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1\month\"/>
    </mc:Choice>
  </mc:AlternateContent>
  <xr:revisionPtr revIDLastSave="0" documentId="8_{302BAE8D-6754-46F4-8884-1BEDA9572FE7}" xr6:coauthVersionLast="36" xr6:coauthVersionMax="36" xr10:uidLastSave="{00000000-0000-0000-0000-000000000000}"/>
  <bookViews>
    <workbookView xWindow="0" yWindow="0" windowWidth="28800" windowHeight="10260" xr2:uid="{12B4899D-E581-4C08-9DFE-AF1F68D5DAA6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<sst xmlns="http://schemas.openxmlformats.org/spreadsheetml/2006/main" count="249" uniqueCount="138">
  <si>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</si>
  <si>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</si>
  <si>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</si>
  <si>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</si>
  <si>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</si>
  <si>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</si>
  <si>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</si>
  <si>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</si>
  <si>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</si>
  <si>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</si>
  <si>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</si>
  <si>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</si>
  <si>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</si>
  <si>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</si>
  <si>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</si>
  <si>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</si>
  <si>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</si>
  <si>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</si>
  <si>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</si>
  <si>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</si>
  <si>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</si>
  <si>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</si>
  <si>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</si>
  <si>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</si>
  <si>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</si>
  <si>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</si>
  <si>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</si>
  <si>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</si>
  <si>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</si>
  <si>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</si>
  <si>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</si>
  <si>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</si>
  <si>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</si>
  <si>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</si>
  <si>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</si>
  <si>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</si>
  <si>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</si>
  <si>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</si>
  <si>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</si>
  <si>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</si>
  <si>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</si>
  <si>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</si>
  <si>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</si>
  <si>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</si>
  <si>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</si>
  <si>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</si>
  <si>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</si>
  <si>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</si>
  <si>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</si>
  <si>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</si>
  <si>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</si>
  <si>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</si>
  <si>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</si>
  <si>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</si>
  <si>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</si>
  <si>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</si>
  <si>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</si>
  <si>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</si>
  <si>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</si>
  <si>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</si>
  <si>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</si>
  <si>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</si>
  <si>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</si>
  <si>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</si>
  <si>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</si>
  <si>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</si>
  <si>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</si>
  <si>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</si>
  <si>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</si>
  <si>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</si>
  <si>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</si>
  <si>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</si>
  <si>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</si>
  <si>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</si>
  <si>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</si>
  <si>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</si>
  <si>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</si>
  <si>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</si>
  <si>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</si>
  <si>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</si>
  <si>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</si>
  <si>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</si>
  <si>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</si>
  <si>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</si>
  <si>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</si>
  <si>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</si>
  <si>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</si>
  <si>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</si>
  <si>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</si>
  <si>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</si>
  <si>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</si>
  <si>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</si>
  <si>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</si>
  <si>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</si>
  <si>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</si>
  <si>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</si>
  <si>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</si>
  <si>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</si>
  <si>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</si>
  <si>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</si>
  <si>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</si>
  <si>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</si>
  <si>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</si>
  <si>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</si>
  <si>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</si>
  <si>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</si>
  <si>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</si>
  <si>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</si>
  <si>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</si>
  <si>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</si>
  <si>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</si>
  <si>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</si>
  <si>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</si>
  <si>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</si>
  <si>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</si>
  <si>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</si>
  <si>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</si>
  <si>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</si>
  <si>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</si>
  <si>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</si>
  <si>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</si>
  <si>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</si>
  <si>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</si>
  <si>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</si>
  <si>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</si>
  <si>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</si>
  <si>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</si>
  <si>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</si>
  <si>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</si>
  <si>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</si>
  <si>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</si>
  <si>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</si>
  <si>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</si>
  <si>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</si>
  <si>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</si>
  <si>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</si>
  <si>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</si>
  <si>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1月～6月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</si>
</sst>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9D2DAD11-D165-4E62-8109-2BB83DD6B11D}"/>
    <cellStyle name="標準_月別結果表" xfId="1" xr:uid="{BC1B4B57-EDA9-4A5E-936C-40A2C91DB152}"/>
    <cellStyle name="標準_新出力帳票集「変更後」" xfId="3" xr:uid="{D732A02D-2B67-412C-A072-D44569A31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C94185A-70F1-4286-BAEF-EE4078DBC3AB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AE30C5E-5E8A-42A8-A0B1-AA6F20932B89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78BABB2-8DDA-4249-8B4F-926E093D7F6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10825&#25913;&#2046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419C-5139-496B-A77C-84FE0B46B7FC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43983</v>
      </c>
      <c r="B12" s="36">
        <v>43983</v>
      </c>
      <c r="C12" s="37">
        <v>43983</v>
      </c>
      <c r="D12" s="38">
        <v>1246.4749999999999</v>
      </c>
      <c r="E12" s="38">
        <v>80.944999999999993</v>
      </c>
      <c r="F12" s="38">
        <v>11195.069</v>
      </c>
      <c r="G12" s="38">
        <v>8753.9570000000003</v>
      </c>
      <c r="H12" s="38">
        <v>139.68799999999999</v>
      </c>
      <c r="I12" s="38">
        <v>1400.5350000000001</v>
      </c>
      <c r="J12" s="38">
        <v>1068.0329999999999</v>
      </c>
      <c r="K12" s="38">
        <v>1984.6220000000001</v>
      </c>
      <c r="L12" s="38">
        <v>50.704000000000001</v>
      </c>
      <c r="M12" s="38">
        <v>4</v>
      </c>
      <c r="N12" s="38">
        <v>173.67699999999999</v>
      </c>
      <c r="O12" s="38">
        <v>28</v>
      </c>
      <c r="P12" s="38">
        <v>3472.73</v>
      </c>
      <c r="Q12" s="38">
        <v>13408.803</v>
      </c>
      <c r="R12" s="38">
        <v>38202.029000000002</v>
      </c>
      <c r="S12" s="38">
        <v>1770.2090000000001</v>
      </c>
      <c r="T12" s="38">
        <v>1756.098</v>
      </c>
      <c r="U12" s="38">
        <v>7969.8530000000001</v>
      </c>
      <c r="V12" s="38">
        <v>506.47199999999998</v>
      </c>
      <c r="W12" s="38">
        <v>13084.456</v>
      </c>
      <c r="X12" s="38">
        <v>0</v>
      </c>
      <c r="Y12" s="38">
        <v>2027.3330000000001</v>
      </c>
      <c r="Z12" s="38">
        <v>15225.816000000001</v>
      </c>
      <c r="AA12" s="38">
        <v>0</v>
      </c>
      <c r="AB12" s="38">
        <v>3980.7860000000001</v>
      </c>
      <c r="AC12" s="38">
        <v>878.61400000000003</v>
      </c>
      <c r="AD12" s="38">
        <v>26.815999999999999</v>
      </c>
      <c r="AE12" s="38">
        <v>0</v>
      </c>
      <c r="AF12" s="38">
        <v>1.2490000000000001</v>
      </c>
      <c r="AG12" s="38">
        <v>0</v>
      </c>
      <c r="AH12" s="38">
        <v>1844.971</v>
      </c>
      <c r="AI12" s="38">
        <v>1092.6099999999999</v>
      </c>
      <c r="AJ12" s="38">
        <v>324.75200000000001</v>
      </c>
      <c r="AK12" s="38">
        <v>7.0750000000000002</v>
      </c>
      <c r="AL12" s="38">
        <v>624.28300000000002</v>
      </c>
    </row>
    <row r="13" spans="1:38" ht="15.95" customHeight="1">
      <c r="A13" s="35"/>
      <c r="B13" s="36"/>
      <c r="C13" s="37">
        <v>44013</v>
      </c>
      <c r="D13" s="38">
        <v>458.32499999999999</v>
      </c>
      <c r="E13" s="38">
        <v>427.791</v>
      </c>
      <c r="F13" s="38">
        <v>481.45100000000002</v>
      </c>
      <c r="G13" s="38">
        <v>4055.4780000000001</v>
      </c>
      <c r="H13" s="38">
        <v>133.417</v>
      </c>
      <c r="I13" s="38">
        <v>1648.655</v>
      </c>
      <c r="J13" s="38">
        <v>1072.3409999999999</v>
      </c>
      <c r="K13" s="38">
        <v>2050.598</v>
      </c>
      <c r="L13" s="38">
        <v>31.36</v>
      </c>
      <c r="M13" s="38">
        <v>7.33</v>
      </c>
      <c r="N13" s="38">
        <v>261.12200000000001</v>
      </c>
      <c r="O13" s="38">
        <v>33.567</v>
      </c>
      <c r="P13" s="38">
        <v>6542.7489999999998</v>
      </c>
      <c r="Q13" s="38">
        <v>13600.35</v>
      </c>
      <c r="R13" s="38">
        <v>72075.695000000007</v>
      </c>
      <c r="S13" s="38">
        <v>1749.7829999999999</v>
      </c>
      <c r="T13" s="38">
        <v>1194.4369999999999</v>
      </c>
      <c r="U13" s="38">
        <v>4796.223</v>
      </c>
      <c r="V13" s="38">
        <v>211.23400000000001</v>
      </c>
      <c r="W13" s="38">
        <v>6712.4790000000003</v>
      </c>
      <c r="X13" s="38">
        <v>0.626</v>
      </c>
      <c r="Y13" s="38">
        <v>1805.2049999999999</v>
      </c>
      <c r="Z13" s="38">
        <v>11180.032999999999</v>
      </c>
      <c r="AA13" s="38">
        <v>0</v>
      </c>
      <c r="AB13" s="38">
        <v>781.31500000000005</v>
      </c>
      <c r="AC13" s="38">
        <v>829.03800000000001</v>
      </c>
      <c r="AD13" s="38">
        <v>3</v>
      </c>
      <c r="AE13" s="38">
        <v>0</v>
      </c>
      <c r="AF13" s="38">
        <v>8.0000000000000002E-3</v>
      </c>
      <c r="AG13" s="38">
        <v>3614.74</v>
      </c>
      <c r="AH13" s="38">
        <v>2438.8679999999999</v>
      </c>
      <c r="AI13" s="38">
        <v>614.04200000000003</v>
      </c>
      <c r="AJ13" s="38">
        <v>282.19499999999999</v>
      </c>
      <c r="AK13" s="38">
        <v>0.52100000000000002</v>
      </c>
      <c r="AL13" s="38">
        <v>573.96400000000006</v>
      </c>
    </row>
    <row r="14" spans="1:38" ht="15.95" customHeight="1">
      <c r="A14" s="35"/>
      <c r="B14" s="36"/>
      <c r="C14" s="37">
        <v>44044</v>
      </c>
      <c r="D14" s="38">
        <v>503.423</v>
      </c>
      <c r="E14" s="38">
        <v>353.65</v>
      </c>
      <c r="F14" s="38">
        <v>366.87200000000001</v>
      </c>
      <c r="G14" s="38">
        <v>621.78300000000002</v>
      </c>
      <c r="H14" s="38">
        <v>274.95</v>
      </c>
      <c r="I14" s="38">
        <v>1201.182</v>
      </c>
      <c r="J14" s="38">
        <v>991.20699999999999</v>
      </c>
      <c r="K14" s="38">
        <v>2209.4679999999998</v>
      </c>
      <c r="L14" s="38">
        <v>35.468000000000004</v>
      </c>
      <c r="M14" s="38">
        <v>4</v>
      </c>
      <c r="N14" s="38">
        <v>199.64500000000001</v>
      </c>
      <c r="O14" s="38">
        <v>54</v>
      </c>
      <c r="P14" s="38">
        <v>6605.4719999999998</v>
      </c>
      <c r="Q14" s="38">
        <v>17236.538</v>
      </c>
      <c r="R14" s="38">
        <v>25334.983</v>
      </c>
      <c r="S14" s="38">
        <v>2083.3040000000001</v>
      </c>
      <c r="T14" s="38">
        <v>1145.4480000000001</v>
      </c>
      <c r="U14" s="38">
        <v>5767.1319999999996</v>
      </c>
      <c r="V14" s="38">
        <v>373.73599999999999</v>
      </c>
      <c r="W14" s="38">
        <v>10133.74</v>
      </c>
      <c r="X14" s="38">
        <v>172.73400000000001</v>
      </c>
      <c r="Y14" s="38">
        <v>1202.24</v>
      </c>
      <c r="Z14" s="38">
        <v>1588.7439999999999</v>
      </c>
      <c r="AA14" s="38">
        <v>0</v>
      </c>
      <c r="AB14" s="38">
        <v>1555.723</v>
      </c>
      <c r="AC14" s="38">
        <v>1666.7370000000001</v>
      </c>
      <c r="AD14" s="38">
        <v>564.28800000000001</v>
      </c>
      <c r="AE14" s="38">
        <v>0</v>
      </c>
      <c r="AF14" s="38">
        <v>0</v>
      </c>
      <c r="AG14" s="38">
        <v>563</v>
      </c>
      <c r="AH14" s="38">
        <v>4299.1779999999999</v>
      </c>
      <c r="AI14" s="38">
        <v>441.149</v>
      </c>
      <c r="AJ14" s="38">
        <v>289.33800000000002</v>
      </c>
      <c r="AK14" s="38">
        <v>0.29799999999999999</v>
      </c>
      <c r="AL14" s="38">
        <v>613.26400000000001</v>
      </c>
    </row>
    <row r="15" spans="1:38" ht="15.95" customHeight="1">
      <c r="A15" s="35"/>
      <c r="B15" s="36"/>
      <c r="C15" s="37">
        <v>44075</v>
      </c>
      <c r="D15" s="38">
        <v>250.864</v>
      </c>
      <c r="E15" s="38">
        <v>855.13</v>
      </c>
      <c r="F15" s="38">
        <v>205.77</v>
      </c>
      <c r="G15" s="38">
        <v>747.18399999999997</v>
      </c>
      <c r="H15" s="38">
        <v>376.44600000000003</v>
      </c>
      <c r="I15" s="38">
        <v>868.28800000000001</v>
      </c>
      <c r="J15" s="38">
        <v>691.53599999999994</v>
      </c>
      <c r="K15" s="38">
        <v>1734.5909999999999</v>
      </c>
      <c r="L15" s="38">
        <v>23.5</v>
      </c>
      <c r="M15" s="38">
        <v>4</v>
      </c>
      <c r="N15" s="38">
        <v>244.505</v>
      </c>
      <c r="O15" s="38">
        <v>11</v>
      </c>
      <c r="P15" s="38">
        <v>4417.5450000000001</v>
      </c>
      <c r="Q15" s="38">
        <v>15790.897999999999</v>
      </c>
      <c r="R15" s="38">
        <v>60572.148999999998</v>
      </c>
      <c r="S15" s="38">
        <v>2375.7280000000001</v>
      </c>
      <c r="T15" s="38">
        <v>2382.4490000000001</v>
      </c>
      <c r="U15" s="38">
        <v>3179.63</v>
      </c>
      <c r="V15" s="38">
        <v>350.76499999999999</v>
      </c>
      <c r="W15" s="38">
        <v>7791.4780000000001</v>
      </c>
      <c r="X15" s="38">
        <v>897.87699999999995</v>
      </c>
      <c r="Y15" s="38">
        <v>1656.8910000000001</v>
      </c>
      <c r="Z15" s="38">
        <v>8635.4140000000007</v>
      </c>
      <c r="AA15" s="38">
        <v>0</v>
      </c>
      <c r="AB15" s="38">
        <v>2742.5630000000001</v>
      </c>
      <c r="AC15" s="38">
        <v>3695.529</v>
      </c>
      <c r="AD15" s="38">
        <v>314.99200000000002</v>
      </c>
      <c r="AE15" s="38">
        <v>0</v>
      </c>
      <c r="AF15" s="38">
        <v>2.1000000000000001E-2</v>
      </c>
      <c r="AG15" s="38">
        <v>1753</v>
      </c>
      <c r="AH15" s="38">
        <v>2785.63</v>
      </c>
      <c r="AI15" s="38">
        <v>511.28899999999999</v>
      </c>
      <c r="AJ15" s="38">
        <v>236.61</v>
      </c>
      <c r="AK15" s="38">
        <v>0</v>
      </c>
      <c r="AL15" s="38">
        <v>460.56299999999999</v>
      </c>
    </row>
    <row r="16" spans="1:38" ht="15.95" customHeight="1">
      <c r="A16" s="35"/>
      <c r="B16" s="36"/>
      <c r="C16" s="37">
        <v>44105</v>
      </c>
      <c r="D16" s="38">
        <v>164.34100000000001</v>
      </c>
      <c r="E16" s="38">
        <v>594.35799999999995</v>
      </c>
      <c r="F16" s="38">
        <v>497.73500000000001</v>
      </c>
      <c r="G16" s="38">
        <v>392.98</v>
      </c>
      <c r="H16" s="38">
        <v>479.77499999999998</v>
      </c>
      <c r="I16" s="38">
        <v>1527.453</v>
      </c>
      <c r="J16" s="38">
        <v>305.54399999999998</v>
      </c>
      <c r="K16" s="38">
        <v>1212.835</v>
      </c>
      <c r="L16" s="38">
        <v>46.35</v>
      </c>
      <c r="M16" s="38">
        <v>1.333</v>
      </c>
      <c r="N16" s="38">
        <v>343.899</v>
      </c>
      <c r="O16" s="38">
        <v>22.986999999999998</v>
      </c>
      <c r="P16" s="38">
        <v>3458.4929999999999</v>
      </c>
      <c r="Q16" s="38">
        <v>17172.766</v>
      </c>
      <c r="R16" s="38">
        <v>75802.898000000001</v>
      </c>
      <c r="S16" s="38">
        <v>4000.1619999999998</v>
      </c>
      <c r="T16" s="38">
        <v>1330.1579999999999</v>
      </c>
      <c r="U16" s="38">
        <v>5254.8969999999999</v>
      </c>
      <c r="V16" s="38">
        <v>454.28899999999999</v>
      </c>
      <c r="W16" s="38">
        <v>12719.425999999999</v>
      </c>
      <c r="X16" s="38">
        <v>9605.4339999999993</v>
      </c>
      <c r="Y16" s="38">
        <v>2959.4490000000001</v>
      </c>
      <c r="Z16" s="38">
        <v>7853.741</v>
      </c>
      <c r="AA16" s="38">
        <v>0</v>
      </c>
      <c r="AB16" s="38">
        <v>3811.19</v>
      </c>
      <c r="AC16" s="38">
        <v>4222.62</v>
      </c>
      <c r="AD16" s="38">
        <v>669.04</v>
      </c>
      <c r="AE16" s="38">
        <v>0</v>
      </c>
      <c r="AF16" s="38">
        <v>7.0999999999999994E-2</v>
      </c>
      <c r="AG16" s="38">
        <v>1167</v>
      </c>
      <c r="AH16" s="38">
        <v>4932.2510000000002</v>
      </c>
      <c r="AI16" s="38">
        <v>611.95500000000004</v>
      </c>
      <c r="AJ16" s="38">
        <v>253.803</v>
      </c>
      <c r="AK16" s="38">
        <v>4.72</v>
      </c>
      <c r="AL16" s="38">
        <v>678.40200000000004</v>
      </c>
    </row>
    <row r="17" spans="1:38" ht="15.95" customHeight="1">
      <c r="A17" s="35"/>
      <c r="B17" s="36"/>
      <c r="C17" s="37">
        <v>44136</v>
      </c>
      <c r="D17" s="38">
        <v>60.296999999999997</v>
      </c>
      <c r="E17" s="38">
        <v>122.57599999999999</v>
      </c>
      <c r="F17" s="38">
        <v>1105.6310000000001</v>
      </c>
      <c r="G17" s="38">
        <v>281.923</v>
      </c>
      <c r="H17" s="38">
        <v>831.13300000000004</v>
      </c>
      <c r="I17" s="38">
        <v>988.80399999999997</v>
      </c>
      <c r="J17" s="38">
        <v>472.11099999999999</v>
      </c>
      <c r="K17" s="38">
        <v>2695.9029999999998</v>
      </c>
      <c r="L17" s="38">
        <v>89.834000000000003</v>
      </c>
      <c r="M17" s="38">
        <v>10.673</v>
      </c>
      <c r="N17" s="38">
        <v>442.98099999999999</v>
      </c>
      <c r="O17" s="38">
        <v>23.613</v>
      </c>
      <c r="P17" s="38">
        <v>1100.942</v>
      </c>
      <c r="Q17" s="38">
        <v>16864.276000000002</v>
      </c>
      <c r="R17" s="38">
        <v>8016.2730000000001</v>
      </c>
      <c r="S17" s="38">
        <v>4903.683</v>
      </c>
      <c r="T17" s="38">
        <v>555.22500000000002</v>
      </c>
      <c r="U17" s="38">
        <v>5610.6940000000004</v>
      </c>
      <c r="V17" s="38">
        <v>958.16899999999998</v>
      </c>
      <c r="W17" s="38">
        <v>36740.49</v>
      </c>
      <c r="X17" s="38">
        <v>12526.236999999999</v>
      </c>
      <c r="Y17" s="38">
        <v>3041.212</v>
      </c>
      <c r="Z17" s="38">
        <v>7294.6610000000001</v>
      </c>
      <c r="AA17" s="38">
        <v>0</v>
      </c>
      <c r="AB17" s="38">
        <v>1736.4749999999999</v>
      </c>
      <c r="AC17" s="38">
        <v>2771.82</v>
      </c>
      <c r="AD17" s="38">
        <v>870.28</v>
      </c>
      <c r="AE17" s="38">
        <v>0</v>
      </c>
      <c r="AF17" s="38">
        <v>0.14399999999999999</v>
      </c>
      <c r="AG17" s="38">
        <v>6</v>
      </c>
      <c r="AH17" s="38">
        <v>4715.759</v>
      </c>
      <c r="AI17" s="38">
        <v>1033.548</v>
      </c>
      <c r="AJ17" s="38">
        <v>245.92099999999999</v>
      </c>
      <c r="AK17" s="38">
        <v>11.375999999999999</v>
      </c>
      <c r="AL17" s="38">
        <v>765.07799999999997</v>
      </c>
    </row>
    <row r="18" spans="1:38" ht="15.95" customHeight="1">
      <c r="A18" s="35">
        <v>44166</v>
      </c>
      <c r="B18" s="36">
        <v>44166</v>
      </c>
      <c r="C18" s="37">
        <v>44166</v>
      </c>
      <c r="D18" s="38">
        <v>61.957999999999998</v>
      </c>
      <c r="E18" s="38">
        <v>362.745</v>
      </c>
      <c r="F18" s="38">
        <v>1684.7739999999999</v>
      </c>
      <c r="G18" s="38">
        <v>668.63900000000001</v>
      </c>
      <c r="H18" s="38">
        <v>635.45899999999995</v>
      </c>
      <c r="I18" s="38">
        <v>1879.413</v>
      </c>
      <c r="J18" s="38">
        <v>248.202</v>
      </c>
      <c r="K18" s="38">
        <v>1521.1489999999999</v>
      </c>
      <c r="L18" s="38">
        <v>104.179</v>
      </c>
      <c r="M18" s="38">
        <v>30.667000000000002</v>
      </c>
      <c r="N18" s="38">
        <v>511.90899999999999</v>
      </c>
      <c r="O18" s="38">
        <v>122.10599999999999</v>
      </c>
      <c r="P18" s="38">
        <v>374.05599999999998</v>
      </c>
      <c r="Q18" s="38">
        <v>18719.864000000001</v>
      </c>
      <c r="R18" s="38">
        <v>8702.7000000000007</v>
      </c>
      <c r="S18" s="38">
        <v>2099.1819999999998</v>
      </c>
      <c r="T18" s="38">
        <v>578.89599999999996</v>
      </c>
      <c r="U18" s="38">
        <v>5238.4319999999998</v>
      </c>
      <c r="V18" s="38">
        <v>612.16300000000001</v>
      </c>
      <c r="W18" s="38">
        <v>65127.656000000003</v>
      </c>
      <c r="X18" s="38">
        <v>2353.0500000000002</v>
      </c>
      <c r="Y18" s="38">
        <v>2818.0740000000001</v>
      </c>
      <c r="Z18" s="38">
        <v>3478.3510000000001</v>
      </c>
      <c r="AA18" s="38">
        <v>0</v>
      </c>
      <c r="AB18" s="38">
        <v>1465.201</v>
      </c>
      <c r="AC18" s="38">
        <v>1293.5640000000001</v>
      </c>
      <c r="AD18" s="38">
        <v>626.87199999999996</v>
      </c>
      <c r="AE18" s="38">
        <v>0</v>
      </c>
      <c r="AF18" s="38">
        <v>0.188</v>
      </c>
      <c r="AG18" s="38">
        <v>0</v>
      </c>
      <c r="AH18" s="38">
        <v>3989.451</v>
      </c>
      <c r="AI18" s="38">
        <v>1186.26</v>
      </c>
      <c r="AJ18" s="38">
        <v>241.62100000000001</v>
      </c>
      <c r="AK18" s="38">
        <v>12.352</v>
      </c>
      <c r="AL18" s="38">
        <v>807.41499999999996</v>
      </c>
    </row>
    <row r="19" spans="1:38" ht="15.95" customHeight="1">
      <c r="A19" s="35">
        <v>44197</v>
      </c>
      <c r="B19" s="36">
        <v>44197</v>
      </c>
      <c r="C19" s="37">
        <v>44197</v>
      </c>
      <c r="D19" s="38">
        <v>164.51499999999999</v>
      </c>
      <c r="E19" s="38">
        <v>452.904</v>
      </c>
      <c r="F19" s="38">
        <v>2266.0450000000001</v>
      </c>
      <c r="G19" s="38">
        <v>480.55700000000002</v>
      </c>
      <c r="H19" s="38">
        <v>294.43799999999999</v>
      </c>
      <c r="I19" s="38">
        <v>1357.4059999999999</v>
      </c>
      <c r="J19" s="38">
        <v>350.08199999999999</v>
      </c>
      <c r="K19" s="38">
        <v>396.24900000000002</v>
      </c>
      <c r="L19" s="38">
        <v>79.983999999999995</v>
      </c>
      <c r="M19" s="38">
        <v>0</v>
      </c>
      <c r="N19" s="38">
        <v>277.11500000000001</v>
      </c>
      <c r="O19" s="38">
        <v>0</v>
      </c>
      <c r="P19" s="38">
        <v>251.51</v>
      </c>
      <c r="Q19" s="38">
        <v>18332.580000000002</v>
      </c>
      <c r="R19" s="38">
        <v>15622.788</v>
      </c>
      <c r="S19" s="38">
        <v>1736.1610000000001</v>
      </c>
      <c r="T19" s="38">
        <v>663.154</v>
      </c>
      <c r="U19" s="38">
        <v>3991.0520000000001</v>
      </c>
      <c r="V19" s="38">
        <v>570.76</v>
      </c>
      <c r="W19" s="38">
        <v>45732.654000000002</v>
      </c>
      <c r="X19" s="38">
        <v>0.80400000000000005</v>
      </c>
      <c r="Y19" s="38">
        <v>3691.6950000000002</v>
      </c>
      <c r="Z19" s="38">
        <v>7415.0889999999999</v>
      </c>
      <c r="AA19" s="38">
        <v>0</v>
      </c>
      <c r="AB19" s="38">
        <v>248.065</v>
      </c>
      <c r="AC19" s="38">
        <v>280.22800000000001</v>
      </c>
      <c r="AD19" s="38">
        <v>444.4</v>
      </c>
      <c r="AE19" s="38">
        <v>0</v>
      </c>
      <c r="AF19" s="38">
        <v>0.25800000000000001</v>
      </c>
      <c r="AG19" s="38">
        <v>16</v>
      </c>
      <c r="AH19" s="38">
        <v>2064.1320000000001</v>
      </c>
      <c r="AI19" s="38">
        <v>580.80700000000002</v>
      </c>
      <c r="AJ19" s="38">
        <v>154.76900000000001</v>
      </c>
      <c r="AK19" s="38">
        <v>4.83</v>
      </c>
      <c r="AL19" s="38">
        <v>590.88099999999997</v>
      </c>
    </row>
    <row r="20" spans="1:38" ht="15.95" customHeight="1">
      <c r="A20" s="35"/>
      <c r="B20" s="36"/>
      <c r="C20" s="37">
        <v>44228</v>
      </c>
      <c r="D20" s="38">
        <v>92.754000000000005</v>
      </c>
      <c r="E20" s="38">
        <v>324.685</v>
      </c>
      <c r="F20" s="38">
        <v>2916.7660000000001</v>
      </c>
      <c r="G20" s="38">
        <v>390.45800000000003</v>
      </c>
      <c r="H20" s="38">
        <v>179.00399999999999</v>
      </c>
      <c r="I20" s="38">
        <v>1753.6890000000001</v>
      </c>
      <c r="J20" s="38">
        <v>613.91600000000005</v>
      </c>
      <c r="K20" s="38">
        <v>982.14</v>
      </c>
      <c r="L20" s="38">
        <v>99.263999999999996</v>
      </c>
      <c r="M20" s="38">
        <v>8.4990000000000006</v>
      </c>
      <c r="N20" s="38">
        <v>208.00800000000001</v>
      </c>
      <c r="O20" s="38">
        <v>83.176000000000002</v>
      </c>
      <c r="P20" s="38">
        <v>709.41700000000003</v>
      </c>
      <c r="Q20" s="38">
        <v>14333.047</v>
      </c>
      <c r="R20" s="38">
        <v>35189.404999999999</v>
      </c>
      <c r="S20" s="38">
        <v>1862.6389999999999</v>
      </c>
      <c r="T20" s="38">
        <v>1395.3430000000001</v>
      </c>
      <c r="U20" s="38">
        <v>3119.1579999999999</v>
      </c>
      <c r="V20" s="38">
        <v>1334.9929999999999</v>
      </c>
      <c r="W20" s="38">
        <v>58821.214</v>
      </c>
      <c r="X20" s="38">
        <v>0.8</v>
      </c>
      <c r="Y20" s="38">
        <v>3480.096</v>
      </c>
      <c r="Z20" s="38">
        <v>6056.5010000000002</v>
      </c>
      <c r="AA20" s="38">
        <v>0</v>
      </c>
      <c r="AB20" s="38">
        <v>363.43599999999998</v>
      </c>
      <c r="AC20" s="38">
        <v>455.13600000000002</v>
      </c>
      <c r="AD20" s="38">
        <v>397.73599999999999</v>
      </c>
      <c r="AE20" s="38">
        <v>0</v>
      </c>
      <c r="AF20" s="38">
        <v>0.246</v>
      </c>
      <c r="AG20" s="38">
        <v>0</v>
      </c>
      <c r="AH20" s="38">
        <v>1349.9760000000001</v>
      </c>
      <c r="AI20" s="38">
        <v>479.84300000000002</v>
      </c>
      <c r="AJ20" s="38">
        <v>200.172</v>
      </c>
      <c r="AK20" s="38">
        <v>5.46</v>
      </c>
      <c r="AL20" s="38">
        <v>168.464</v>
      </c>
    </row>
    <row r="21" spans="1:38" ht="15.95" customHeight="1">
      <c r="A21" s="35"/>
      <c r="B21" s="36"/>
      <c r="C21" s="37">
        <v>44256</v>
      </c>
      <c r="D21" s="38">
        <v>80.251000000000005</v>
      </c>
      <c r="E21" s="38">
        <v>280.86200000000002</v>
      </c>
      <c r="F21" s="38">
        <v>2807.9059999999999</v>
      </c>
      <c r="G21" s="38">
        <v>451.67200000000003</v>
      </c>
      <c r="H21" s="38">
        <v>199.334</v>
      </c>
      <c r="I21" s="38">
        <v>1735.126</v>
      </c>
      <c r="J21" s="38">
        <v>648.86</v>
      </c>
      <c r="K21" s="38">
        <v>765.57600000000002</v>
      </c>
      <c r="L21" s="38">
        <v>105.623</v>
      </c>
      <c r="M21" s="38">
        <v>13.997999999999999</v>
      </c>
      <c r="N21" s="38">
        <v>256.96100000000001</v>
      </c>
      <c r="O21" s="38">
        <v>87.061000000000007</v>
      </c>
      <c r="P21" s="38">
        <v>2779.5219999999999</v>
      </c>
      <c r="Q21" s="38">
        <v>17199.056</v>
      </c>
      <c r="R21" s="38">
        <v>46335.044000000002</v>
      </c>
      <c r="S21" s="38">
        <v>1313.2919999999999</v>
      </c>
      <c r="T21" s="38">
        <v>1781.1559999999999</v>
      </c>
      <c r="U21" s="38">
        <v>5632.78</v>
      </c>
      <c r="V21" s="38">
        <v>666.99</v>
      </c>
      <c r="W21" s="38">
        <v>57588.209000000003</v>
      </c>
      <c r="X21" s="38">
        <v>0</v>
      </c>
      <c r="Y21" s="38">
        <v>2434.1819999999998</v>
      </c>
      <c r="Z21" s="38">
        <v>10098.971</v>
      </c>
      <c r="AA21" s="38">
        <v>0</v>
      </c>
      <c r="AB21" s="38">
        <v>978.65499999999997</v>
      </c>
      <c r="AC21" s="38">
        <v>369.702</v>
      </c>
      <c r="AD21" s="38">
        <v>316.62400000000002</v>
      </c>
      <c r="AE21" s="38">
        <v>0</v>
      </c>
      <c r="AF21" s="38">
        <v>0.45</v>
      </c>
      <c r="AG21" s="38">
        <v>13</v>
      </c>
      <c r="AH21" s="38">
        <v>5375.2520000000004</v>
      </c>
      <c r="AI21" s="38">
        <v>915.18200000000002</v>
      </c>
      <c r="AJ21" s="38">
        <v>532.54200000000003</v>
      </c>
      <c r="AK21" s="38">
        <v>2.121</v>
      </c>
      <c r="AL21" s="38">
        <v>166.053</v>
      </c>
    </row>
    <row r="22" spans="1:38" ht="15.95" customHeight="1">
      <c r="A22" s="35"/>
      <c r="B22" s="36"/>
      <c r="C22" s="37">
        <v>44287</v>
      </c>
      <c r="D22" s="38">
        <v>214.142</v>
      </c>
      <c r="E22" s="38">
        <v>236.52799999999999</v>
      </c>
      <c r="F22" s="38">
        <v>1018.908</v>
      </c>
      <c r="G22" s="38">
        <v>358.59100000000001</v>
      </c>
      <c r="H22" s="38">
        <v>131.37100000000001</v>
      </c>
      <c r="I22" s="38">
        <v>1824.048</v>
      </c>
      <c r="J22" s="38">
        <v>405.66300000000001</v>
      </c>
      <c r="K22" s="38">
        <v>482.71699999999998</v>
      </c>
      <c r="L22" s="38">
        <v>62.311</v>
      </c>
      <c r="M22" s="38">
        <v>15.07</v>
      </c>
      <c r="N22" s="38">
        <v>291.12599999999998</v>
      </c>
      <c r="O22" s="38">
        <v>68.712999999999994</v>
      </c>
      <c r="P22" s="38">
        <v>2953.7510000000002</v>
      </c>
      <c r="Q22" s="38">
        <v>15886.936</v>
      </c>
      <c r="R22" s="38">
        <v>41055.218000000001</v>
      </c>
      <c r="S22" s="38">
        <v>913.42499999999995</v>
      </c>
      <c r="T22" s="38">
        <v>669.55899999999997</v>
      </c>
      <c r="U22" s="38">
        <v>9150.6190000000006</v>
      </c>
      <c r="V22" s="38">
        <v>700.50900000000001</v>
      </c>
      <c r="W22" s="38">
        <v>22764.825000000001</v>
      </c>
      <c r="X22" s="38">
        <v>0</v>
      </c>
      <c r="Y22" s="38">
        <v>2564.3209999999999</v>
      </c>
      <c r="Z22" s="38">
        <v>9297.9410000000007</v>
      </c>
      <c r="AA22" s="38">
        <v>0</v>
      </c>
      <c r="AB22" s="38">
        <v>1501.5989999999999</v>
      </c>
      <c r="AC22" s="38">
        <v>160.60599999999999</v>
      </c>
      <c r="AD22" s="38">
        <v>0</v>
      </c>
      <c r="AE22" s="38">
        <v>0</v>
      </c>
      <c r="AF22" s="38">
        <v>0.622</v>
      </c>
      <c r="AG22" s="38">
        <v>1.4999999999999999E-2</v>
      </c>
      <c r="AH22" s="38">
        <v>4117.1409999999996</v>
      </c>
      <c r="AI22" s="38">
        <v>1549.8979999999999</v>
      </c>
      <c r="AJ22" s="38">
        <v>608.24099999999999</v>
      </c>
      <c r="AK22" s="38">
        <v>4.9989999999999997</v>
      </c>
      <c r="AL22" s="38">
        <v>217.63800000000001</v>
      </c>
    </row>
    <row r="23" spans="1:38" ht="15.95" customHeight="1">
      <c r="A23" s="35"/>
      <c r="B23" s="36"/>
      <c r="C23" s="37">
        <v>44317</v>
      </c>
      <c r="D23" s="38">
        <v>257.00900000000001</v>
      </c>
      <c r="E23" s="38">
        <v>265.06599999999997</v>
      </c>
      <c r="F23" s="38">
        <v>4360.9459999999999</v>
      </c>
      <c r="G23" s="38">
        <v>330.97899999999998</v>
      </c>
      <c r="H23" s="38">
        <v>89.302000000000007</v>
      </c>
      <c r="I23" s="38">
        <v>2191.4949999999999</v>
      </c>
      <c r="J23" s="38">
        <v>696.42499999999995</v>
      </c>
      <c r="K23" s="38">
        <v>760.86699999999996</v>
      </c>
      <c r="L23" s="38">
        <v>51.649000000000001</v>
      </c>
      <c r="M23" s="38">
        <v>20.257000000000001</v>
      </c>
      <c r="N23" s="38">
        <v>201.47399999999999</v>
      </c>
      <c r="O23" s="38">
        <v>152.77099999999999</v>
      </c>
      <c r="P23" s="38">
        <v>6502.2359999999999</v>
      </c>
      <c r="Q23" s="38">
        <v>12750.915999999999</v>
      </c>
      <c r="R23" s="38">
        <v>61724.37</v>
      </c>
      <c r="S23" s="38">
        <v>3806.826</v>
      </c>
      <c r="T23" s="38">
        <v>403.548</v>
      </c>
      <c r="U23" s="38">
        <v>9665.2199999999993</v>
      </c>
      <c r="V23" s="38">
        <v>660.97</v>
      </c>
      <c r="W23" s="38">
        <v>19723.352999999999</v>
      </c>
      <c r="X23" s="38">
        <v>1E-3</v>
      </c>
      <c r="Y23" s="38">
        <v>2646.9929999999999</v>
      </c>
      <c r="Z23" s="38">
        <v>14756.474</v>
      </c>
      <c r="AA23" s="38">
        <v>0</v>
      </c>
      <c r="AB23" s="38">
        <v>3735.8960000000002</v>
      </c>
      <c r="AC23" s="38">
        <v>116.625</v>
      </c>
      <c r="AD23" s="38">
        <v>0</v>
      </c>
      <c r="AE23" s="38">
        <v>0</v>
      </c>
      <c r="AF23" s="38">
        <v>0.52300000000000002</v>
      </c>
      <c r="AG23" s="38">
        <v>0</v>
      </c>
      <c r="AH23" s="38">
        <v>2549.0239999999999</v>
      </c>
      <c r="AI23" s="38">
        <v>1173.3900000000001</v>
      </c>
      <c r="AJ23" s="38">
        <v>490.05900000000003</v>
      </c>
      <c r="AK23" s="38">
        <v>4.5449999999999999</v>
      </c>
      <c r="AL23" s="38">
        <v>376.84800000000001</v>
      </c>
    </row>
    <row r="24" spans="1:38" s="43" customFormat="1" ht="15.95" customHeight="1">
      <c r="A24" s="39"/>
      <c r="B24" s="40"/>
      <c r="C24" s="41">
        <v>44348</v>
      </c>
      <c r="D24" s="42">
        <v>953.82</v>
      </c>
      <c r="E24" s="42">
        <v>331.43799999999999</v>
      </c>
      <c r="F24" s="42">
        <v>4233.5770000000002</v>
      </c>
      <c r="G24" s="42">
        <v>3565.5680000000002</v>
      </c>
      <c r="H24" s="42">
        <v>66.572999999999993</v>
      </c>
      <c r="I24" s="42">
        <v>1576.837</v>
      </c>
      <c r="J24" s="42">
        <v>709.2</v>
      </c>
      <c r="K24" s="42">
        <v>749.077</v>
      </c>
      <c r="L24" s="42">
        <v>67.885999999999996</v>
      </c>
      <c r="M24" s="42">
        <v>3</v>
      </c>
      <c r="N24" s="42">
        <v>187.155</v>
      </c>
      <c r="O24" s="42">
        <v>30.687999999999999</v>
      </c>
      <c r="P24" s="42">
        <v>12849.324000000001</v>
      </c>
      <c r="Q24" s="42">
        <v>15079.597</v>
      </c>
      <c r="R24" s="42">
        <v>76910.790999999997</v>
      </c>
      <c r="S24" s="42">
        <v>4254.0360000000001</v>
      </c>
      <c r="T24" s="42">
        <v>1079.508</v>
      </c>
      <c r="U24" s="42">
        <v>6146.7650000000003</v>
      </c>
      <c r="V24" s="42">
        <v>734.93100000000004</v>
      </c>
      <c r="W24" s="42">
        <v>10742.028</v>
      </c>
      <c r="X24" s="42">
        <v>0</v>
      </c>
      <c r="Y24" s="42">
        <v>1668.0719999999999</v>
      </c>
      <c r="Z24" s="42">
        <v>17954.95</v>
      </c>
      <c r="AA24" s="42">
        <v>0</v>
      </c>
      <c r="AB24" s="42">
        <v>2835.299</v>
      </c>
      <c r="AC24" s="42">
        <v>326.44</v>
      </c>
      <c r="AD24" s="42">
        <v>0</v>
      </c>
      <c r="AE24" s="42">
        <v>0</v>
      </c>
      <c r="AF24" s="42">
        <v>0.32600000000000001</v>
      </c>
      <c r="AG24" s="42">
        <v>0</v>
      </c>
      <c r="AH24" s="42">
        <v>1174.98</v>
      </c>
      <c r="AI24" s="42">
        <v>953.19799999999998</v>
      </c>
      <c r="AJ24" s="42">
        <v>395.03399999999999</v>
      </c>
      <c r="AK24" s="42">
        <v>2.5099999999999998</v>
      </c>
      <c r="AL24" s="42">
        <v>588.702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371.12319023847414</v>
      </c>
      <c r="E26" s="38">
        <f t="shared" si="0"/>
        <v>125.03980140795123</v>
      </c>
      <c r="F26" s="38">
        <f t="shared" si="0"/>
        <v>97.079326366343452</v>
      </c>
      <c r="G26" s="38">
        <f t="shared" si="0"/>
        <v>1077.2792231531307</v>
      </c>
      <c r="H26" s="38">
        <f t="shared" si="0"/>
        <v>74.548162415175454</v>
      </c>
      <c r="I26" s="38">
        <f t="shared" si="0"/>
        <v>71.952571189986742</v>
      </c>
      <c r="J26" s="38">
        <f t="shared" si="0"/>
        <v>101.83436838137634</v>
      </c>
      <c r="K26" s="38">
        <f t="shared" si="0"/>
        <v>98.450451918666474</v>
      </c>
      <c r="L26" s="38">
        <f t="shared" si="0"/>
        <v>131.43720110747546</v>
      </c>
      <c r="M26" s="38">
        <f t="shared" si="0"/>
        <v>14.809695413930985</v>
      </c>
      <c r="N26" s="38">
        <f t="shared" si="0"/>
        <v>92.892879478245334</v>
      </c>
      <c r="O26" s="38">
        <f t="shared" si="0"/>
        <v>20.087582067277168</v>
      </c>
      <c r="P26" s="38">
        <f t="shared" si="0"/>
        <v>197.6139285009034</v>
      </c>
      <c r="Q26" s="38">
        <f t="shared" si="0"/>
        <v>118.26285264525309</v>
      </c>
      <c r="R26" s="38">
        <f t="shared" si="0"/>
        <v>124.60360632275386</v>
      </c>
      <c r="S26" s="38">
        <f t="shared" si="0"/>
        <v>111.74758184377221</v>
      </c>
      <c r="T26" s="38">
        <f t="shared" si="0"/>
        <v>267.50423741413664</v>
      </c>
      <c r="U26" s="38">
        <f t="shared" si="0"/>
        <v>63.596741719277993</v>
      </c>
      <c r="V26" s="38">
        <f t="shared" si="0"/>
        <v>111.18976655521431</v>
      </c>
      <c r="W26" s="38">
        <f t="shared" si="0"/>
        <v>54.463498168896542</v>
      </c>
      <c r="X26" s="38">
        <f t="shared" si="0"/>
        <v>0</v>
      </c>
      <c r="Y26" s="38">
        <f t="shared" si="0"/>
        <v>63.01762037149323</v>
      </c>
      <c r="Z26" s="38">
        <f t="shared" si="0"/>
        <v>121.67506953219313</v>
      </c>
      <c r="AA26" s="38" t="str">
        <f t="shared" si="0"/>
        <v>-</v>
      </c>
      <c r="AB26" s="38">
        <f t="shared" si="0"/>
        <v>75.893413521147266</v>
      </c>
      <c r="AC26" s="38">
        <f t="shared" si="0"/>
        <v>279.90568060021434</v>
      </c>
      <c r="AD26" s="38" t="str">
        <f t="shared" si="0"/>
        <v>-</v>
      </c>
      <c r="AE26" s="38" t="str">
        <f t="shared" si="0"/>
        <v>-</v>
      </c>
      <c r="AF26" s="38">
        <f t="shared" si="0"/>
        <v>62.332695984703633</v>
      </c>
      <c r="AG26" s="38" t="str">
        <f t="shared" si="0"/>
        <v>-</v>
      </c>
      <c r="AH26" s="38">
        <f t="shared" si="0"/>
        <v>46.095289805039108</v>
      </c>
      <c r="AI26" s="38">
        <f t="shared" si="0"/>
        <v>81.234542649928827</v>
      </c>
      <c r="AJ26" s="38">
        <f t="shared" si="0"/>
        <v>80.609477634325657</v>
      </c>
      <c r="AK26" s="38">
        <f t="shared" si="0"/>
        <v>55.225522552255221</v>
      </c>
      <c r="AL26" s="38">
        <f t="shared" si="0"/>
        <v>156.21736084575213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76.521390320704398</v>
      </c>
      <c r="E27" s="38">
        <f t="shared" si="1"/>
        <v>409.46074495027489</v>
      </c>
      <c r="F27" s="38">
        <f t="shared" si="1"/>
        <v>37.816444007625144</v>
      </c>
      <c r="G27" s="38">
        <f t="shared" si="1"/>
        <v>40.730928881647465</v>
      </c>
      <c r="H27" s="38">
        <f t="shared" si="1"/>
        <v>47.658352900750245</v>
      </c>
      <c r="I27" s="38">
        <f t="shared" si="1"/>
        <v>112.58818951329313</v>
      </c>
      <c r="J27" s="38">
        <f t="shared" si="1"/>
        <v>66.402442621154975</v>
      </c>
      <c r="K27" s="38">
        <f t="shared" si="1"/>
        <v>37.744064108933593</v>
      </c>
      <c r="L27" s="38">
        <f t="shared" si="1"/>
        <v>133.88687283054591</v>
      </c>
      <c r="M27" s="38">
        <f t="shared" si="1"/>
        <v>75</v>
      </c>
      <c r="N27" s="38">
        <f t="shared" si="1"/>
        <v>107.7603827795275</v>
      </c>
      <c r="O27" s="38">
        <f t="shared" si="1"/>
        <v>109.59999999999998</v>
      </c>
      <c r="P27" s="38">
        <f t="shared" si="1"/>
        <v>370.00642146092554</v>
      </c>
      <c r="Q27" s="38">
        <f t="shared" si="1"/>
        <v>112.46042618420154</v>
      </c>
      <c r="R27" s="38">
        <f t="shared" si="1"/>
        <v>201.32645572307166</v>
      </c>
      <c r="S27" s="38">
        <f t="shared" si="1"/>
        <v>240.31264104972917</v>
      </c>
      <c r="T27" s="38">
        <f t="shared" si="1"/>
        <v>61.471967965341342</v>
      </c>
      <c r="U27" s="38">
        <f t="shared" si="1"/>
        <v>77.125199172431408</v>
      </c>
      <c r="V27" s="38">
        <f t="shared" si="1"/>
        <v>145.10792304411697</v>
      </c>
      <c r="W27" s="38">
        <f t="shared" si="1"/>
        <v>82.097627902910148</v>
      </c>
      <c r="X27" s="38" t="str">
        <f t="shared" si="1"/>
        <v>-</v>
      </c>
      <c r="Y27" s="38">
        <f t="shared" si="1"/>
        <v>82.279132239252249</v>
      </c>
      <c r="Z27" s="38">
        <f t="shared" si="1"/>
        <v>117.92438579318178</v>
      </c>
      <c r="AA27" s="38" t="str">
        <f t="shared" si="1"/>
        <v>-</v>
      </c>
      <c r="AB27" s="38">
        <f t="shared" si="1"/>
        <v>71.224602377520412</v>
      </c>
      <c r="AC27" s="38">
        <f t="shared" si="1"/>
        <v>37.153972051435552</v>
      </c>
      <c r="AD27" s="38">
        <f t="shared" si="1"/>
        <v>0</v>
      </c>
      <c r="AE27" s="38" t="str">
        <f t="shared" si="1"/>
        <v>-</v>
      </c>
      <c r="AF27" s="38">
        <f t="shared" si="1"/>
        <v>26.10088070456365</v>
      </c>
      <c r="AG27" s="38" t="str">
        <f t="shared" si="1"/>
        <v>-</v>
      </c>
      <c r="AH27" s="38">
        <f t="shared" si="1"/>
        <v>63.685553865074304</v>
      </c>
      <c r="AI27" s="38">
        <f t="shared" si="1"/>
        <v>87.240460914690516</v>
      </c>
      <c r="AJ27" s="38">
        <f t="shared" si="1"/>
        <v>121.64174508548061</v>
      </c>
      <c r="AK27" s="38">
        <f t="shared" si="1"/>
        <v>35.477031802120138</v>
      </c>
      <c r="AL27" s="38">
        <f t="shared" si="1"/>
        <v>94.300501535361363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43983</v>
      </c>
      <c r="B33" s="36">
        <v>43983</v>
      </c>
      <c r="C33" s="37">
        <v>43983</v>
      </c>
      <c r="D33" s="54">
        <v>1495.7789189514431</v>
      </c>
      <c r="E33" s="54">
        <v>1798.4148495892273</v>
      </c>
      <c r="F33" s="54">
        <v>213.87433494157114</v>
      </c>
      <c r="G33" s="54">
        <v>225.61891816466542</v>
      </c>
      <c r="H33" s="54">
        <v>666.31662705457882</v>
      </c>
      <c r="I33" s="54">
        <v>705.63795620959127</v>
      </c>
      <c r="J33" s="54">
        <v>705.7027704200151</v>
      </c>
      <c r="K33" s="54">
        <v>358.65675982630444</v>
      </c>
      <c r="L33" s="54">
        <v>303.79374408330705</v>
      </c>
      <c r="M33" s="54">
        <v>506</v>
      </c>
      <c r="N33" s="54">
        <v>1047.0356811782792</v>
      </c>
      <c r="O33" s="54">
        <v>775</v>
      </c>
      <c r="P33" s="54">
        <v>341.87930129897802</v>
      </c>
      <c r="Q33" s="54">
        <v>158.19732178927529</v>
      </c>
      <c r="R33" s="54">
        <v>51.12795451257314</v>
      </c>
      <c r="S33" s="54">
        <v>60.141607572891111</v>
      </c>
      <c r="T33" s="54">
        <v>60.631385606042485</v>
      </c>
      <c r="U33" s="54">
        <v>211.22865139419761</v>
      </c>
      <c r="V33" s="54">
        <v>103.55342052472793</v>
      </c>
      <c r="W33" s="54">
        <v>81.541864101954246</v>
      </c>
      <c r="X33" s="54">
        <v>0</v>
      </c>
      <c r="Y33" s="54">
        <v>134.24604394048731</v>
      </c>
      <c r="Z33" s="54">
        <v>26.984751293461052</v>
      </c>
      <c r="AA33" s="54">
        <v>0</v>
      </c>
      <c r="AB33" s="54">
        <v>24.711979744703683</v>
      </c>
      <c r="AC33" s="54">
        <v>334.7524168747596</v>
      </c>
      <c r="AD33" s="54">
        <v>515.99791169451066</v>
      </c>
      <c r="AE33" s="54">
        <v>0</v>
      </c>
      <c r="AF33" s="54">
        <v>178.50520416333066</v>
      </c>
      <c r="AG33" s="54">
        <v>0</v>
      </c>
      <c r="AH33" s="54">
        <v>247.85074399543407</v>
      </c>
      <c r="AI33" s="54">
        <v>208.60335984477535</v>
      </c>
      <c r="AJ33" s="54">
        <v>487.0497456520668</v>
      </c>
      <c r="AK33" s="54">
        <v>969.46911660777391</v>
      </c>
      <c r="AL33" s="54">
        <v>488.79916960737364</v>
      </c>
    </row>
    <row r="34" spans="1:38" ht="15.95" customHeight="1">
      <c r="A34" s="35"/>
      <c r="B34" s="36"/>
      <c r="C34" s="37">
        <v>44013</v>
      </c>
      <c r="D34" s="54">
        <v>1994.1975934107893</v>
      </c>
      <c r="E34" s="54">
        <v>1488.4390625328724</v>
      </c>
      <c r="F34" s="54">
        <v>443.2415926023624</v>
      </c>
      <c r="G34" s="54">
        <v>292.34565863752681</v>
      </c>
      <c r="H34" s="54">
        <v>928.00245845731797</v>
      </c>
      <c r="I34" s="54">
        <v>746.76209698208538</v>
      </c>
      <c r="J34" s="54">
        <v>732.48217497978726</v>
      </c>
      <c r="K34" s="54">
        <v>328.6342276740736</v>
      </c>
      <c r="L34" s="54">
        <v>402.46007653061224</v>
      </c>
      <c r="M34" s="54">
        <v>706.08690313778993</v>
      </c>
      <c r="N34" s="54">
        <v>995.89135729658926</v>
      </c>
      <c r="O34" s="54">
        <v>936.9868323055382</v>
      </c>
      <c r="P34" s="54">
        <v>267.75044266561349</v>
      </c>
      <c r="Q34" s="54">
        <v>180.94035204976342</v>
      </c>
      <c r="R34" s="54">
        <v>36.357170569080182</v>
      </c>
      <c r="S34" s="54">
        <v>66.301119624547724</v>
      </c>
      <c r="T34" s="54">
        <v>43.184537150138517</v>
      </c>
      <c r="U34" s="54">
        <v>282.85174459152546</v>
      </c>
      <c r="V34" s="54">
        <v>141.69871327532499</v>
      </c>
      <c r="W34" s="54">
        <v>114.17273677876683</v>
      </c>
      <c r="X34" s="54">
        <v>7566.1389776357828</v>
      </c>
      <c r="Y34" s="54">
        <v>161.83892798878796</v>
      </c>
      <c r="Z34" s="54">
        <v>26.273254917941653</v>
      </c>
      <c r="AA34" s="54">
        <v>0</v>
      </c>
      <c r="AB34" s="54">
        <v>57.329522663714378</v>
      </c>
      <c r="AC34" s="54">
        <v>508.31559228889387</v>
      </c>
      <c r="AD34" s="54">
        <v>673.66666666666674</v>
      </c>
      <c r="AE34" s="54">
        <v>0</v>
      </c>
      <c r="AF34" s="54">
        <v>133.375</v>
      </c>
      <c r="AG34" s="54">
        <v>384.52170833863568</v>
      </c>
      <c r="AH34" s="54">
        <v>249.04052535848595</v>
      </c>
      <c r="AI34" s="54">
        <v>334.17924832503314</v>
      </c>
      <c r="AJ34" s="54">
        <v>544.44314038165089</v>
      </c>
      <c r="AK34" s="54">
        <v>561</v>
      </c>
      <c r="AL34" s="54">
        <v>523.97941856980572</v>
      </c>
    </row>
    <row r="35" spans="1:38" ht="15.95" customHeight="1">
      <c r="A35" s="35"/>
      <c r="B35" s="36"/>
      <c r="C35" s="37">
        <v>44044</v>
      </c>
      <c r="D35" s="54">
        <v>1226.0772372338968</v>
      </c>
      <c r="E35" s="54">
        <v>1477.0031160752155</v>
      </c>
      <c r="F35" s="54">
        <v>454.59203754988113</v>
      </c>
      <c r="G35" s="54">
        <v>397.77694951454129</v>
      </c>
      <c r="H35" s="54">
        <v>1220.5799854519003</v>
      </c>
      <c r="I35" s="54">
        <v>722.14160551856423</v>
      </c>
      <c r="J35" s="54">
        <v>623.56552970267569</v>
      </c>
      <c r="K35" s="54">
        <v>365.8070829720096</v>
      </c>
      <c r="L35" s="54">
        <v>385.14384797564003</v>
      </c>
      <c r="M35" s="54">
        <v>706</v>
      </c>
      <c r="N35" s="54">
        <v>1256.5272709058579</v>
      </c>
      <c r="O35" s="54">
        <v>937</v>
      </c>
      <c r="P35" s="54">
        <v>277.58838944438793</v>
      </c>
      <c r="Q35" s="54">
        <v>178.85681428602427</v>
      </c>
      <c r="R35" s="54">
        <v>37.163700879530886</v>
      </c>
      <c r="S35" s="54">
        <v>68.038223898192484</v>
      </c>
      <c r="T35" s="54">
        <v>41.415409516625814</v>
      </c>
      <c r="U35" s="54">
        <v>247.68469301552312</v>
      </c>
      <c r="V35" s="54">
        <v>129.37997677504978</v>
      </c>
      <c r="W35" s="54">
        <v>148.91729223366696</v>
      </c>
      <c r="X35" s="54">
        <v>1331.4526786851459</v>
      </c>
      <c r="Y35" s="54">
        <v>255.61478240617512</v>
      </c>
      <c r="Z35" s="54">
        <v>34.471933174885315</v>
      </c>
      <c r="AA35" s="54">
        <v>0</v>
      </c>
      <c r="AB35" s="54">
        <v>65.720349316684263</v>
      </c>
      <c r="AC35" s="54">
        <v>518.31168024709359</v>
      </c>
      <c r="AD35" s="54">
        <v>662.31745491663833</v>
      </c>
      <c r="AE35" s="54">
        <v>0</v>
      </c>
      <c r="AF35" s="54">
        <v>0</v>
      </c>
      <c r="AG35" s="54">
        <v>388.96802841918293</v>
      </c>
      <c r="AH35" s="54">
        <v>194.46637194365994</v>
      </c>
      <c r="AI35" s="54">
        <v>326.71529800588917</v>
      </c>
      <c r="AJ35" s="54">
        <v>532.84357395157213</v>
      </c>
      <c r="AK35" s="54">
        <v>412</v>
      </c>
      <c r="AL35" s="54">
        <v>488.49002224164474</v>
      </c>
    </row>
    <row r="36" spans="1:38" ht="15.95" customHeight="1">
      <c r="A36" s="35"/>
      <c r="B36" s="36"/>
      <c r="C36" s="37">
        <v>44075</v>
      </c>
      <c r="D36" s="54">
        <v>2012.3082506856304</v>
      </c>
      <c r="E36" s="54">
        <v>1472.2999672564406</v>
      </c>
      <c r="F36" s="54">
        <v>658.71871993001889</v>
      </c>
      <c r="G36" s="54">
        <v>381.86531563845051</v>
      </c>
      <c r="H36" s="54">
        <v>1262.1152515898696</v>
      </c>
      <c r="I36" s="54">
        <v>773.45055212095531</v>
      </c>
      <c r="J36" s="54">
        <v>680.93306060711234</v>
      </c>
      <c r="K36" s="54">
        <v>378.4894006713975</v>
      </c>
      <c r="L36" s="54">
        <v>509.66693617021275</v>
      </c>
      <c r="M36" s="54">
        <v>541</v>
      </c>
      <c r="N36" s="54">
        <v>997.29703278051579</v>
      </c>
      <c r="O36" s="54">
        <v>808</v>
      </c>
      <c r="P36" s="54">
        <v>313.27548015922872</v>
      </c>
      <c r="Q36" s="54">
        <v>213.37155904623029</v>
      </c>
      <c r="R36" s="54">
        <v>38.63432210404158</v>
      </c>
      <c r="S36" s="54">
        <v>66.509059117878806</v>
      </c>
      <c r="T36" s="54">
        <v>42.546006651139223</v>
      </c>
      <c r="U36" s="54">
        <v>326.3503618345531</v>
      </c>
      <c r="V36" s="54">
        <v>129.64093623936253</v>
      </c>
      <c r="W36" s="54">
        <v>110.73029841064815</v>
      </c>
      <c r="X36" s="54">
        <v>1182.0127467347977</v>
      </c>
      <c r="Y36" s="54">
        <v>302.50889527434214</v>
      </c>
      <c r="Z36" s="54">
        <v>33.502632647375094</v>
      </c>
      <c r="AA36" s="54">
        <v>0</v>
      </c>
      <c r="AB36" s="54">
        <v>56.192224572416386</v>
      </c>
      <c r="AC36" s="54">
        <v>471.41492922934714</v>
      </c>
      <c r="AD36" s="54">
        <v>707.87194595418293</v>
      </c>
      <c r="AE36" s="54">
        <v>0</v>
      </c>
      <c r="AF36" s="54">
        <v>49.857142857142854</v>
      </c>
      <c r="AG36" s="54">
        <v>329.48716486023955</v>
      </c>
      <c r="AH36" s="54">
        <v>197.0900324163654</v>
      </c>
      <c r="AI36" s="54">
        <v>361.2117686865941</v>
      </c>
      <c r="AJ36" s="54">
        <v>546.87549554118596</v>
      </c>
      <c r="AK36" s="54">
        <v>0</v>
      </c>
      <c r="AL36" s="54">
        <v>519.55872052249094</v>
      </c>
    </row>
    <row r="37" spans="1:38" ht="15.95" customHeight="1">
      <c r="A37" s="35"/>
      <c r="B37" s="36"/>
      <c r="C37" s="37">
        <v>44105</v>
      </c>
      <c r="D37" s="54">
        <v>2028.1049342525603</v>
      </c>
      <c r="E37" s="54">
        <v>1697.2245313430626</v>
      </c>
      <c r="F37" s="54">
        <v>546.10870242197154</v>
      </c>
      <c r="G37" s="54">
        <v>366.76348669143471</v>
      </c>
      <c r="H37" s="54">
        <v>1424.6793726225835</v>
      </c>
      <c r="I37" s="54">
        <v>839.89112398221084</v>
      </c>
      <c r="J37" s="54">
        <v>1032.2020952792398</v>
      </c>
      <c r="K37" s="54">
        <v>450.06414062918697</v>
      </c>
      <c r="L37" s="54">
        <v>637.63083063646172</v>
      </c>
      <c r="M37" s="54">
        <v>648.68792198049516</v>
      </c>
      <c r="N37" s="54">
        <v>941.30264699810118</v>
      </c>
      <c r="O37" s="54">
        <v>759.96915647974947</v>
      </c>
      <c r="P37" s="54">
        <v>291.09836769945753</v>
      </c>
      <c r="Q37" s="54">
        <v>181.26236973123608</v>
      </c>
      <c r="R37" s="54">
        <v>41.213670023539208</v>
      </c>
      <c r="S37" s="54">
        <v>60.482034227613788</v>
      </c>
      <c r="T37" s="54">
        <v>43.205054587500136</v>
      </c>
      <c r="U37" s="54">
        <v>240.70210224862637</v>
      </c>
      <c r="V37" s="54">
        <v>99.399437362559965</v>
      </c>
      <c r="W37" s="54">
        <v>118.50590105245314</v>
      </c>
      <c r="X37" s="54">
        <v>534.95888941613669</v>
      </c>
      <c r="Y37" s="54">
        <v>279.86508502089413</v>
      </c>
      <c r="Z37" s="54">
        <v>43.382372044099753</v>
      </c>
      <c r="AA37" s="54">
        <v>0</v>
      </c>
      <c r="AB37" s="54">
        <v>50.423013022179425</v>
      </c>
      <c r="AC37" s="54">
        <v>562.9850983512606</v>
      </c>
      <c r="AD37" s="54">
        <v>718.49844553389937</v>
      </c>
      <c r="AE37" s="54">
        <v>0</v>
      </c>
      <c r="AF37" s="54">
        <v>63.859154929577457</v>
      </c>
      <c r="AG37" s="54">
        <v>328.48329048843186</v>
      </c>
      <c r="AH37" s="54">
        <v>198.16327920051108</v>
      </c>
      <c r="AI37" s="54">
        <v>297.89279767303151</v>
      </c>
      <c r="AJ37" s="54">
        <v>550.74201250576232</v>
      </c>
      <c r="AK37" s="54">
        <v>1742.6485169491525</v>
      </c>
      <c r="AL37" s="54">
        <v>592.76953782565499</v>
      </c>
    </row>
    <row r="38" spans="1:38" ht="15.95" customHeight="1">
      <c r="A38" s="35"/>
      <c r="B38" s="36"/>
      <c r="C38" s="37">
        <v>44136</v>
      </c>
      <c r="D38" s="54">
        <v>2411.9416886412259</v>
      </c>
      <c r="E38" s="54">
        <v>1716.9184505939172</v>
      </c>
      <c r="F38" s="54">
        <v>334.33430231243517</v>
      </c>
      <c r="G38" s="54">
        <v>351.86995030557989</v>
      </c>
      <c r="H38" s="54">
        <v>1069.3419127865216</v>
      </c>
      <c r="I38" s="54">
        <v>867.44882504520615</v>
      </c>
      <c r="J38" s="54">
        <v>809.78559067676872</v>
      </c>
      <c r="K38" s="54">
        <v>278.38755734164022</v>
      </c>
      <c r="L38" s="54">
        <v>505.73811697130259</v>
      </c>
      <c r="M38" s="54">
        <v>176.54492644992035</v>
      </c>
      <c r="N38" s="54">
        <v>749.27566645070556</v>
      </c>
      <c r="O38" s="54">
        <v>765.90759327489093</v>
      </c>
      <c r="P38" s="54">
        <v>375.14384863144471</v>
      </c>
      <c r="Q38" s="54">
        <v>187.46731178972641</v>
      </c>
      <c r="R38" s="54">
        <v>47.178751023075186</v>
      </c>
      <c r="S38" s="54">
        <v>48.794205090337201</v>
      </c>
      <c r="T38" s="54">
        <v>41.225627448331757</v>
      </c>
      <c r="U38" s="54">
        <v>233.01960720010752</v>
      </c>
      <c r="V38" s="54">
        <v>87.60696286354495</v>
      </c>
      <c r="W38" s="54">
        <v>117.53340358280468</v>
      </c>
      <c r="X38" s="54">
        <v>416.51352860400135</v>
      </c>
      <c r="Y38" s="54">
        <v>272.56749085561938</v>
      </c>
      <c r="Z38" s="54">
        <v>59.797867920113077</v>
      </c>
      <c r="AA38" s="54">
        <v>0</v>
      </c>
      <c r="AB38" s="54">
        <v>89.234038497530918</v>
      </c>
      <c r="AC38" s="54">
        <v>625.21999588717881</v>
      </c>
      <c r="AD38" s="54">
        <v>736.66332674541525</v>
      </c>
      <c r="AE38" s="54">
        <v>0</v>
      </c>
      <c r="AF38" s="54">
        <v>41.159722222222221</v>
      </c>
      <c r="AG38" s="54">
        <v>314.16666666666663</v>
      </c>
      <c r="AH38" s="54">
        <v>193.36466515782507</v>
      </c>
      <c r="AI38" s="54">
        <v>317.99947946297613</v>
      </c>
      <c r="AJ38" s="54">
        <v>583.50389352678303</v>
      </c>
      <c r="AK38" s="54">
        <v>1990.9612341772151</v>
      </c>
      <c r="AL38" s="54">
        <v>593.84936699264642</v>
      </c>
    </row>
    <row r="39" spans="1:38" ht="15.95" customHeight="1">
      <c r="A39" s="35">
        <v>44166</v>
      </c>
      <c r="B39" s="36">
        <v>44166</v>
      </c>
      <c r="C39" s="37">
        <v>44166</v>
      </c>
      <c r="D39" s="54">
        <v>3439.1767003453951</v>
      </c>
      <c r="E39" s="54">
        <v>1658.0275648182608</v>
      </c>
      <c r="F39" s="54">
        <v>354.09363689135756</v>
      </c>
      <c r="G39" s="54">
        <v>411.01885172716516</v>
      </c>
      <c r="H39" s="54">
        <v>1393.4301300319926</v>
      </c>
      <c r="I39" s="54">
        <v>869.60059390884282</v>
      </c>
      <c r="J39" s="54">
        <v>1282.6174567489384</v>
      </c>
      <c r="K39" s="54">
        <v>426.30019478696693</v>
      </c>
      <c r="L39" s="54">
        <v>559.16586836118597</v>
      </c>
      <c r="M39" s="54">
        <v>590.05276029608376</v>
      </c>
      <c r="N39" s="54">
        <v>737.3355166640946</v>
      </c>
      <c r="O39" s="54">
        <v>589.93874174897223</v>
      </c>
      <c r="P39" s="54">
        <v>346.92938223153749</v>
      </c>
      <c r="Q39" s="54">
        <v>180.66231111508077</v>
      </c>
      <c r="R39" s="54">
        <v>52.625350063773311</v>
      </c>
      <c r="S39" s="54">
        <v>57.521360225078148</v>
      </c>
      <c r="T39" s="54">
        <v>25.818336972444101</v>
      </c>
      <c r="U39" s="54">
        <v>195.24507028057252</v>
      </c>
      <c r="V39" s="54">
        <v>103.52769115415339</v>
      </c>
      <c r="W39" s="54">
        <v>138.28826821281578</v>
      </c>
      <c r="X39" s="54">
        <v>298.78210195278467</v>
      </c>
      <c r="Y39" s="54">
        <v>242.98167471826503</v>
      </c>
      <c r="Z39" s="54">
        <v>79.93964180153182</v>
      </c>
      <c r="AA39" s="54">
        <v>0</v>
      </c>
      <c r="AB39" s="54">
        <v>50.002858993407735</v>
      </c>
      <c r="AC39" s="54">
        <v>597.84618542259989</v>
      </c>
      <c r="AD39" s="54">
        <v>684.9319286871962</v>
      </c>
      <c r="AE39" s="54">
        <v>0</v>
      </c>
      <c r="AF39" s="54">
        <v>33.617021276595743</v>
      </c>
      <c r="AG39" s="54">
        <v>0</v>
      </c>
      <c r="AH39" s="54">
        <v>256.32270580588659</v>
      </c>
      <c r="AI39" s="54">
        <v>283.89641984050712</v>
      </c>
      <c r="AJ39" s="54">
        <v>625.99858869883008</v>
      </c>
      <c r="AK39" s="54">
        <v>2863.2470045336786</v>
      </c>
      <c r="AL39" s="54">
        <v>579.2185319816947</v>
      </c>
    </row>
    <row r="40" spans="1:38" ht="15.95" customHeight="1">
      <c r="A40" s="35">
        <v>44197</v>
      </c>
      <c r="B40" s="36">
        <v>44197</v>
      </c>
      <c r="C40" s="37">
        <v>44197</v>
      </c>
      <c r="D40" s="54">
        <v>2609.3577728474606</v>
      </c>
      <c r="E40" s="54">
        <v>1702.955235546606</v>
      </c>
      <c r="F40" s="54">
        <v>314.26966896067819</v>
      </c>
      <c r="G40" s="54">
        <v>347.29205276377206</v>
      </c>
      <c r="H40" s="54">
        <v>1233.209633267445</v>
      </c>
      <c r="I40" s="54">
        <v>710.9091222522959</v>
      </c>
      <c r="J40" s="54">
        <v>999.2974645940094</v>
      </c>
      <c r="K40" s="54">
        <v>500.65984519834745</v>
      </c>
      <c r="L40" s="54">
        <v>545.78840768153634</v>
      </c>
      <c r="M40" s="54">
        <v>0</v>
      </c>
      <c r="N40" s="54">
        <v>993.65271457698066</v>
      </c>
      <c r="O40" s="54">
        <v>0</v>
      </c>
      <c r="P40" s="54">
        <v>334.54297244642362</v>
      </c>
      <c r="Q40" s="54">
        <v>170.07733161398997</v>
      </c>
      <c r="R40" s="54">
        <v>51.973942679117194</v>
      </c>
      <c r="S40" s="54">
        <v>57.642808472255744</v>
      </c>
      <c r="T40" s="54">
        <v>65.802140980827986</v>
      </c>
      <c r="U40" s="54">
        <v>215.58583626572644</v>
      </c>
      <c r="V40" s="54">
        <v>100.982914009391</v>
      </c>
      <c r="W40" s="54">
        <v>126.62671575981574</v>
      </c>
      <c r="X40" s="54">
        <v>240.17910447761193</v>
      </c>
      <c r="Y40" s="54">
        <v>217.72044061061382</v>
      </c>
      <c r="Z40" s="54">
        <v>69.772213253273151</v>
      </c>
      <c r="AA40" s="54">
        <v>0</v>
      </c>
      <c r="AB40" s="54">
        <v>75.718339951222461</v>
      </c>
      <c r="AC40" s="54">
        <v>550.74325192343383</v>
      </c>
      <c r="AD40" s="54">
        <v>658.40009000900091</v>
      </c>
      <c r="AE40" s="54">
        <v>0</v>
      </c>
      <c r="AF40" s="54">
        <v>42.662790697674417</v>
      </c>
      <c r="AG40" s="54">
        <v>349.75</v>
      </c>
      <c r="AH40" s="54">
        <v>235.35647090399257</v>
      </c>
      <c r="AI40" s="54">
        <v>235.91055032050232</v>
      </c>
      <c r="AJ40" s="54">
        <v>626.13646789731786</v>
      </c>
      <c r="AK40" s="54">
        <v>1797.9159420289855</v>
      </c>
      <c r="AL40" s="54">
        <v>543.34071158151971</v>
      </c>
    </row>
    <row r="41" spans="1:38" ht="15.95" customHeight="1">
      <c r="A41" s="35"/>
      <c r="B41" s="36"/>
      <c r="C41" s="37">
        <v>44228</v>
      </c>
      <c r="D41" s="54">
        <v>2475.4313668413224</v>
      </c>
      <c r="E41" s="54">
        <v>1654.0426690484624</v>
      </c>
      <c r="F41" s="54">
        <v>283.5229675606476</v>
      </c>
      <c r="G41" s="54">
        <v>386.45417688970389</v>
      </c>
      <c r="H41" s="54">
        <v>1187.3449196665997</v>
      </c>
      <c r="I41" s="54">
        <v>780.91719854546614</v>
      </c>
      <c r="J41" s="54">
        <v>934.81557574651902</v>
      </c>
      <c r="K41" s="54">
        <v>550.47836051886691</v>
      </c>
      <c r="L41" s="54">
        <v>504.814776756931</v>
      </c>
      <c r="M41" s="54">
        <v>335.9449346981998</v>
      </c>
      <c r="N41" s="54">
        <v>1281.7197175108649</v>
      </c>
      <c r="O41" s="54">
        <v>739.97881600461676</v>
      </c>
      <c r="P41" s="54">
        <v>344.17181291116509</v>
      </c>
      <c r="Q41" s="54">
        <v>171.19075120593686</v>
      </c>
      <c r="R41" s="54">
        <v>41.792826960273977</v>
      </c>
      <c r="S41" s="54">
        <v>65.564732618612624</v>
      </c>
      <c r="T41" s="54">
        <v>43.272108004985149</v>
      </c>
      <c r="U41" s="54">
        <v>255.43799480500829</v>
      </c>
      <c r="V41" s="54">
        <v>83.917613051154575</v>
      </c>
      <c r="W41" s="54">
        <v>104.52014196782814</v>
      </c>
      <c r="X41" s="54">
        <v>239.625</v>
      </c>
      <c r="Y41" s="54">
        <v>171.95697331337988</v>
      </c>
      <c r="Z41" s="54">
        <v>66.340865790330099</v>
      </c>
      <c r="AA41" s="54">
        <v>0</v>
      </c>
      <c r="AB41" s="54">
        <v>111.1268146248583</v>
      </c>
      <c r="AC41" s="54">
        <v>550.72672344090563</v>
      </c>
      <c r="AD41" s="54">
        <v>638.63718647545113</v>
      </c>
      <c r="AE41" s="54">
        <v>0</v>
      </c>
      <c r="AF41" s="54">
        <v>77.288617886178869</v>
      </c>
      <c r="AG41" s="54">
        <v>0</v>
      </c>
      <c r="AH41" s="54">
        <v>359.00075260597225</v>
      </c>
      <c r="AI41" s="54">
        <v>393.84669360603368</v>
      </c>
      <c r="AJ41" s="54">
        <v>638.62737545710684</v>
      </c>
      <c r="AK41" s="54">
        <v>1712.0652014652014</v>
      </c>
      <c r="AL41" s="54">
        <v>515.93246628359771</v>
      </c>
    </row>
    <row r="42" spans="1:38" ht="15.95" customHeight="1">
      <c r="A42" s="35"/>
      <c r="B42" s="36"/>
      <c r="C42" s="37">
        <v>44256</v>
      </c>
      <c r="D42" s="54">
        <v>3058.9494087301091</v>
      </c>
      <c r="E42" s="54">
        <v>1695.3996055002101</v>
      </c>
      <c r="F42" s="54">
        <v>279.01472592031217</v>
      </c>
      <c r="G42" s="54">
        <v>371.07738358809047</v>
      </c>
      <c r="H42" s="54">
        <v>1184.3170457623887</v>
      </c>
      <c r="I42" s="54">
        <v>815.78631234849797</v>
      </c>
      <c r="J42" s="54">
        <v>1008.3548762444904</v>
      </c>
      <c r="K42" s="54">
        <v>465.85886182429959</v>
      </c>
      <c r="L42" s="54">
        <v>483.50191719606528</v>
      </c>
      <c r="M42" s="54">
        <v>251.89384197742535</v>
      </c>
      <c r="N42" s="54">
        <v>1234.215923817233</v>
      </c>
      <c r="O42" s="54">
        <v>839.1050987238832</v>
      </c>
      <c r="P42" s="54">
        <v>244.36163915953895</v>
      </c>
      <c r="Q42" s="54">
        <v>185.57148438844553</v>
      </c>
      <c r="R42" s="54">
        <v>31.317097594641325</v>
      </c>
      <c r="S42" s="54">
        <v>58.833166576816126</v>
      </c>
      <c r="T42" s="54">
        <v>29.999939365221234</v>
      </c>
      <c r="U42" s="54">
        <v>202.14274514538116</v>
      </c>
      <c r="V42" s="54">
        <v>109.34724358686037</v>
      </c>
      <c r="W42" s="54">
        <v>84.456597686516005</v>
      </c>
      <c r="X42" s="54">
        <v>0</v>
      </c>
      <c r="Y42" s="54">
        <v>157.51793990753362</v>
      </c>
      <c r="Z42" s="54">
        <v>54.212784054929955</v>
      </c>
      <c r="AA42" s="54">
        <v>0</v>
      </c>
      <c r="AB42" s="54">
        <v>123.36277952904753</v>
      </c>
      <c r="AC42" s="54">
        <v>490.10647223980391</v>
      </c>
      <c r="AD42" s="54">
        <v>670.86512709080796</v>
      </c>
      <c r="AE42" s="54">
        <v>0</v>
      </c>
      <c r="AF42" s="54">
        <v>135.79777777777775</v>
      </c>
      <c r="AG42" s="54">
        <v>414.76923076923077</v>
      </c>
      <c r="AH42" s="54">
        <v>195.00018027061802</v>
      </c>
      <c r="AI42" s="54">
        <v>238.33182033737555</v>
      </c>
      <c r="AJ42" s="54">
        <v>451.42406608305077</v>
      </c>
      <c r="AK42" s="54">
        <v>2575.3451202263082</v>
      </c>
      <c r="AL42" s="54">
        <v>574.75864332472167</v>
      </c>
    </row>
    <row r="43" spans="1:38" ht="15.95" customHeight="1">
      <c r="A43" s="35"/>
      <c r="B43" s="36"/>
      <c r="C43" s="37">
        <v>44287</v>
      </c>
      <c r="D43" s="54">
        <v>2745.6372640584286</v>
      </c>
      <c r="E43" s="54">
        <v>1745.0847130149496</v>
      </c>
      <c r="F43" s="54">
        <v>379.56703843722886</v>
      </c>
      <c r="G43" s="54">
        <v>407.50627595226877</v>
      </c>
      <c r="H43" s="54">
        <v>1216.4150154904812</v>
      </c>
      <c r="I43" s="54">
        <v>943.20638985377582</v>
      </c>
      <c r="J43" s="54">
        <v>1200.5263211089007</v>
      </c>
      <c r="K43" s="54">
        <v>622.33441540281365</v>
      </c>
      <c r="L43" s="54">
        <v>634.37011121631815</v>
      </c>
      <c r="M43" s="54">
        <v>550.0234903782349</v>
      </c>
      <c r="N43" s="54">
        <v>1068.0794776145037</v>
      </c>
      <c r="O43" s="54">
        <v>713.04689069026244</v>
      </c>
      <c r="P43" s="54">
        <v>339.58407326819355</v>
      </c>
      <c r="Q43" s="54">
        <v>177.12506961694817</v>
      </c>
      <c r="R43" s="54">
        <v>35.254623687541986</v>
      </c>
      <c r="S43" s="54">
        <v>56.453647535375097</v>
      </c>
      <c r="T43" s="54">
        <v>33.282957887206358</v>
      </c>
      <c r="U43" s="54">
        <v>173.62564685514718</v>
      </c>
      <c r="V43" s="54">
        <v>123.4846718600332</v>
      </c>
      <c r="W43" s="54">
        <v>89.736789279074188</v>
      </c>
      <c r="X43" s="54">
        <v>0</v>
      </c>
      <c r="Y43" s="54">
        <v>158.82603776984237</v>
      </c>
      <c r="Z43" s="54">
        <v>47.860332626330923</v>
      </c>
      <c r="AA43" s="54">
        <v>0</v>
      </c>
      <c r="AB43" s="54">
        <v>82.823061283338617</v>
      </c>
      <c r="AC43" s="54">
        <v>486.40394505809246</v>
      </c>
      <c r="AD43" s="54">
        <v>0</v>
      </c>
      <c r="AE43" s="54">
        <v>0</v>
      </c>
      <c r="AF43" s="54">
        <v>124.52250803858522</v>
      </c>
      <c r="AG43" s="54">
        <v>199.06666666666666</v>
      </c>
      <c r="AH43" s="54">
        <v>164.78493328258614</v>
      </c>
      <c r="AI43" s="54">
        <v>193.77964291843722</v>
      </c>
      <c r="AJ43" s="54">
        <v>383.6048737260395</v>
      </c>
      <c r="AK43" s="54">
        <v>1671.3596719343868</v>
      </c>
      <c r="AL43" s="54">
        <v>531.26535807166022</v>
      </c>
    </row>
    <row r="44" spans="1:38" ht="15.95" customHeight="1">
      <c r="A44" s="35"/>
      <c r="B44" s="36"/>
      <c r="C44" s="37">
        <v>44317</v>
      </c>
      <c r="D44" s="54">
        <v>2179.4712325249311</v>
      </c>
      <c r="E44" s="54">
        <v>2061.0216436661058</v>
      </c>
      <c r="F44" s="54">
        <v>329.47763994325999</v>
      </c>
      <c r="G44" s="54">
        <v>407.2089709619039</v>
      </c>
      <c r="H44" s="54">
        <v>850.55666166491233</v>
      </c>
      <c r="I44" s="54">
        <v>967.18695319861558</v>
      </c>
      <c r="J44" s="54">
        <v>735.30572567038803</v>
      </c>
      <c r="K44" s="54">
        <v>792.84602565231501</v>
      </c>
      <c r="L44" s="54">
        <v>484.50939998838311</v>
      </c>
      <c r="M44" s="54">
        <v>562.08229254085006</v>
      </c>
      <c r="N44" s="54">
        <v>967.66673119112136</v>
      </c>
      <c r="O44" s="54">
        <v>692.86960876082503</v>
      </c>
      <c r="P44" s="54">
        <v>225.67457902173959</v>
      </c>
      <c r="Q44" s="54">
        <v>184.45537763718309</v>
      </c>
      <c r="R44" s="54">
        <v>41.300492722728478</v>
      </c>
      <c r="S44" s="54">
        <v>60.355640630803727</v>
      </c>
      <c r="T44" s="54">
        <v>45.384690297065028</v>
      </c>
      <c r="U44" s="54">
        <v>159.01491450789533</v>
      </c>
      <c r="V44" s="54">
        <v>113.66811958182672</v>
      </c>
      <c r="W44" s="54">
        <v>88.963324136621196</v>
      </c>
      <c r="X44" s="54">
        <v>108</v>
      </c>
      <c r="Y44" s="54">
        <v>142.82238449440553</v>
      </c>
      <c r="Z44" s="54">
        <v>44.35855923305256</v>
      </c>
      <c r="AA44" s="54">
        <v>0</v>
      </c>
      <c r="AB44" s="54">
        <v>57.545176043444464</v>
      </c>
      <c r="AC44" s="54">
        <v>424.29585423365489</v>
      </c>
      <c r="AD44" s="54">
        <v>0</v>
      </c>
      <c r="AE44" s="54">
        <v>0</v>
      </c>
      <c r="AF44" s="54">
        <v>88.824091778202671</v>
      </c>
      <c r="AG44" s="54">
        <v>0</v>
      </c>
      <c r="AH44" s="54">
        <v>149.72807827623436</v>
      </c>
      <c r="AI44" s="54">
        <v>187.92714783661017</v>
      </c>
      <c r="AJ44" s="54">
        <v>346.43724327070822</v>
      </c>
      <c r="AK44" s="54">
        <v>1765.658305830583</v>
      </c>
      <c r="AL44" s="54">
        <v>482.82626947734894</v>
      </c>
    </row>
    <row r="45" spans="1:38" s="43" customFormat="1" ht="15.95" customHeight="1">
      <c r="A45" s="39"/>
      <c r="B45" s="40"/>
      <c r="C45" s="41">
        <v>44348</v>
      </c>
      <c r="D45" s="42">
        <v>1567.408751127047</v>
      </c>
      <c r="E45" s="42">
        <v>2089.9964518250772</v>
      </c>
      <c r="F45" s="42">
        <v>363.27647377147036</v>
      </c>
      <c r="G45" s="42">
        <v>396.71152254002732</v>
      </c>
      <c r="H45" s="42">
        <v>696.58600333468519</v>
      </c>
      <c r="I45" s="42">
        <v>1019.2786166230244</v>
      </c>
      <c r="J45" s="42">
        <v>868.90340947546531</v>
      </c>
      <c r="K45" s="42">
        <v>785.20984892073841</v>
      </c>
      <c r="L45" s="42">
        <v>288.73096072827974</v>
      </c>
      <c r="M45" s="42">
        <v>562</v>
      </c>
      <c r="N45" s="42">
        <v>1136.7202960113275</v>
      </c>
      <c r="O45" s="42">
        <v>821.0048227320126</v>
      </c>
      <c r="P45" s="42">
        <v>173.28450664019368</v>
      </c>
      <c r="Q45" s="42">
        <v>185.02947850662056</v>
      </c>
      <c r="R45" s="42">
        <v>48.288562667363543</v>
      </c>
      <c r="S45" s="42">
        <v>59.730431759392729</v>
      </c>
      <c r="T45" s="42">
        <v>37.65448704409787</v>
      </c>
      <c r="U45" s="42">
        <v>215.92374362774567</v>
      </c>
      <c r="V45" s="42">
        <v>87.240686540641235</v>
      </c>
      <c r="W45" s="42">
        <v>88.973625278206313</v>
      </c>
      <c r="X45" s="42">
        <v>0</v>
      </c>
      <c r="Y45" s="42">
        <v>167.62286100360177</v>
      </c>
      <c r="Z45" s="42">
        <v>36.140534504412436</v>
      </c>
      <c r="AA45" s="42">
        <v>0</v>
      </c>
      <c r="AB45" s="42">
        <v>74.234779823926857</v>
      </c>
      <c r="AC45" s="42">
        <v>452.42630805048401</v>
      </c>
      <c r="AD45" s="42">
        <v>0</v>
      </c>
      <c r="AE45" s="42">
        <v>0</v>
      </c>
      <c r="AF45" s="42">
        <v>86.726993865030664</v>
      </c>
      <c r="AG45" s="42">
        <v>0</v>
      </c>
      <c r="AH45" s="42">
        <v>264.31998927641325</v>
      </c>
      <c r="AI45" s="42">
        <v>200.24758654550263</v>
      </c>
      <c r="AJ45" s="42">
        <v>353.14198777826721</v>
      </c>
      <c r="AK45" s="42">
        <v>1754.9525896414343</v>
      </c>
      <c r="AL45" s="42">
        <v>525.87385298504171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71.916927727061307</v>
      </c>
      <c r="E47" s="38">
        <f t="shared" si="2"/>
        <v>101.4058468647341</v>
      </c>
      <c r="F47" s="38">
        <f t="shared" si="2"/>
        <v>110.25830882910019</v>
      </c>
      <c r="G47" s="38">
        <f t="shared" si="2"/>
        <v>97.422097947135185</v>
      </c>
      <c r="H47" s="38">
        <f t="shared" si="2"/>
        <v>81.897660053730107</v>
      </c>
      <c r="I47" s="38">
        <f t="shared" si="2"/>
        <v>105.38589393210225</v>
      </c>
      <c r="J47" s="38">
        <f t="shared" si="2"/>
        <v>118.1689981651203</v>
      </c>
      <c r="K47" s="38">
        <f t="shared" si="2"/>
        <v>99.036865105643443</v>
      </c>
      <c r="L47" s="38">
        <f t="shared" si="2"/>
        <v>59.592437367614025</v>
      </c>
      <c r="M47" s="38">
        <f t="shared" si="2"/>
        <v>99.985359342939262</v>
      </c>
      <c r="N47" s="38">
        <f t="shared" si="2"/>
        <v>117.47022599527779</v>
      </c>
      <c r="O47" s="38">
        <f t="shared" si="2"/>
        <v>118.49340948874251</v>
      </c>
      <c r="P47" s="38">
        <f t="shared" si="2"/>
        <v>76.785124576880634</v>
      </c>
      <c r="Q47" s="38">
        <f t="shared" si="2"/>
        <v>100.31124105829363</v>
      </c>
      <c r="R47" s="38">
        <f t="shared" si="2"/>
        <v>116.92006434777808</v>
      </c>
      <c r="S47" s="38">
        <f t="shared" si="2"/>
        <v>98.964125200434196</v>
      </c>
      <c r="T47" s="38">
        <f t="shared" si="2"/>
        <v>82.967376878922849</v>
      </c>
      <c r="U47" s="38">
        <f t="shared" si="2"/>
        <v>135.78835941016382</v>
      </c>
      <c r="V47" s="38">
        <f t="shared" si="2"/>
        <v>76.750356090688157</v>
      </c>
      <c r="W47" s="38">
        <f t="shared" si="2"/>
        <v>100.01157908799507</v>
      </c>
      <c r="X47" s="38">
        <f t="shared" si="2"/>
        <v>0</v>
      </c>
      <c r="Y47" s="38">
        <f t="shared" si="2"/>
        <v>117.36455850179964</v>
      </c>
      <c r="Z47" s="38">
        <f t="shared" si="2"/>
        <v>81.473643709968186</v>
      </c>
      <c r="AA47" s="38" t="str">
        <f t="shared" si="2"/>
        <v>-</v>
      </c>
      <c r="AB47" s="38">
        <f t="shared" si="2"/>
        <v>129.00261138810725</v>
      </c>
      <c r="AC47" s="38">
        <f t="shared" si="2"/>
        <v>106.62991484270736</v>
      </c>
      <c r="AD47" s="38" t="str">
        <f t="shared" si="2"/>
        <v>-</v>
      </c>
      <c r="AE47" s="38" t="str">
        <f t="shared" si="2"/>
        <v>-</v>
      </c>
      <c r="AF47" s="38">
        <f t="shared" si="2"/>
        <v>97.639043787344832</v>
      </c>
      <c r="AG47" s="38" t="str">
        <f t="shared" si="2"/>
        <v>-</v>
      </c>
      <c r="AH47" s="38">
        <f t="shared" si="2"/>
        <v>176.53334786596773</v>
      </c>
      <c r="AI47" s="38">
        <f t="shared" si="2"/>
        <v>106.55596535717353</v>
      </c>
      <c r="AJ47" s="38">
        <f t="shared" si="2"/>
        <v>101.93534172142107</v>
      </c>
      <c r="AK47" s="38">
        <f t="shared" si="2"/>
        <v>99.39366998961259</v>
      </c>
      <c r="AL47" s="38">
        <f t="shared" si="2"/>
        <v>108.91575008010459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104.78879808159198</v>
      </c>
      <c r="E48" s="38">
        <f t="shared" si="3"/>
        <v>116.21325592937856</v>
      </c>
      <c r="F48" s="38">
        <f t="shared" si="3"/>
        <v>169.85510387242806</v>
      </c>
      <c r="G48" s="38">
        <f t="shared" si="3"/>
        <v>175.83256127949869</v>
      </c>
      <c r="H48" s="38">
        <f t="shared" si="3"/>
        <v>104.54279167757088</v>
      </c>
      <c r="I48" s="38">
        <f t="shared" si="3"/>
        <v>144.44781600159195</v>
      </c>
      <c r="J48" s="38">
        <f t="shared" si="3"/>
        <v>123.12597397886331</v>
      </c>
      <c r="K48" s="38">
        <f t="shared" si="3"/>
        <v>218.93072621885375</v>
      </c>
      <c r="L48" s="38">
        <f t="shared" si="3"/>
        <v>95.041773029105968</v>
      </c>
      <c r="M48" s="38">
        <f t="shared" si="3"/>
        <v>111.06719367588933</v>
      </c>
      <c r="N48" s="38">
        <f t="shared" si="3"/>
        <v>108.56557388112331</v>
      </c>
      <c r="O48" s="38">
        <f t="shared" si="3"/>
        <v>105.93610615896938</v>
      </c>
      <c r="P48" s="38">
        <f t="shared" si="3"/>
        <v>50.685872464871473</v>
      </c>
      <c r="Q48" s="38">
        <f t="shared" si="3"/>
        <v>116.96119530587674</v>
      </c>
      <c r="R48" s="38">
        <f t="shared" si="3"/>
        <v>94.446498256621339</v>
      </c>
      <c r="S48" s="38">
        <f t="shared" si="3"/>
        <v>99.316320547301558</v>
      </c>
      <c r="T48" s="38">
        <f t="shared" si="3"/>
        <v>62.10395270984084</v>
      </c>
      <c r="U48" s="38">
        <f t="shared" si="3"/>
        <v>102.22275349606149</v>
      </c>
      <c r="V48" s="38">
        <f t="shared" si="3"/>
        <v>84.247035103788477</v>
      </c>
      <c r="W48" s="38">
        <f t="shared" si="3"/>
        <v>109.11404375911728</v>
      </c>
      <c r="X48" s="38" t="str">
        <f t="shared" si="3"/>
        <v>-</v>
      </c>
      <c r="Y48" s="38">
        <f t="shared" si="3"/>
        <v>124.86242132983134</v>
      </c>
      <c r="Z48" s="38">
        <f t="shared" si="3"/>
        <v>133.92947043084297</v>
      </c>
      <c r="AA48" s="38" t="str">
        <f t="shared" si="3"/>
        <v>-</v>
      </c>
      <c r="AB48" s="38">
        <f t="shared" si="3"/>
        <v>300.39997034165987</v>
      </c>
      <c r="AC48" s="38">
        <f t="shared" si="3"/>
        <v>135.15251428931415</v>
      </c>
      <c r="AD48" s="38">
        <f t="shared" si="3"/>
        <v>0</v>
      </c>
      <c r="AE48" s="38" t="str">
        <f t="shared" si="3"/>
        <v>-</v>
      </c>
      <c r="AF48" s="38">
        <f t="shared" si="3"/>
        <v>48.585134686424183</v>
      </c>
      <c r="AG48" s="38" t="str">
        <f t="shared" si="3"/>
        <v>-</v>
      </c>
      <c r="AH48" s="38">
        <f t="shared" si="3"/>
        <v>106.6448238223899</v>
      </c>
      <c r="AI48" s="38">
        <f t="shared" si="3"/>
        <v>95.994420557036875</v>
      </c>
      <c r="AJ48" s="38">
        <f t="shared" si="3"/>
        <v>72.506348875201112</v>
      </c>
      <c r="AK48" s="38">
        <f t="shared" si="3"/>
        <v>181.02202118434784</v>
      </c>
      <c r="AL48" s="38">
        <f t="shared" si="3"/>
        <v>107.58484991033193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FDA6-F903-418A-BBFC-8312B5A3D6C9}">
  <sheetPr codeName="Sheet06">
    <pageSetUpPr fitToPage="1"/>
  </sheetPr>
  <dimension ref="A1:BU67"/>
  <sheetViews>
    <sheetView zoomScaleNormal="100" zoomScaleSheetLayoutView="75" workbookViewId="0"/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953.82000000000016</v>
      </c>
      <c r="E8" s="79">
        <f>IF(ISERR(SUMPRODUCT(D10:D67,E10:E67)/D8),"-",SUMPRODUCT(D10:D67,E10:E67)/D8)</f>
        <v>1567.4087511270466</v>
      </c>
      <c r="F8" s="79">
        <f t="shared" ref="F8:AK8" si="0">IF(SUM(F10:F67)&lt;0.001,"-",SUM(F10:F67))</f>
        <v>331.43799999999999</v>
      </c>
      <c r="G8" s="79">
        <f t="shared" ref="G8:AL8" si="1">IF(ISERR(SUMPRODUCT(F10:F67,G10:G67)/F8),"-",SUMPRODUCT(F10:F67,G10:G67)/F8)</f>
        <v>2089.9964518250772</v>
      </c>
      <c r="H8" s="79">
        <f t="shared" ref="H8:AM8" si="2">IF(SUM(H10:H67)&lt;0.001,"-",SUM(H10:H67))</f>
        <v>4233.5769999999993</v>
      </c>
      <c r="I8" s="79">
        <f t="shared" ref="I8:AN8" si="3">IF(ISERR(SUMPRODUCT(H10:H67,I10:I67)/H8),"-",SUMPRODUCT(H10:H67,I10:I67)/H8)</f>
        <v>363.27647377147042</v>
      </c>
      <c r="J8" s="79">
        <f t="shared" ref="J8:AO8" si="4">IF(SUM(J10:J67)&lt;0.001,"-",SUM(J10:J67))</f>
        <v>3565.5680000000002</v>
      </c>
      <c r="K8" s="79">
        <f t="shared" ref="K8:AP8" si="5">IF(ISERR(SUMPRODUCT(J10:J67,K10:K67)/J8),"-",SUMPRODUCT(J10:J67,K10:K67)/J8)</f>
        <v>396.71152254002726</v>
      </c>
      <c r="L8" s="79">
        <f t="shared" ref="L8:AQ8" si="6">IF(SUM(L10:L67)&lt;0.001,"-",SUM(L10:L67))</f>
        <v>66.573000000000008</v>
      </c>
      <c r="M8" s="79">
        <f t="shared" ref="M8:AR8" si="7">IF(ISERR(SUMPRODUCT(L10:L67,M10:M67)/L8),"-",SUMPRODUCT(L10:L67,M10:M67)/L8)</f>
        <v>696.58600333468519</v>
      </c>
      <c r="N8" s="79">
        <f t="shared" ref="N8:AS8" si="8">IF(SUM(N10:N67)&lt;0.001,"-",SUM(N10:N67))</f>
        <v>1576.837</v>
      </c>
      <c r="O8" s="79">
        <f t="shared" ref="O8:AT8" si="9">IF(ISERR(SUMPRODUCT(N10:N67,O10:O67)/N8),"-",SUMPRODUCT(N10:N67,O10:O67)/N8)</f>
        <v>1019.2786166230245</v>
      </c>
      <c r="P8" s="79">
        <f t="shared" ref="P8:AU8" si="10">IF(SUM(P10:P67)&lt;0.001,"-",SUM(P10:P67))</f>
        <v>709.2</v>
      </c>
      <c r="Q8" s="79">
        <f t="shared" ref="Q8:AV8" si="11">IF(ISERR(SUMPRODUCT(P10:P67,Q10:Q67)/P8),"-",SUMPRODUCT(P10:P67,Q10:Q67)/P8)</f>
        <v>868.9034094754652</v>
      </c>
      <c r="R8" s="79">
        <f t="shared" ref="R8:AW8" si="12">IF(SUM(R10:R67)&lt;0.001,"-",SUM(R10:R67))</f>
        <v>749.07700000000011</v>
      </c>
      <c r="S8" s="79">
        <f t="shared" ref="S8:AX8" si="13">IF(ISERR(SUMPRODUCT(R10:R67,S10:S67)/R8),"-",SUMPRODUCT(R10:R67,S10:S67)/R8)</f>
        <v>785.20984892073841</v>
      </c>
      <c r="T8" s="79">
        <f t="shared" ref="T8:AY8" si="14">IF(SUM(T10:T67)&lt;0.001,"-",SUM(T10:T67))</f>
        <v>67.88600000000001</v>
      </c>
      <c r="U8" s="79">
        <f t="shared" ref="U8:AZ8" si="15">IF(ISERR(SUMPRODUCT(T10:T67,U10:U67)/T8),"-",SUMPRODUCT(T10:T67,U10:U67)/T8)</f>
        <v>288.7309607282798</v>
      </c>
      <c r="V8" s="79">
        <f t="shared" ref="V8:BA8" si="16">IF(SUM(V10:V67)&lt;0.001,"-",SUM(V10:V67))</f>
        <v>3</v>
      </c>
      <c r="W8" s="79">
        <f t="shared" ref="W8:BB8" si="17">IF(ISERR(SUMPRODUCT(V10:V67,W10:W67)/V8),"-",SUMPRODUCT(V10:V67,W10:W67)/V8)</f>
        <v>562</v>
      </c>
      <c r="X8" s="79">
        <f t="shared" ref="X8:BC8" si="18">IF(SUM(X10:X67)&lt;0.001,"-",SUM(X10:X67))</f>
        <v>187.155</v>
      </c>
      <c r="Y8" s="79">
        <f t="shared" ref="Y8:BD8" si="19">IF(ISERR(SUMPRODUCT(X10:X67,Y10:Y67)/X8),"-",SUMPRODUCT(X10:X67,Y10:Y67)/X8)</f>
        <v>1136.7202960113273</v>
      </c>
      <c r="Z8" s="79">
        <f t="shared" ref="Z8:BU8" si="20">IF(SUM(Z10:Z67)&lt;0.001,"-",SUM(Z10:Z67))</f>
        <v>30.687999999999999</v>
      </c>
      <c r="AA8" s="79">
        <f t="shared" ref="AA8:BU8" si="21">IF(ISERR(SUMPRODUCT(Z10:Z67,AA10:AA67)/Z8),"-",SUMPRODUCT(Z10:Z67,AA10:AA67)/Z8)</f>
        <v>821.00482273201249</v>
      </c>
      <c r="AB8" s="79">
        <f t="shared" ref="AB8:BU8" si="22">IF(SUM(AB10:AB67)&lt;0.001,"-",SUM(AB10:AB67))</f>
        <v>12849.324000000001</v>
      </c>
      <c r="AC8" s="79">
        <f t="shared" ref="AC8:BU8" si="23">IF(ISERR(SUMPRODUCT(AB10:AB67,AC10:AC67)/AB8),"-",SUMPRODUCT(AB10:AB67,AC10:AC67)/AB8)</f>
        <v>173.28450664019363</v>
      </c>
      <c r="AD8" s="79">
        <f t="shared" ref="AD8:BU8" si="24">IF(SUM(AD10:AD67)&lt;0.001,"-",SUM(AD10:AD67))</f>
        <v>15079.597000000002</v>
      </c>
      <c r="AE8" s="79">
        <f t="shared" ref="AE8:BU8" si="25">IF(ISERR(SUMPRODUCT(AD10:AD67,AE10:AE67)/AD8),"-",SUMPRODUCT(AD10:AD67,AE10:AE67)/AD8)</f>
        <v>185.02947850662056</v>
      </c>
      <c r="AF8" s="79">
        <f t="shared" ref="AF8:BU8" si="26">IF(SUM(AF10:AF67)&lt;0.001,"-",SUM(AF10:AF67))</f>
        <v>76910.791000000012</v>
      </c>
      <c r="AG8" s="79">
        <f t="shared" ref="AG8:BU8" si="27">IF(ISERR(SUMPRODUCT(AF10:AF67,AG10:AG67)/AF8),"-",SUMPRODUCT(AF10:AF67,AG10:AG67)/AF8)</f>
        <v>48.288562667363536</v>
      </c>
      <c r="AH8" s="79">
        <f t="shared" ref="AH8:BU8" si="28">IF(SUM(AH10:AH67)&lt;0.001,"-",SUM(AH10:AH67))</f>
        <v>4254.036000000001</v>
      </c>
      <c r="AI8" s="79">
        <f t="shared" ref="AI8:BU8" si="29">IF(ISERR(SUMPRODUCT(AH10:AH67,AI10:AI67)/AH8),"-",SUMPRODUCT(AH10:AH67,AI10:AI67)/AH8)</f>
        <v>59.730431759392715</v>
      </c>
      <c r="AJ8" s="79">
        <f t="shared" ref="AJ8:BU8" si="30">IF(SUM(AJ10:AJ67)&lt;0.001,"-",SUM(AJ10:AJ67))</f>
        <v>1079.5079999999998</v>
      </c>
      <c r="AK8" s="79">
        <f t="shared" ref="AK8:BU8" si="31">IF(ISERR(SUMPRODUCT(AJ10:AJ67,AK10:AK67)/AJ8),"-",SUMPRODUCT(AJ10:AJ67,AK10:AK67)/AJ8)</f>
        <v>37.65448704409787</v>
      </c>
      <c r="AL8" s="79">
        <f t="shared" ref="AL8:BU8" si="32">IF(SUM(AL10:AL67)&lt;0.001,"-",SUM(AL10:AL67))</f>
        <v>6146.7650000000003</v>
      </c>
      <c r="AM8" s="79">
        <f t="shared" ref="AM8:BU8" si="33">IF(ISERR(SUMPRODUCT(AL10:AL67,AM10:AM67)/AL8),"-",SUMPRODUCT(AL10:AL67,AM10:AM67)/AL8)</f>
        <v>215.92374362774564</v>
      </c>
      <c r="AN8" s="79">
        <f t="shared" ref="AN8:BU8" si="34">IF(SUM(AN10:AN67)&lt;0.001,"-",SUM(AN10:AN67))</f>
        <v>734.93100000000004</v>
      </c>
      <c r="AO8" s="79">
        <f t="shared" ref="AO8:BU8" si="35">IF(ISERR(SUMPRODUCT(AN10:AN67,AO10:AO67)/AN8),"-",SUMPRODUCT(AN10:AN67,AO10:AO67)/AN8)</f>
        <v>87.240686540641221</v>
      </c>
      <c r="AP8" s="79">
        <f t="shared" ref="AP8:BU8" si="36">IF(SUM(AP10:AP67)&lt;0.001,"-",SUM(AP10:AP67))</f>
        <v>10742.028</v>
      </c>
      <c r="AQ8" s="79">
        <f t="shared" ref="AQ8:BU8" si="37">IF(ISERR(SUMPRODUCT(AP10:AP67,AQ10:AQ67)/AP8),"-",SUMPRODUCT(AP10:AP67,AQ10:AQ67)/AP8)</f>
        <v>88.973625278206299</v>
      </c>
      <c r="AR8" s="79" t="str">
        <f t="shared" ref="AR8:BU8" si="38">IF(SUM(AR10:AR67)&lt;0.001,"-",SUM(AR10:AR67))</f>
        <v>-</v>
      </c>
      <c r="AS8" s="79" t="str">
        <f t="shared" ref="AS8:BU8" si="39">IF(ISERR(SUMPRODUCT(AR10:AR67,AS10:AS67)/AR8),"-",SUMPRODUCT(AR10:AR67,AS10:AS67)/AR8)</f>
        <v>-</v>
      </c>
      <c r="AT8" s="79">
        <f t="shared" ref="AT8:BU8" si="40">IF(SUM(AT10:AT67)&lt;0.001,"-",SUM(AT10:AT67))</f>
        <v>1668.0719999999997</v>
      </c>
      <c r="AU8" s="79">
        <f t="shared" ref="AU8:BU8" si="41">IF(ISERR(SUMPRODUCT(AT10:AT67,AU10:AU67)/AT8),"-",SUMPRODUCT(AT10:AT67,AU10:AU67)/AT8)</f>
        <v>167.62286100360183</v>
      </c>
      <c r="AV8" s="79">
        <f t="shared" ref="AV8:BU8" si="42">IF(SUM(AV10:AV67)&lt;0.001,"-",SUM(AV10:AV67))</f>
        <v>17954.95</v>
      </c>
      <c r="AW8" s="79">
        <f t="shared" ref="AW8:BU8" si="43">IF(ISERR(SUMPRODUCT(AV10:AV67,AW10:AW67)/AV8),"-",SUMPRODUCT(AV10:AV67,AW10:AW67)/AV8)</f>
        <v>36.140534504412443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2835.2990000000004</v>
      </c>
      <c r="BA8" s="79">
        <f t="shared" ref="BA8:BU8" si="47">IF(ISERR(SUMPRODUCT(AZ10:AZ67,BA10:BA67)/AZ8),"-",SUMPRODUCT(AZ10:AZ67,BA10:BA67)/AZ8)</f>
        <v>74.234779823926829</v>
      </c>
      <c r="BB8" s="79">
        <f t="shared" ref="BB8:BU8" si="48">IF(SUM(BB10:BB67)&lt;0.001,"-",SUM(BB10:BB67))</f>
        <v>326.44</v>
      </c>
      <c r="BC8" s="79">
        <f t="shared" ref="BC8:BU8" si="49">IF(ISERR(SUMPRODUCT(BB10:BB67,BC10:BC67)/BB8),"-",SUMPRODUCT(BB10:BB67,BC10:BC67)/BB8)</f>
        <v>452.42630805048407</v>
      </c>
      <c r="BD8" s="79" t="str">
        <f t="shared" ref="BD8:BU8" si="50">IF(SUM(BD10:BD67)&lt;0.001,"-",SUM(BD10:BD67))</f>
        <v>-</v>
      </c>
      <c r="BE8" s="79" t="str">
        <f t="shared" ref="BE8:BU8" si="51">IF(ISERR(SUMPRODUCT(BD10:BD67,BE10:BE67)/BD8),"-",SUMPRODUCT(BD10:BD67,BE10:BE67)/BD8)</f>
        <v>-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0.32600000000000001</v>
      </c>
      <c r="BI8" s="79">
        <f t="shared" ref="BI8:BU8" si="55">IF(ISERR(SUMPRODUCT(BH10:BH67,BI10:BI67)/BH8),"-",SUMPRODUCT(BH10:BH67,BI10:BI67)/BH8)</f>
        <v>86.726993865030664</v>
      </c>
      <c r="BJ8" s="79" t="str">
        <f t="shared" ref="BJ8:BU8" si="56">IF(SUM(BJ10:BJ67)&lt;0.001,"-",SUM(BJ10:BJ67))</f>
        <v>-</v>
      </c>
      <c r="BK8" s="79" t="str">
        <f t="shared" ref="BK8:BU8" si="57">IF(ISERR(SUMPRODUCT(BJ10:BJ67,BK10:BK67)/BJ8),"-",SUMPRODUCT(BJ10:BJ67,BK10:BK67)/BJ8)</f>
        <v>-</v>
      </c>
      <c r="BL8" s="79">
        <f t="shared" ref="BL8:BU8" si="58">IF(SUM(BL10:BL67)&lt;0.001,"-",SUM(BL10:BL67))</f>
        <v>1174.98</v>
      </c>
      <c r="BM8" s="79">
        <f t="shared" ref="BM8:BU8" si="59">IF(ISERR(SUMPRODUCT(BL10:BL67,BM10:BM67)/BL8),"-",SUMPRODUCT(BL10:BL67,BM10:BM67)/BL8)</f>
        <v>264.3199892764132</v>
      </c>
      <c r="BN8" s="79">
        <f t="shared" ref="BN8:BU8" si="60">IF(SUM(BN10:BN67)&lt;0.001,"-",SUM(BN10:BN67))</f>
        <v>953.19799999999998</v>
      </c>
      <c r="BO8" s="79">
        <f t="shared" ref="BO8:BU8" si="61">IF(ISERR(SUMPRODUCT(BN10:BN67,BO10:BO67)/BN8),"-",SUMPRODUCT(BN10:BN67,BO10:BO67)/BN8)</f>
        <v>200.24758654550263</v>
      </c>
      <c r="BP8" s="79">
        <f t="shared" ref="BP8:BU8" si="62">IF(SUM(BP10:BP67)&lt;0.001,"-",SUM(BP10:BP67))</f>
        <v>395.03400000000005</v>
      </c>
      <c r="BQ8" s="79">
        <f t="shared" ref="BQ8:BU8" si="63">IF(ISERR(SUMPRODUCT(BP10:BP67,BQ10:BQ67)/BP8),"-",SUMPRODUCT(BP10:BP67,BQ10:BQ67)/BP8)</f>
        <v>353.14198777826709</v>
      </c>
      <c r="BR8" s="79">
        <f t="shared" ref="BR8:BU8" si="64">IF(SUM(BR10:BR67)&lt;0.001,"-",SUM(BR10:BR67))</f>
        <v>2.5100000000000002</v>
      </c>
      <c r="BS8" s="79">
        <f t="shared" ref="BS8:BU8" si="65">IF(ISERR(SUMPRODUCT(BR10:BR67,BS10:BS67)/BR8),"-",SUMPRODUCT(BR10:BR67,BS10:BS67)/BR8)</f>
        <v>1754.9525896414343</v>
      </c>
      <c r="BT8" s="79">
        <f t="shared" ref="BT8:BU8" si="66">IF(SUM(BT10:BT67)&lt;0.001,"-",SUM(BT10:BT67))</f>
        <v>588.70199999999988</v>
      </c>
      <c r="BU8" s="79">
        <f t="shared" ref="BU8" si="67">IF(ISERR(SUMPRODUCT(BT10:BT67,BU10:BU67)/BT8),"-",SUMPRODUCT(BT10:BT67,BU10:BU67)/BT8)</f>
        <v>525.87385298504159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256.02199999999999</v>
      </c>
      <c r="AU10" s="85">
        <v>157.44575075579442</v>
      </c>
      <c r="AV10" s="84">
        <v>3247.951</v>
      </c>
      <c r="AW10" s="85">
        <v>29.228591502765902</v>
      </c>
      <c r="AX10" s="84">
        <v>0</v>
      </c>
      <c r="AY10" s="85">
        <v>0</v>
      </c>
      <c r="AZ10" s="84">
        <v>223.21600000000001</v>
      </c>
      <c r="BA10" s="85">
        <v>135.83553598308364</v>
      </c>
      <c r="BB10" s="84">
        <v>0</v>
      </c>
      <c r="BC10" s="85">
        <v>0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37.341000000000001</v>
      </c>
      <c r="BO10" s="85">
        <v>105.04167001419351</v>
      </c>
      <c r="BP10" s="84">
        <v>0</v>
      </c>
      <c r="BQ10" s="85">
        <v>0</v>
      </c>
      <c r="BR10" s="84">
        <v>0</v>
      </c>
      <c r="BS10" s="85">
        <v>0</v>
      </c>
      <c r="BT10" s="84">
        <v>32.79</v>
      </c>
      <c r="BU10" s="85">
        <v>534.25208905154011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1E-3</v>
      </c>
      <c r="AQ11" s="85">
        <v>298</v>
      </c>
      <c r="AR11" s="84">
        <v>0</v>
      </c>
      <c r="AS11" s="85">
        <v>0</v>
      </c>
      <c r="AT11" s="84">
        <v>315.16800000000001</v>
      </c>
      <c r="AU11" s="85">
        <v>141.84694512133211</v>
      </c>
      <c r="AV11" s="84">
        <v>6976.1819999999998</v>
      </c>
      <c r="AW11" s="85">
        <v>34.957480467109377</v>
      </c>
      <c r="AX11" s="84">
        <v>0</v>
      </c>
      <c r="AY11" s="85">
        <v>0</v>
      </c>
      <c r="AZ11" s="84">
        <v>471.85399999999998</v>
      </c>
      <c r="BA11" s="85">
        <v>62.62784674920632</v>
      </c>
      <c r="BB11" s="84">
        <v>0</v>
      </c>
      <c r="BC11" s="85">
        <v>0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0.16300000000000001</v>
      </c>
      <c r="BM11" s="85">
        <v>239.19018404907976</v>
      </c>
      <c r="BN11" s="84">
        <v>96.277000000000001</v>
      </c>
      <c r="BO11" s="85">
        <v>135.26473612596988</v>
      </c>
      <c r="BP11" s="84">
        <v>0</v>
      </c>
      <c r="BQ11" s="85">
        <v>0</v>
      </c>
      <c r="BR11" s="84">
        <v>0.29699999999999999</v>
      </c>
      <c r="BS11" s="85">
        <v>1410.3636363636365</v>
      </c>
      <c r="BT11" s="84">
        <v>36.262</v>
      </c>
      <c r="BU11" s="85">
        <v>798.70263636865036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108.943</v>
      </c>
      <c r="AU12" s="85">
        <v>147.7875035569059</v>
      </c>
      <c r="AV12" s="84">
        <v>5781.3339999999998</v>
      </c>
      <c r="AW12" s="85">
        <v>35.847241657375271</v>
      </c>
      <c r="AX12" s="84">
        <v>0</v>
      </c>
      <c r="AY12" s="85">
        <v>0</v>
      </c>
      <c r="AZ12" s="84">
        <v>6.6420000000000003</v>
      </c>
      <c r="BA12" s="85">
        <v>113.03492923818128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0.216</v>
      </c>
      <c r="BM12" s="85">
        <v>40.699074074074076</v>
      </c>
      <c r="BN12" s="84">
        <v>9.6869999999999994</v>
      </c>
      <c r="BO12" s="85">
        <v>253.77598843811293</v>
      </c>
      <c r="BP12" s="84">
        <v>0</v>
      </c>
      <c r="BQ12" s="85">
        <v>0</v>
      </c>
      <c r="BR12" s="84">
        <v>2.2130000000000001</v>
      </c>
      <c r="BS12" s="85">
        <v>1801.1988251242658</v>
      </c>
      <c r="BT12" s="84">
        <v>8.875</v>
      </c>
      <c r="BU12" s="85">
        <v>624.62614084507049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87.393000000000001</v>
      </c>
      <c r="AU13" s="85">
        <v>135.21826690924902</v>
      </c>
      <c r="AV13" s="84">
        <v>343.81900000000002</v>
      </c>
      <c r="AW13" s="85">
        <v>66.942751854900408</v>
      </c>
      <c r="AX13" s="84">
        <v>0</v>
      </c>
      <c r="AY13" s="85">
        <v>0</v>
      </c>
      <c r="AZ13" s="84">
        <v>1169.2339999999999</v>
      </c>
      <c r="BA13" s="85">
        <v>99.098507227808966</v>
      </c>
      <c r="BB13" s="84">
        <v>0</v>
      </c>
      <c r="BC13" s="85">
        <v>0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1.9370000000000001</v>
      </c>
      <c r="BM13" s="85">
        <v>93.819308208569964</v>
      </c>
      <c r="BN13" s="84">
        <v>105.15600000000001</v>
      </c>
      <c r="BO13" s="85">
        <v>154.23464186541901</v>
      </c>
      <c r="BP13" s="84">
        <v>0</v>
      </c>
      <c r="BQ13" s="85">
        <v>0</v>
      </c>
      <c r="BR13" s="84">
        <v>0</v>
      </c>
      <c r="BS13" s="85">
        <v>0</v>
      </c>
      <c r="BT13" s="84">
        <v>15.504</v>
      </c>
      <c r="BU13" s="85">
        <v>530.75909442724458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5.63</v>
      </c>
      <c r="AG14" s="85">
        <v>21.963055062166962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271.62700000000001</v>
      </c>
      <c r="AU14" s="85">
        <v>166.96506238334186</v>
      </c>
      <c r="AV14" s="84">
        <v>8.077</v>
      </c>
      <c r="AW14" s="85">
        <v>37.950105237092977</v>
      </c>
      <c r="AX14" s="84">
        <v>0</v>
      </c>
      <c r="AY14" s="85">
        <v>0</v>
      </c>
      <c r="AZ14" s="84">
        <v>0.81399999999999995</v>
      </c>
      <c r="BA14" s="85">
        <v>145.62899262899265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191.57</v>
      </c>
      <c r="BO14" s="85">
        <v>175.40568460614921</v>
      </c>
      <c r="BP14" s="84">
        <v>0</v>
      </c>
      <c r="BQ14" s="85">
        <v>0</v>
      </c>
      <c r="BR14" s="84">
        <v>0</v>
      </c>
      <c r="BS14" s="85">
        <v>0</v>
      </c>
      <c r="BT14" s="84">
        <v>11.436</v>
      </c>
      <c r="BU14" s="85">
        <v>468.67374956278417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1547.981</v>
      </c>
      <c r="AG16" s="85">
        <v>34.989778298312451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17.388000000000002</v>
      </c>
      <c r="AU16" s="85">
        <v>167.30578559926388</v>
      </c>
      <c r="AV16" s="84">
        <v>0.41699999999999998</v>
      </c>
      <c r="AW16" s="85">
        <v>10.496402877697841</v>
      </c>
      <c r="AX16" s="84">
        <v>0</v>
      </c>
      <c r="AY16" s="85">
        <v>0</v>
      </c>
      <c r="AZ16" s="84">
        <v>0.26</v>
      </c>
      <c r="BA16" s="85">
        <v>83.1</v>
      </c>
      <c r="BB16" s="84">
        <v>0.33</v>
      </c>
      <c r="BC16" s="85">
        <v>349.85454545454547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204.929</v>
      </c>
      <c r="BO16" s="85">
        <v>169.63378535980755</v>
      </c>
      <c r="BP16" s="84">
        <v>0</v>
      </c>
      <c r="BQ16" s="85">
        <v>0</v>
      </c>
      <c r="BR16" s="84">
        <v>0</v>
      </c>
      <c r="BS16" s="85">
        <v>0</v>
      </c>
      <c r="BT16" s="84">
        <v>0.54800000000000004</v>
      </c>
      <c r="BU16" s="85">
        <v>321.3594890510949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4702.1639999999998</v>
      </c>
      <c r="AG17" s="85">
        <v>34.516196585231818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101.992</v>
      </c>
      <c r="AU17" s="85">
        <v>217.44160326300101</v>
      </c>
      <c r="AV17" s="84">
        <v>494.80799999999999</v>
      </c>
      <c r="AW17" s="85">
        <v>40.957288483613844</v>
      </c>
      <c r="AX17" s="84">
        <v>0</v>
      </c>
      <c r="AY17" s="85">
        <v>0</v>
      </c>
      <c r="AZ17" s="84">
        <v>3.3010000000000002</v>
      </c>
      <c r="BA17" s="85">
        <v>84.026658588306574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11.505000000000001</v>
      </c>
      <c r="BO17" s="85">
        <v>229.81129943502825</v>
      </c>
      <c r="BP17" s="84">
        <v>0</v>
      </c>
      <c r="BQ17" s="85">
        <v>0</v>
      </c>
      <c r="BR17" s="84">
        <v>0</v>
      </c>
      <c r="BS17" s="85">
        <v>0</v>
      </c>
      <c r="BT17" s="84">
        <v>1.2110000000000001</v>
      </c>
      <c r="BU17" s="85">
        <v>458.45086705202317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13.319000000000001</v>
      </c>
      <c r="BC18" s="85">
        <v>1270.5955402057211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75.337000000000003</v>
      </c>
      <c r="AU19" s="85">
        <v>94.275827282742867</v>
      </c>
      <c r="AV19" s="84">
        <v>0</v>
      </c>
      <c r="AW19" s="85">
        <v>0</v>
      </c>
      <c r="AX19" s="84">
        <v>0</v>
      </c>
      <c r="AY19" s="85">
        <v>0</v>
      </c>
      <c r="AZ19" s="84">
        <v>930.01499999999999</v>
      </c>
      <c r="BA19" s="85">
        <v>32.641288581366972</v>
      </c>
      <c r="BB19" s="84">
        <v>7.2990000000000004</v>
      </c>
      <c r="BC19" s="85">
        <v>462.22907247568156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101.206</v>
      </c>
      <c r="BO19" s="85">
        <v>149.16149240163628</v>
      </c>
      <c r="BP19" s="84">
        <v>0</v>
      </c>
      <c r="BQ19" s="85">
        <v>0</v>
      </c>
      <c r="BR19" s="84">
        <v>0</v>
      </c>
      <c r="BS19" s="85">
        <v>0</v>
      </c>
      <c r="BT19" s="84">
        <v>49.152999999999999</v>
      </c>
      <c r="BU19" s="85">
        <v>475.58189734095578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63</v>
      </c>
      <c r="AQ20" s="85">
        <v>76.873015873015873</v>
      </c>
      <c r="AR20" s="84">
        <v>0</v>
      </c>
      <c r="AS20" s="85">
        <v>0</v>
      </c>
      <c r="AT20" s="84">
        <v>265</v>
      </c>
      <c r="AU20" s="85">
        <v>161.70188679245283</v>
      </c>
      <c r="AV20" s="84">
        <v>820</v>
      </c>
      <c r="AW20" s="85">
        <v>51.465853658536581</v>
      </c>
      <c r="AX20" s="84">
        <v>0</v>
      </c>
      <c r="AY20" s="85">
        <v>0</v>
      </c>
      <c r="AZ20" s="84">
        <v>24</v>
      </c>
      <c r="BA20" s="85">
        <v>105</v>
      </c>
      <c r="BB20" s="84">
        <v>20</v>
      </c>
      <c r="BC20" s="85">
        <v>812.3</v>
      </c>
      <c r="BD20" s="84">
        <v>0</v>
      </c>
      <c r="BE20" s="85">
        <v>0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9</v>
      </c>
      <c r="BM20" s="85">
        <v>133.88888888888889</v>
      </c>
      <c r="BN20" s="84">
        <v>55</v>
      </c>
      <c r="BO20" s="85">
        <v>266.58181818181816</v>
      </c>
      <c r="BP20" s="84">
        <v>0</v>
      </c>
      <c r="BQ20" s="85">
        <v>0</v>
      </c>
      <c r="BR20" s="84">
        <v>0</v>
      </c>
      <c r="BS20" s="85">
        <v>0</v>
      </c>
      <c r="BT20" s="84">
        <v>33</v>
      </c>
      <c r="BU20" s="85">
        <v>578.18181818181813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2.1240000000000001</v>
      </c>
      <c r="E22" s="85">
        <v>1347.2556497175142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0.9</v>
      </c>
      <c r="Y22" s="85">
        <v>1292.9433333333334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65.278000000000006</v>
      </c>
      <c r="AG22" s="85">
        <v>25.045436441067434</v>
      </c>
      <c r="AH22" s="84">
        <v>0</v>
      </c>
      <c r="AI22" s="85">
        <v>0</v>
      </c>
      <c r="AJ22" s="84">
        <v>0</v>
      </c>
      <c r="AK22" s="85">
        <v>0</v>
      </c>
      <c r="AL22" s="84">
        <v>0</v>
      </c>
      <c r="AM22" s="85">
        <v>0</v>
      </c>
      <c r="AN22" s="84">
        <v>0</v>
      </c>
      <c r="AO22" s="85">
        <v>0</v>
      </c>
      <c r="AP22" s="84">
        <v>1634.825</v>
      </c>
      <c r="AQ22" s="85">
        <v>60.192999250684323</v>
      </c>
      <c r="AR22" s="84">
        <v>0</v>
      </c>
      <c r="AS22" s="85">
        <v>0</v>
      </c>
      <c r="AT22" s="84">
        <v>85.753</v>
      </c>
      <c r="AU22" s="85">
        <v>291.40579338332185</v>
      </c>
      <c r="AV22" s="84">
        <v>272.56799999999998</v>
      </c>
      <c r="AW22" s="85">
        <v>60.274614041266766</v>
      </c>
      <c r="AX22" s="84">
        <v>0</v>
      </c>
      <c r="AY22" s="85">
        <v>0</v>
      </c>
      <c r="AZ22" s="84">
        <v>0.29299999999999998</v>
      </c>
      <c r="BA22" s="85">
        <v>215.78498293515358</v>
      </c>
      <c r="BB22" s="84">
        <v>0.58499999999999996</v>
      </c>
      <c r="BC22" s="85">
        <v>795.62051282051289</v>
      </c>
      <c r="BD22" s="84">
        <v>0</v>
      </c>
      <c r="BE22" s="85">
        <v>0</v>
      </c>
      <c r="BF22" s="84">
        <v>0</v>
      </c>
      <c r="BG22" s="85">
        <v>0</v>
      </c>
      <c r="BH22" s="84">
        <v>0.32600000000000001</v>
      </c>
      <c r="BI22" s="85">
        <v>86.726993865030664</v>
      </c>
      <c r="BJ22" s="84">
        <v>0</v>
      </c>
      <c r="BK22" s="85">
        <v>0</v>
      </c>
      <c r="BL22" s="84">
        <v>33.341999999999999</v>
      </c>
      <c r="BM22" s="85">
        <v>135.08715733909185</v>
      </c>
      <c r="BN22" s="84">
        <v>23.183</v>
      </c>
      <c r="BO22" s="85">
        <v>300.00030194539102</v>
      </c>
      <c r="BP22" s="84">
        <v>7.0000000000000007E-2</v>
      </c>
      <c r="BQ22" s="85">
        <v>1215.7</v>
      </c>
      <c r="BR22" s="84">
        <v>0</v>
      </c>
      <c r="BS22" s="85">
        <v>0</v>
      </c>
      <c r="BT22" s="84">
        <v>83.81</v>
      </c>
      <c r="BU22" s="85">
        <v>632.71047607684045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0.16400000000000001</v>
      </c>
      <c r="Y23" s="85">
        <v>1116.3780487804877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531.65899999999999</v>
      </c>
      <c r="AG23" s="85">
        <v>29.596733996791173</v>
      </c>
      <c r="AH23" s="84">
        <v>0.107</v>
      </c>
      <c r="AI23" s="85">
        <v>1.0841121495327104</v>
      </c>
      <c r="AJ23" s="84">
        <v>0.77900000000000003</v>
      </c>
      <c r="AK23" s="85">
        <v>1.0795892169448009</v>
      </c>
      <c r="AL23" s="84">
        <v>8.3000000000000004E-2</v>
      </c>
      <c r="AM23" s="85">
        <v>516.6746987951808</v>
      </c>
      <c r="AN23" s="84">
        <v>0</v>
      </c>
      <c r="AO23" s="85">
        <v>0</v>
      </c>
      <c r="AP23" s="84">
        <v>40.523000000000003</v>
      </c>
      <c r="AQ23" s="85">
        <v>89.713224588505298</v>
      </c>
      <c r="AR23" s="84">
        <v>0</v>
      </c>
      <c r="AS23" s="85">
        <v>0</v>
      </c>
      <c r="AT23" s="84">
        <v>18.643999999999998</v>
      </c>
      <c r="AU23" s="85">
        <v>220.74549452907104</v>
      </c>
      <c r="AV23" s="84">
        <v>1.0780000000000001</v>
      </c>
      <c r="AW23" s="85">
        <v>46.414656771799628</v>
      </c>
      <c r="AX23" s="84">
        <v>0</v>
      </c>
      <c r="AY23" s="85">
        <v>0</v>
      </c>
      <c r="AZ23" s="84">
        <v>0.97</v>
      </c>
      <c r="BA23" s="85">
        <v>27.6</v>
      </c>
      <c r="BB23" s="84">
        <v>1.2050000000000001</v>
      </c>
      <c r="BC23" s="85">
        <v>660.00746887966807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20.872</v>
      </c>
      <c r="BM23" s="85">
        <v>143.6266289766194</v>
      </c>
      <c r="BN23" s="84">
        <v>3.972</v>
      </c>
      <c r="BO23" s="85">
        <v>195.82250755287009</v>
      </c>
      <c r="BP23" s="84">
        <v>1.5569999999999999</v>
      </c>
      <c r="BQ23" s="85">
        <v>382.96981374438019</v>
      </c>
      <c r="BR23" s="84">
        <v>0</v>
      </c>
      <c r="BS23" s="85">
        <v>0</v>
      </c>
      <c r="BT23" s="84">
        <v>55.887999999999998</v>
      </c>
      <c r="BU23" s="85">
        <v>653.65729673632984</v>
      </c>
    </row>
    <row r="24" spans="1:73" ht="12.95" customHeight="1">
      <c r="A24" s="83"/>
      <c r="B24" s="80" t="s">
        <v>60</v>
      </c>
      <c r="C24" s="19">
        <v>14</v>
      </c>
      <c r="D24" s="84">
        <v>0.16200000000000001</v>
      </c>
      <c r="E24" s="85">
        <v>3321.8641975308642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7.0000000000000007E-2</v>
      </c>
      <c r="M24" s="85">
        <v>600.48571428571438</v>
      </c>
      <c r="N24" s="84">
        <v>0</v>
      </c>
      <c r="O24" s="85">
        <v>0</v>
      </c>
      <c r="P24" s="84">
        <v>0.251</v>
      </c>
      <c r="Q24" s="85">
        <v>448.45816733067733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219.20699999999999</v>
      </c>
      <c r="AC24" s="85">
        <v>188.49322786224894</v>
      </c>
      <c r="AD24" s="84">
        <v>0</v>
      </c>
      <c r="AE24" s="85">
        <v>0</v>
      </c>
      <c r="AF24" s="84">
        <v>1884.3879999999999</v>
      </c>
      <c r="AG24" s="85">
        <v>31.715741131868807</v>
      </c>
      <c r="AH24" s="84">
        <v>0.16800000000000001</v>
      </c>
      <c r="AI24" s="85">
        <v>38.392857142857146</v>
      </c>
      <c r="AJ24" s="84">
        <v>3.0000000000000001E-3</v>
      </c>
      <c r="AK24" s="85">
        <v>188.33333333333331</v>
      </c>
      <c r="AL24" s="84">
        <v>0.67900000000000005</v>
      </c>
      <c r="AM24" s="85">
        <v>493.13991163475703</v>
      </c>
      <c r="AN24" s="84">
        <v>0</v>
      </c>
      <c r="AO24" s="85">
        <v>0</v>
      </c>
      <c r="AP24" s="84">
        <v>268.67099999999999</v>
      </c>
      <c r="AQ24" s="85">
        <v>85.774225725887788</v>
      </c>
      <c r="AR24" s="84">
        <v>0</v>
      </c>
      <c r="AS24" s="85">
        <v>0</v>
      </c>
      <c r="AT24" s="84">
        <v>4.2999999999999997E-2</v>
      </c>
      <c r="AU24" s="85">
        <v>211.20930232558138</v>
      </c>
      <c r="AV24" s="84">
        <v>0.01</v>
      </c>
      <c r="AW24" s="85">
        <v>94.7</v>
      </c>
      <c r="AX24" s="84">
        <v>0</v>
      </c>
      <c r="AY24" s="85">
        <v>0</v>
      </c>
      <c r="AZ24" s="84">
        <v>4.1000000000000002E-2</v>
      </c>
      <c r="BA24" s="85">
        <v>595.2439024390244</v>
      </c>
      <c r="BB24" s="84">
        <v>9.6</v>
      </c>
      <c r="BC24" s="85">
        <v>474.58729166666672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42.731000000000002</v>
      </c>
      <c r="BM24" s="85">
        <v>193.81266527813531</v>
      </c>
      <c r="BN24" s="84">
        <v>1.708</v>
      </c>
      <c r="BO24" s="85">
        <v>565.00234192037465</v>
      </c>
      <c r="BP24" s="84">
        <v>4.8129999999999997</v>
      </c>
      <c r="BQ24" s="85">
        <v>511.41013920631622</v>
      </c>
      <c r="BR24" s="84">
        <v>0</v>
      </c>
      <c r="BS24" s="85">
        <v>0</v>
      </c>
      <c r="BT24" s="84">
        <v>3.7370000000000001</v>
      </c>
      <c r="BU24" s="85">
        <v>604.92560877709388</v>
      </c>
    </row>
    <row r="25" spans="1:73" ht="12.95" customHeight="1">
      <c r="A25" s="83"/>
      <c r="B25" s="80" t="s">
        <v>61</v>
      </c>
      <c r="C25" s="19">
        <v>15</v>
      </c>
      <c r="D25" s="84">
        <v>2.169</v>
      </c>
      <c r="E25" s="85">
        <v>1621.5398801290917</v>
      </c>
      <c r="F25" s="84">
        <v>0</v>
      </c>
      <c r="G25" s="85">
        <v>0</v>
      </c>
      <c r="H25" s="84">
        <v>2426.2049999999999</v>
      </c>
      <c r="I25" s="85">
        <v>363.8410975164918</v>
      </c>
      <c r="J25" s="84">
        <v>397.65899999999999</v>
      </c>
      <c r="K25" s="85">
        <v>386.80991502769962</v>
      </c>
      <c r="L25" s="84">
        <v>7.7640000000000002</v>
      </c>
      <c r="M25" s="85">
        <v>392.03851107676456</v>
      </c>
      <c r="N25" s="84">
        <v>0.47599999999999998</v>
      </c>
      <c r="O25" s="85">
        <v>723.60084033613441</v>
      </c>
      <c r="P25" s="84">
        <v>44.676000000000002</v>
      </c>
      <c r="Q25" s="85">
        <v>603.04662458590735</v>
      </c>
      <c r="R25" s="84">
        <v>0</v>
      </c>
      <c r="S25" s="85">
        <v>0</v>
      </c>
      <c r="T25" s="84">
        <v>17.289000000000001</v>
      </c>
      <c r="U25" s="85">
        <v>366.82873503383655</v>
      </c>
      <c r="V25" s="84">
        <v>0</v>
      </c>
      <c r="W25" s="85">
        <v>0</v>
      </c>
      <c r="X25" s="84">
        <v>164.79599999999999</v>
      </c>
      <c r="Y25" s="85">
        <v>1178.4882400058254</v>
      </c>
      <c r="Z25" s="84">
        <v>0</v>
      </c>
      <c r="AA25" s="85">
        <v>0</v>
      </c>
      <c r="AB25" s="84">
        <v>5872.2269999999999</v>
      </c>
      <c r="AC25" s="85">
        <v>170.13575105322053</v>
      </c>
      <c r="AD25" s="84">
        <v>268.041</v>
      </c>
      <c r="AE25" s="85">
        <v>246.81751299241535</v>
      </c>
      <c r="AF25" s="84">
        <v>1522.55</v>
      </c>
      <c r="AG25" s="85">
        <v>30.476131489934648</v>
      </c>
      <c r="AH25" s="84">
        <v>0</v>
      </c>
      <c r="AI25" s="85">
        <v>0</v>
      </c>
      <c r="AJ25" s="84">
        <v>0</v>
      </c>
      <c r="AK25" s="85">
        <v>0</v>
      </c>
      <c r="AL25" s="84">
        <v>0.18</v>
      </c>
      <c r="AM25" s="85">
        <v>641.86666666666667</v>
      </c>
      <c r="AN25" s="84">
        <v>0</v>
      </c>
      <c r="AO25" s="85">
        <v>0</v>
      </c>
      <c r="AP25" s="84">
        <v>66.834999999999994</v>
      </c>
      <c r="AQ25" s="85">
        <v>64.786833246053703</v>
      </c>
      <c r="AR25" s="84">
        <v>0</v>
      </c>
      <c r="AS25" s="85">
        <v>0</v>
      </c>
      <c r="AT25" s="84">
        <v>4.7E-2</v>
      </c>
      <c r="AU25" s="85">
        <v>116.06382978723404</v>
      </c>
      <c r="AV25" s="84">
        <v>4.0000000000000001E-3</v>
      </c>
      <c r="AW25" s="85">
        <v>38.5</v>
      </c>
      <c r="AX25" s="84">
        <v>0</v>
      </c>
      <c r="AY25" s="85">
        <v>0</v>
      </c>
      <c r="AZ25" s="84">
        <v>1E-3</v>
      </c>
      <c r="BA25" s="85">
        <v>1328</v>
      </c>
      <c r="BB25" s="84">
        <v>3.5840000000000001</v>
      </c>
      <c r="BC25" s="85">
        <v>361.57589285714283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9.8249999999999993</v>
      </c>
      <c r="BM25" s="85">
        <v>202.06442748091601</v>
      </c>
      <c r="BN25" s="84">
        <v>1.847</v>
      </c>
      <c r="BO25" s="85">
        <v>1300.2625879805089</v>
      </c>
      <c r="BP25" s="84">
        <v>6.13</v>
      </c>
      <c r="BQ25" s="85">
        <v>402.9026101141925</v>
      </c>
      <c r="BR25" s="84">
        <v>0</v>
      </c>
      <c r="BS25" s="85">
        <v>0</v>
      </c>
      <c r="BT25" s="84">
        <v>6.8109999999999999</v>
      </c>
      <c r="BU25" s="85">
        <v>621.7984143297607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2892.1959999999999</v>
      </c>
      <c r="AG26" s="85">
        <v>25.785726140275418</v>
      </c>
      <c r="AH26" s="84">
        <v>0.32400000000000001</v>
      </c>
      <c r="AI26" s="85">
        <v>11.601851851851851</v>
      </c>
      <c r="AJ26" s="84">
        <v>0</v>
      </c>
      <c r="AK26" s="85">
        <v>0</v>
      </c>
      <c r="AL26" s="84">
        <v>2.0179999999999998</v>
      </c>
      <c r="AM26" s="85">
        <v>339.64222001982159</v>
      </c>
      <c r="AN26" s="84">
        <v>0</v>
      </c>
      <c r="AO26" s="85">
        <v>0</v>
      </c>
      <c r="AP26" s="84">
        <v>131.50200000000001</v>
      </c>
      <c r="AQ26" s="85">
        <v>85.653594622135031</v>
      </c>
      <c r="AR26" s="84">
        <v>0</v>
      </c>
      <c r="AS26" s="85">
        <v>0</v>
      </c>
      <c r="AT26" s="84">
        <v>3.0000000000000001E-3</v>
      </c>
      <c r="AU26" s="85">
        <v>162</v>
      </c>
      <c r="AV26" s="84">
        <v>1E-3</v>
      </c>
      <c r="AW26" s="85">
        <v>918</v>
      </c>
      <c r="AX26" s="84">
        <v>0</v>
      </c>
      <c r="AY26" s="85">
        <v>0</v>
      </c>
      <c r="AZ26" s="84">
        <v>3.0000000000000001E-3</v>
      </c>
      <c r="BA26" s="85">
        <v>1242</v>
      </c>
      <c r="BB26" s="84">
        <v>7.7080000000000002</v>
      </c>
      <c r="BC26" s="85">
        <v>368.33912817851581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1.236</v>
      </c>
      <c r="BM26" s="85">
        <v>201.41747572815535</v>
      </c>
      <c r="BN26" s="84">
        <v>0.23300000000000001</v>
      </c>
      <c r="BO26" s="85">
        <v>285.84978540772534</v>
      </c>
      <c r="BP26" s="84">
        <v>2.1419999999999999</v>
      </c>
      <c r="BQ26" s="85">
        <v>343.80112044817923</v>
      </c>
      <c r="BR26" s="84">
        <v>0</v>
      </c>
      <c r="BS26" s="85">
        <v>0</v>
      </c>
      <c r="BT26" s="84">
        <v>0.26100000000000001</v>
      </c>
      <c r="BU26" s="85">
        <v>278.36015325670496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1.1240000000000001</v>
      </c>
      <c r="E28" s="85">
        <v>1601.7339857651245</v>
      </c>
      <c r="F28" s="84">
        <v>0</v>
      </c>
      <c r="G28" s="85">
        <v>0</v>
      </c>
      <c r="H28" s="84">
        <v>0</v>
      </c>
      <c r="I28" s="85">
        <v>0</v>
      </c>
      <c r="J28" s="84">
        <v>111.366</v>
      </c>
      <c r="K28" s="85">
        <v>426.40944273835822</v>
      </c>
      <c r="L28" s="84">
        <v>3.1930000000000001</v>
      </c>
      <c r="M28" s="85">
        <v>647</v>
      </c>
      <c r="N28" s="84">
        <v>19.431999999999999</v>
      </c>
      <c r="O28" s="85">
        <v>213</v>
      </c>
      <c r="P28" s="84">
        <v>3.9140000000000001</v>
      </c>
      <c r="Q28" s="85">
        <v>485</v>
      </c>
      <c r="R28" s="84">
        <v>21.251999999999999</v>
      </c>
      <c r="S28" s="85">
        <v>495</v>
      </c>
      <c r="T28" s="84">
        <v>0.115</v>
      </c>
      <c r="U28" s="85">
        <v>13</v>
      </c>
      <c r="V28" s="84">
        <v>0</v>
      </c>
      <c r="W28" s="85">
        <v>0</v>
      </c>
      <c r="X28" s="84">
        <v>0.40600000000000003</v>
      </c>
      <c r="Y28" s="85">
        <v>797.88669950738915</v>
      </c>
      <c r="Z28" s="84">
        <v>0</v>
      </c>
      <c r="AA28" s="85">
        <v>0</v>
      </c>
      <c r="AB28" s="84">
        <v>1681.039</v>
      </c>
      <c r="AC28" s="85">
        <v>180.69547523882554</v>
      </c>
      <c r="AD28" s="84">
        <v>455.63600000000002</v>
      </c>
      <c r="AE28" s="85">
        <v>218.77035396676294</v>
      </c>
      <c r="AF28" s="84">
        <v>7606.6139999999996</v>
      </c>
      <c r="AG28" s="85">
        <v>32.068145958241075</v>
      </c>
      <c r="AH28" s="84">
        <v>0.64400000000000002</v>
      </c>
      <c r="AI28" s="85">
        <v>20</v>
      </c>
      <c r="AJ28" s="84">
        <v>0.29699999999999999</v>
      </c>
      <c r="AK28" s="85">
        <v>10.797979797979798</v>
      </c>
      <c r="AL28" s="84">
        <v>3.7989999999999999</v>
      </c>
      <c r="AM28" s="85">
        <v>307.64964464332718</v>
      </c>
      <c r="AN28" s="84">
        <v>0</v>
      </c>
      <c r="AO28" s="85">
        <v>0</v>
      </c>
      <c r="AP28" s="84">
        <v>1491.586</v>
      </c>
      <c r="AQ28" s="85">
        <v>80.131747683338403</v>
      </c>
      <c r="AR28" s="84">
        <v>0</v>
      </c>
      <c r="AS28" s="85">
        <v>0</v>
      </c>
      <c r="AT28" s="84">
        <v>60.856000000000002</v>
      </c>
      <c r="AU28" s="85">
        <v>275.83720586302093</v>
      </c>
      <c r="AV28" s="84">
        <v>8.6859999999999999</v>
      </c>
      <c r="AW28" s="85">
        <v>66.352636426433349</v>
      </c>
      <c r="AX28" s="84">
        <v>0</v>
      </c>
      <c r="AY28" s="85">
        <v>0</v>
      </c>
      <c r="AZ28" s="84">
        <v>8.9999999999999993E-3</v>
      </c>
      <c r="BA28" s="85">
        <v>375.55555555555554</v>
      </c>
      <c r="BB28" s="84">
        <v>31.253</v>
      </c>
      <c r="BC28" s="85">
        <v>322.54813937861962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30.84</v>
      </c>
      <c r="BM28" s="85">
        <v>94.588002594033725</v>
      </c>
      <c r="BN28" s="84">
        <v>77.162999999999997</v>
      </c>
      <c r="BO28" s="85">
        <v>320.14202402705962</v>
      </c>
      <c r="BP28" s="84">
        <v>21.949000000000002</v>
      </c>
      <c r="BQ28" s="85">
        <v>478.66235363797892</v>
      </c>
      <c r="BR28" s="84">
        <v>0</v>
      </c>
      <c r="BS28" s="85">
        <v>0</v>
      </c>
      <c r="BT28" s="84">
        <v>172.596</v>
      </c>
      <c r="BU28" s="85">
        <v>264.21649980300822</v>
      </c>
    </row>
    <row r="29" spans="1:73" ht="12.95" customHeight="1">
      <c r="A29" s="83"/>
      <c r="B29" s="80" t="s">
        <v>64</v>
      </c>
      <c r="C29" s="19">
        <v>18</v>
      </c>
      <c r="D29" s="84">
        <v>207.57300000000001</v>
      </c>
      <c r="E29" s="85">
        <v>1438.8489447086085</v>
      </c>
      <c r="F29" s="84">
        <v>0</v>
      </c>
      <c r="G29" s="85">
        <v>0</v>
      </c>
      <c r="H29" s="84">
        <v>78.834999999999994</v>
      </c>
      <c r="I29" s="85">
        <v>290.09436164140294</v>
      </c>
      <c r="J29" s="84">
        <v>210.232</v>
      </c>
      <c r="K29" s="85">
        <v>352.6146447733932</v>
      </c>
      <c r="L29" s="84">
        <v>2.5569999999999999</v>
      </c>
      <c r="M29" s="85">
        <v>1928.9980445834963</v>
      </c>
      <c r="N29" s="84">
        <v>0</v>
      </c>
      <c r="O29" s="85">
        <v>0</v>
      </c>
      <c r="P29" s="84">
        <v>4.8869999999999996</v>
      </c>
      <c r="Q29" s="85">
        <v>476.38510333537954</v>
      </c>
      <c r="R29" s="84">
        <v>0</v>
      </c>
      <c r="S29" s="85">
        <v>0</v>
      </c>
      <c r="T29" s="84">
        <v>0</v>
      </c>
      <c r="U29" s="85">
        <v>0</v>
      </c>
      <c r="V29" s="84">
        <v>0</v>
      </c>
      <c r="W29" s="85">
        <v>0</v>
      </c>
      <c r="X29" s="84">
        <v>0.98299999999999998</v>
      </c>
      <c r="Y29" s="85">
        <v>826.17293997965419</v>
      </c>
      <c r="Z29" s="84">
        <v>0</v>
      </c>
      <c r="AA29" s="85">
        <v>0</v>
      </c>
      <c r="AB29" s="84">
        <v>17.245999999999999</v>
      </c>
      <c r="AC29" s="85">
        <v>159.1213034906645</v>
      </c>
      <c r="AD29" s="84">
        <v>184.31299999999999</v>
      </c>
      <c r="AE29" s="85">
        <v>184.46413980565669</v>
      </c>
      <c r="AF29" s="84">
        <v>4.9000000000000002E-2</v>
      </c>
      <c r="AG29" s="85">
        <v>176.55102040816328</v>
      </c>
      <c r="AH29" s="84">
        <v>0</v>
      </c>
      <c r="AI29" s="85">
        <v>0</v>
      </c>
      <c r="AJ29" s="84">
        <v>0</v>
      </c>
      <c r="AK29" s="85">
        <v>0</v>
      </c>
      <c r="AL29" s="84">
        <v>2E-3</v>
      </c>
      <c r="AM29" s="85">
        <v>540</v>
      </c>
      <c r="AN29" s="84">
        <v>0</v>
      </c>
      <c r="AO29" s="85">
        <v>0</v>
      </c>
      <c r="AP29" s="84">
        <v>4.8000000000000001E-2</v>
      </c>
      <c r="AQ29" s="85">
        <v>57.875</v>
      </c>
      <c r="AR29" s="84">
        <v>0</v>
      </c>
      <c r="AS29" s="85">
        <v>0</v>
      </c>
      <c r="AT29" s="84">
        <v>5.8999999999999997E-2</v>
      </c>
      <c r="AU29" s="85">
        <v>69.52542372881355</v>
      </c>
      <c r="AV29" s="84">
        <v>8.9999999999999993E-3</v>
      </c>
      <c r="AW29" s="85">
        <v>98.444444444444443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0.28299999999999997</v>
      </c>
      <c r="BM29" s="85">
        <v>1024.1872791519436</v>
      </c>
      <c r="BN29" s="84">
        <v>2.6840000000000002</v>
      </c>
      <c r="BO29" s="85">
        <v>1766.516393442623</v>
      </c>
      <c r="BP29" s="84">
        <v>0</v>
      </c>
      <c r="BQ29" s="85">
        <v>0</v>
      </c>
      <c r="BR29" s="84">
        <v>0</v>
      </c>
      <c r="BS29" s="85">
        <v>0</v>
      </c>
      <c r="BT29" s="84">
        <v>1.0720000000000001</v>
      </c>
      <c r="BU29" s="85">
        <v>291.12220149253727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7.9790000000000001</v>
      </c>
      <c r="K30" s="85">
        <v>323.30693069306932</v>
      </c>
      <c r="L30" s="84">
        <v>2.5539999999999998</v>
      </c>
      <c r="M30" s="85">
        <v>161.716523101018</v>
      </c>
      <c r="N30" s="84">
        <v>7.3789999999999996</v>
      </c>
      <c r="O30" s="85">
        <v>556.37335682341791</v>
      </c>
      <c r="P30" s="84">
        <v>8.4109999999999996</v>
      </c>
      <c r="Q30" s="85">
        <v>259.04077993104266</v>
      </c>
      <c r="R30" s="84">
        <v>5.18</v>
      </c>
      <c r="S30" s="85">
        <v>362.95482625482623</v>
      </c>
      <c r="T30" s="84">
        <v>0.13500000000000001</v>
      </c>
      <c r="U30" s="85">
        <v>108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312.90600000000001</v>
      </c>
      <c r="AC30" s="85">
        <v>153.9334208995673</v>
      </c>
      <c r="AD30" s="84">
        <v>78.673000000000002</v>
      </c>
      <c r="AE30" s="85">
        <v>185.15933039289212</v>
      </c>
      <c r="AF30" s="84">
        <v>492.851</v>
      </c>
      <c r="AG30" s="85">
        <v>53.727233991612067</v>
      </c>
      <c r="AH30" s="84">
        <v>0</v>
      </c>
      <c r="AI30" s="85">
        <v>0</v>
      </c>
      <c r="AJ30" s="84">
        <v>0</v>
      </c>
      <c r="AK30" s="85">
        <v>0</v>
      </c>
      <c r="AL30" s="84">
        <v>9.0999999999999998E-2</v>
      </c>
      <c r="AM30" s="85">
        <v>56.450549450549453</v>
      </c>
      <c r="AN30" s="84">
        <v>0</v>
      </c>
      <c r="AO30" s="85">
        <v>0</v>
      </c>
      <c r="AP30" s="84">
        <v>1.1919999999999999</v>
      </c>
      <c r="AQ30" s="85">
        <v>27.861577181208055</v>
      </c>
      <c r="AR30" s="84">
        <v>0</v>
      </c>
      <c r="AS30" s="85">
        <v>0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1.2999999999999999E-2</v>
      </c>
      <c r="BM30" s="85">
        <v>132.46153846153845</v>
      </c>
      <c r="BN30" s="84">
        <v>3.1640000000000001</v>
      </c>
      <c r="BO30" s="85">
        <v>193.87484197218711</v>
      </c>
      <c r="BP30" s="84">
        <v>9.1999999999999998E-2</v>
      </c>
      <c r="BQ30" s="85">
        <v>376.22826086956525</v>
      </c>
      <c r="BR30" s="84">
        <v>0</v>
      </c>
      <c r="BS30" s="85">
        <v>0</v>
      </c>
      <c r="BT30" s="84">
        <v>4.3730000000000002</v>
      </c>
      <c r="BU30" s="85">
        <v>184.39240795792361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246</v>
      </c>
      <c r="AG31" s="85">
        <v>54.482926829268294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554.54</v>
      </c>
      <c r="AG32" s="85">
        <v>27.656646950625746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0.13100000000000001</v>
      </c>
      <c r="E34" s="85">
        <v>1032.5954198473282</v>
      </c>
      <c r="F34" s="84">
        <v>0</v>
      </c>
      <c r="G34" s="85">
        <v>0</v>
      </c>
      <c r="H34" s="84">
        <v>65.793000000000006</v>
      </c>
      <c r="I34" s="85">
        <v>314.20356268903987</v>
      </c>
      <c r="J34" s="84">
        <v>0</v>
      </c>
      <c r="K34" s="85">
        <v>0</v>
      </c>
      <c r="L34" s="84">
        <v>0.29199999999999998</v>
      </c>
      <c r="M34" s="85">
        <v>1485.4794520547946</v>
      </c>
      <c r="N34" s="84">
        <v>0</v>
      </c>
      <c r="O34" s="85">
        <v>0</v>
      </c>
      <c r="P34" s="84">
        <v>23.135999999999999</v>
      </c>
      <c r="Q34" s="85">
        <v>708.62984094052558</v>
      </c>
      <c r="R34" s="84">
        <v>0</v>
      </c>
      <c r="S34" s="85">
        <v>0</v>
      </c>
      <c r="T34" s="84">
        <v>0.18</v>
      </c>
      <c r="U34" s="85">
        <v>333.96666666666664</v>
      </c>
      <c r="V34" s="84">
        <v>0</v>
      </c>
      <c r="W34" s="85">
        <v>0</v>
      </c>
      <c r="X34" s="84">
        <v>1.92</v>
      </c>
      <c r="Y34" s="85">
        <v>871.70208333333335</v>
      </c>
      <c r="Z34" s="84">
        <v>0</v>
      </c>
      <c r="AA34" s="85">
        <v>0</v>
      </c>
      <c r="AB34" s="84">
        <v>534.97199999999998</v>
      </c>
      <c r="AC34" s="85">
        <v>161.37052219555414</v>
      </c>
      <c r="AD34" s="84">
        <v>0</v>
      </c>
      <c r="AE34" s="85">
        <v>0</v>
      </c>
      <c r="AF34" s="84">
        <v>39272.872000000003</v>
      </c>
      <c r="AG34" s="85">
        <v>60.074426642390705</v>
      </c>
      <c r="AH34" s="84">
        <v>0</v>
      </c>
      <c r="AI34" s="85">
        <v>0</v>
      </c>
      <c r="AJ34" s="84">
        <v>0</v>
      </c>
      <c r="AK34" s="85">
        <v>0</v>
      </c>
      <c r="AL34" s="84">
        <v>64.605000000000004</v>
      </c>
      <c r="AM34" s="85">
        <v>106.57495549880039</v>
      </c>
      <c r="AN34" s="84">
        <v>0</v>
      </c>
      <c r="AO34" s="85">
        <v>0</v>
      </c>
      <c r="AP34" s="84">
        <v>106.851</v>
      </c>
      <c r="AQ34" s="85">
        <v>76.12736427361466</v>
      </c>
      <c r="AR34" s="84">
        <v>0</v>
      </c>
      <c r="AS34" s="85">
        <v>0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2.254</v>
      </c>
      <c r="BC34" s="85">
        <v>414.89352262644189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120.29900000000001</v>
      </c>
      <c r="BM34" s="85">
        <v>196.42562282313236</v>
      </c>
      <c r="BN34" s="84">
        <v>1.391</v>
      </c>
      <c r="BO34" s="85">
        <v>1166.9856218547807</v>
      </c>
      <c r="BP34" s="84">
        <v>0.58799999999999997</v>
      </c>
      <c r="BQ34" s="85">
        <v>705.64625850340133</v>
      </c>
      <c r="BR34" s="84">
        <v>0</v>
      </c>
      <c r="BS34" s="85">
        <v>0</v>
      </c>
      <c r="BT34" s="84">
        <v>14.026</v>
      </c>
      <c r="BU34" s="85">
        <v>430.66918579780406</v>
      </c>
    </row>
    <row r="35" spans="1:73" ht="12.95" customHeight="1">
      <c r="A35" s="83"/>
      <c r="B35" s="80" t="s">
        <v>69</v>
      </c>
      <c r="C35" s="19">
        <v>23</v>
      </c>
      <c r="D35" s="84">
        <v>0.17100000000000001</v>
      </c>
      <c r="E35" s="85">
        <v>1218.953216374269</v>
      </c>
      <c r="F35" s="84">
        <v>0</v>
      </c>
      <c r="G35" s="85">
        <v>0</v>
      </c>
      <c r="H35" s="84">
        <v>1134.4290000000001</v>
      </c>
      <c r="I35" s="85">
        <v>360.13964470231281</v>
      </c>
      <c r="J35" s="84">
        <v>0</v>
      </c>
      <c r="K35" s="85">
        <v>0</v>
      </c>
      <c r="L35" s="84">
        <v>0.29499999999999998</v>
      </c>
      <c r="M35" s="85">
        <v>341.83050847457628</v>
      </c>
      <c r="N35" s="84">
        <v>0</v>
      </c>
      <c r="O35" s="85">
        <v>0</v>
      </c>
      <c r="P35" s="84">
        <v>27.98</v>
      </c>
      <c r="Q35" s="85">
        <v>692.90786275911364</v>
      </c>
      <c r="R35" s="84">
        <v>0</v>
      </c>
      <c r="S35" s="85">
        <v>0</v>
      </c>
      <c r="T35" s="84">
        <v>0.112</v>
      </c>
      <c r="U35" s="85">
        <v>466.92857142857144</v>
      </c>
      <c r="V35" s="84">
        <v>0</v>
      </c>
      <c r="W35" s="85">
        <v>0</v>
      </c>
      <c r="X35" s="84">
        <v>0</v>
      </c>
      <c r="Y35" s="85">
        <v>0</v>
      </c>
      <c r="Z35" s="84">
        <v>0</v>
      </c>
      <c r="AA35" s="85">
        <v>0</v>
      </c>
      <c r="AB35" s="84">
        <v>2932.453</v>
      </c>
      <c r="AC35" s="85">
        <v>182.89020113877359</v>
      </c>
      <c r="AD35" s="84">
        <v>0</v>
      </c>
      <c r="AE35" s="85">
        <v>0</v>
      </c>
      <c r="AF35" s="84">
        <v>5.0000000000000001E-3</v>
      </c>
      <c r="AG35" s="85">
        <v>89.2</v>
      </c>
      <c r="AH35" s="84">
        <v>1E-3</v>
      </c>
      <c r="AI35" s="85">
        <v>111</v>
      </c>
      <c r="AJ35" s="84">
        <v>0</v>
      </c>
      <c r="AK35" s="85">
        <v>0</v>
      </c>
      <c r="AL35" s="84">
        <v>0.20200000000000001</v>
      </c>
      <c r="AM35" s="85">
        <v>538.63366336633658</v>
      </c>
      <c r="AN35" s="84">
        <v>0</v>
      </c>
      <c r="AO35" s="85">
        <v>0</v>
      </c>
      <c r="AP35" s="84">
        <v>0.67900000000000005</v>
      </c>
      <c r="AQ35" s="85">
        <v>88.365243004418261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3.5000000000000003E-2</v>
      </c>
      <c r="BM35" s="85">
        <v>373.02857142857147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15.438000000000001</v>
      </c>
      <c r="G36" s="85">
        <v>2089.9238243295763</v>
      </c>
      <c r="H36" s="84">
        <v>1.2E-2</v>
      </c>
      <c r="I36" s="85">
        <v>162.16666666666669</v>
      </c>
      <c r="J36" s="84">
        <v>5.4139999999999997</v>
      </c>
      <c r="K36" s="85">
        <v>430.85205024011822</v>
      </c>
      <c r="L36" s="84">
        <v>0</v>
      </c>
      <c r="M36" s="85">
        <v>0</v>
      </c>
      <c r="N36" s="84">
        <v>418.291</v>
      </c>
      <c r="O36" s="85">
        <v>1033.846532677012</v>
      </c>
      <c r="P36" s="84">
        <v>0</v>
      </c>
      <c r="Q36" s="85">
        <v>0</v>
      </c>
      <c r="R36" s="84">
        <v>2.149</v>
      </c>
      <c r="S36" s="85">
        <v>788.89995346672879</v>
      </c>
      <c r="T36" s="84">
        <v>0</v>
      </c>
      <c r="U36" s="85">
        <v>0</v>
      </c>
      <c r="V36" s="84">
        <v>0</v>
      </c>
      <c r="W36" s="85">
        <v>0</v>
      </c>
      <c r="X36" s="84">
        <v>0</v>
      </c>
      <c r="Y36" s="85">
        <v>0</v>
      </c>
      <c r="Z36" s="84">
        <v>1.6879999999999999</v>
      </c>
      <c r="AA36" s="85">
        <v>821.08767772511851</v>
      </c>
      <c r="AB36" s="84">
        <v>0.60099999999999998</v>
      </c>
      <c r="AC36" s="85">
        <v>286.55241264559066</v>
      </c>
      <c r="AD36" s="84">
        <v>0</v>
      </c>
      <c r="AE36" s="85">
        <v>0</v>
      </c>
      <c r="AF36" s="84">
        <v>6.5090000000000003</v>
      </c>
      <c r="AG36" s="85">
        <v>23.313104931633124</v>
      </c>
      <c r="AH36" s="84">
        <v>7.6999999999999999E-2</v>
      </c>
      <c r="AI36" s="85">
        <v>52.207792207792203</v>
      </c>
      <c r="AJ36" s="84">
        <v>3.5999999999999997E-2</v>
      </c>
      <c r="AK36" s="85">
        <v>54.75</v>
      </c>
      <c r="AL36" s="84">
        <v>7.0670000000000002</v>
      </c>
      <c r="AM36" s="85">
        <v>268.8655723786614</v>
      </c>
      <c r="AN36" s="84">
        <v>0</v>
      </c>
      <c r="AO36" s="85">
        <v>0</v>
      </c>
      <c r="AP36" s="84">
        <v>10.337999999999999</v>
      </c>
      <c r="AQ36" s="85">
        <v>55.173824724318045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111.70699999999999</v>
      </c>
      <c r="BM36" s="85">
        <v>312.55163955705547</v>
      </c>
      <c r="BN36" s="84">
        <v>8.1000000000000003E-2</v>
      </c>
      <c r="BO36" s="85">
        <v>823.22222222222229</v>
      </c>
      <c r="BP36" s="84">
        <v>0.61899999999999999</v>
      </c>
      <c r="BQ36" s="85">
        <v>644.43295638126006</v>
      </c>
      <c r="BR36" s="84">
        <v>0</v>
      </c>
      <c r="BS36" s="85">
        <v>0</v>
      </c>
      <c r="BT36" s="84">
        <v>0.32500000000000001</v>
      </c>
      <c r="BU36" s="85">
        <v>2083.0030769230771</v>
      </c>
    </row>
    <row r="37" spans="1:73" ht="12.95" customHeight="1">
      <c r="A37" s="83"/>
      <c r="B37" s="80" t="s">
        <v>71</v>
      </c>
      <c r="C37" s="19">
        <v>25</v>
      </c>
      <c r="D37" s="84">
        <v>7.32</v>
      </c>
      <c r="E37" s="85">
        <v>1489.3935792349728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8.0000000000000002E-3</v>
      </c>
      <c r="AG37" s="85">
        <v>189</v>
      </c>
      <c r="AH37" s="84">
        <v>4.0000000000000001E-3</v>
      </c>
      <c r="AI37" s="85">
        <v>135</v>
      </c>
      <c r="AJ37" s="84">
        <v>0</v>
      </c>
      <c r="AK37" s="85">
        <v>0</v>
      </c>
      <c r="AL37" s="84">
        <v>39.332000000000001</v>
      </c>
      <c r="AM37" s="85">
        <v>499.31498525373735</v>
      </c>
      <c r="AN37" s="84">
        <v>0.02</v>
      </c>
      <c r="AO37" s="85">
        <v>302.39999999999998</v>
      </c>
      <c r="AP37" s="84">
        <v>4.0460000000000003</v>
      </c>
      <c r="AQ37" s="85">
        <v>242.86777063766681</v>
      </c>
      <c r="AR37" s="84">
        <v>0</v>
      </c>
      <c r="AS37" s="85">
        <v>0</v>
      </c>
      <c r="AT37" s="84">
        <v>3.7970000000000002</v>
      </c>
      <c r="AU37" s="85">
        <v>98.02343955754543</v>
      </c>
      <c r="AV37" s="84">
        <v>6.0000000000000001E-3</v>
      </c>
      <c r="AW37" s="85">
        <v>90</v>
      </c>
      <c r="AX37" s="84">
        <v>0</v>
      </c>
      <c r="AY37" s="85">
        <v>0</v>
      </c>
      <c r="AZ37" s="84">
        <v>4.6459999999999999</v>
      </c>
      <c r="BA37" s="85">
        <v>122.37752905725355</v>
      </c>
      <c r="BB37" s="84">
        <v>77.001000000000005</v>
      </c>
      <c r="BC37" s="85">
        <v>478.61684913182944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17.367999999999999</v>
      </c>
      <c r="BM37" s="85">
        <v>262.52084292952554</v>
      </c>
      <c r="BN37" s="84">
        <v>10.864000000000001</v>
      </c>
      <c r="BO37" s="85">
        <v>298.14340942562592</v>
      </c>
      <c r="BP37" s="84">
        <v>14.99</v>
      </c>
      <c r="BQ37" s="85">
        <v>429.36044029352905</v>
      </c>
      <c r="BR37" s="84">
        <v>0</v>
      </c>
      <c r="BS37" s="85">
        <v>0</v>
      </c>
      <c r="BT37" s="84">
        <v>4.5279999999999996</v>
      </c>
      <c r="BU37" s="85">
        <v>591.52429328621906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26.867999999999999</v>
      </c>
      <c r="BC38" s="85">
        <v>566.65922286735145</v>
      </c>
      <c r="BD38" s="84">
        <v>0</v>
      </c>
      <c r="BE38" s="85">
        <v>0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24.946000000000002</v>
      </c>
      <c r="Q40" s="85">
        <v>700.29267217189135</v>
      </c>
      <c r="R40" s="84">
        <v>0</v>
      </c>
      <c r="S40" s="85">
        <v>0</v>
      </c>
      <c r="T40" s="84">
        <v>0.28100000000000003</v>
      </c>
      <c r="U40" s="85">
        <v>256.16370106761565</v>
      </c>
      <c r="V40" s="84">
        <v>0</v>
      </c>
      <c r="W40" s="85">
        <v>0</v>
      </c>
      <c r="X40" s="84">
        <v>4.2999999999999997E-2</v>
      </c>
      <c r="Y40" s="85">
        <v>702</v>
      </c>
      <c r="Z40" s="84">
        <v>0</v>
      </c>
      <c r="AA40" s="85">
        <v>0</v>
      </c>
      <c r="AB40" s="84">
        <v>15.673999999999999</v>
      </c>
      <c r="AC40" s="85">
        <v>190.67678958785248</v>
      </c>
      <c r="AD40" s="84">
        <v>0</v>
      </c>
      <c r="AE40" s="85">
        <v>0</v>
      </c>
      <c r="AF40" s="84">
        <v>421.13400000000001</v>
      </c>
      <c r="AG40" s="85">
        <v>18.821987775862315</v>
      </c>
      <c r="AH40" s="84">
        <v>11.692</v>
      </c>
      <c r="AI40" s="85">
        <v>38.698340745809098</v>
      </c>
      <c r="AJ40" s="84">
        <v>91.48</v>
      </c>
      <c r="AK40" s="85">
        <v>35.829645824223874</v>
      </c>
      <c r="AL40" s="84">
        <v>2.71</v>
      </c>
      <c r="AM40" s="85">
        <v>593.86900369003695</v>
      </c>
      <c r="AN40" s="84">
        <v>0.84099999999999997</v>
      </c>
      <c r="AO40" s="85">
        <v>190.22473246135553</v>
      </c>
      <c r="AP40" s="84">
        <v>206.934</v>
      </c>
      <c r="AQ40" s="85">
        <v>107.85146471821935</v>
      </c>
      <c r="AR40" s="84">
        <v>0</v>
      </c>
      <c r="AS40" s="85">
        <v>0</v>
      </c>
      <c r="AT40" s="84">
        <v>0</v>
      </c>
      <c r="AU40" s="85">
        <v>0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19.791</v>
      </c>
      <c r="BM40" s="85">
        <v>349.63690566419075</v>
      </c>
      <c r="BN40" s="84">
        <v>0</v>
      </c>
      <c r="BO40" s="85">
        <v>0</v>
      </c>
      <c r="BP40" s="84">
        <v>3.7959999999999998</v>
      </c>
      <c r="BQ40" s="85">
        <v>558.3917281348788</v>
      </c>
      <c r="BR40" s="84">
        <v>0</v>
      </c>
      <c r="BS40" s="85">
        <v>0</v>
      </c>
      <c r="BT40" s="84">
        <v>0.11700000000000001</v>
      </c>
      <c r="BU40" s="85">
        <v>2282.4017094017095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316</v>
      </c>
      <c r="G41" s="85">
        <v>2090</v>
      </c>
      <c r="H41" s="84">
        <v>0</v>
      </c>
      <c r="I41" s="85">
        <v>0</v>
      </c>
      <c r="J41" s="84">
        <v>92</v>
      </c>
      <c r="K41" s="85">
        <v>398</v>
      </c>
      <c r="L41" s="84">
        <v>0</v>
      </c>
      <c r="M41" s="85">
        <v>0</v>
      </c>
      <c r="N41" s="84">
        <v>1007</v>
      </c>
      <c r="O41" s="85">
        <v>1030</v>
      </c>
      <c r="P41" s="84">
        <v>0</v>
      </c>
      <c r="Q41" s="85">
        <v>0</v>
      </c>
      <c r="R41" s="84">
        <v>374</v>
      </c>
      <c r="S41" s="85">
        <v>950</v>
      </c>
      <c r="T41" s="84">
        <v>0</v>
      </c>
      <c r="U41" s="85">
        <v>0</v>
      </c>
      <c r="V41" s="84">
        <v>3</v>
      </c>
      <c r="W41" s="85">
        <v>562</v>
      </c>
      <c r="X41" s="84">
        <v>0</v>
      </c>
      <c r="Y41" s="85">
        <v>0</v>
      </c>
      <c r="Z41" s="84">
        <v>29</v>
      </c>
      <c r="AA41" s="85">
        <v>821</v>
      </c>
      <c r="AB41" s="84">
        <v>0</v>
      </c>
      <c r="AC41" s="85">
        <v>0</v>
      </c>
      <c r="AD41" s="84">
        <v>0</v>
      </c>
      <c r="AE41" s="85">
        <v>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0</v>
      </c>
      <c r="G42" s="85">
        <v>0</v>
      </c>
      <c r="H42" s="84">
        <v>1.2999999999999999E-2</v>
      </c>
      <c r="I42" s="85">
        <v>324</v>
      </c>
      <c r="J42" s="84">
        <v>2740.9180000000001</v>
      </c>
      <c r="K42" s="85">
        <v>400.42670776725168</v>
      </c>
      <c r="L42" s="84">
        <v>0</v>
      </c>
      <c r="M42" s="85">
        <v>0</v>
      </c>
      <c r="N42" s="84">
        <v>124.259</v>
      </c>
      <c r="O42" s="85">
        <v>1038.0624904433482</v>
      </c>
      <c r="P42" s="84">
        <v>0</v>
      </c>
      <c r="Q42" s="85">
        <v>0</v>
      </c>
      <c r="R42" s="84">
        <v>268.52300000000002</v>
      </c>
      <c r="S42" s="85">
        <v>713.11879056915052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9.7789999999999999</v>
      </c>
      <c r="AC42" s="85">
        <v>138.57439410982718</v>
      </c>
      <c r="AD42" s="84">
        <v>8638.32</v>
      </c>
      <c r="AE42" s="85">
        <v>185.73089929523334</v>
      </c>
      <c r="AF42" s="84">
        <v>111.9</v>
      </c>
      <c r="AG42" s="85">
        <v>29.019392314566581</v>
      </c>
      <c r="AH42" s="84">
        <v>2.87</v>
      </c>
      <c r="AI42" s="85">
        <v>36.501742160278745</v>
      </c>
      <c r="AJ42" s="84">
        <v>0</v>
      </c>
      <c r="AK42" s="85">
        <v>0</v>
      </c>
      <c r="AL42" s="84">
        <v>7.1840000000000002</v>
      </c>
      <c r="AM42" s="85">
        <v>462.28939309576839</v>
      </c>
      <c r="AN42" s="84">
        <v>0.01</v>
      </c>
      <c r="AO42" s="85">
        <v>270</v>
      </c>
      <c r="AP42" s="84">
        <v>461.44099999999997</v>
      </c>
      <c r="AQ42" s="85">
        <v>117.01453273549599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4.5880000000000001</v>
      </c>
      <c r="BQ42" s="85">
        <v>1023.637968613775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8.5000000000000006E-2</v>
      </c>
      <c r="E43" s="85">
        <v>1283.035294117647</v>
      </c>
      <c r="F43" s="84">
        <v>0</v>
      </c>
      <c r="G43" s="85">
        <v>0</v>
      </c>
      <c r="H43" s="84">
        <v>0</v>
      </c>
      <c r="I43" s="85">
        <v>0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79.173000000000002</v>
      </c>
      <c r="Q43" s="85">
        <v>540.47495989794504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</v>
      </c>
      <c r="AA43" s="85">
        <v>0</v>
      </c>
      <c r="AB43" s="84">
        <v>36.707000000000001</v>
      </c>
      <c r="AC43" s="85">
        <v>133.39433895442286</v>
      </c>
      <c r="AD43" s="84">
        <v>0</v>
      </c>
      <c r="AE43" s="85">
        <v>0</v>
      </c>
      <c r="AF43" s="84">
        <v>11.781000000000001</v>
      </c>
      <c r="AG43" s="85">
        <v>57.724216959511075</v>
      </c>
      <c r="AH43" s="84">
        <v>7.5839999999999996</v>
      </c>
      <c r="AI43" s="85">
        <v>91.662051687763707</v>
      </c>
      <c r="AJ43" s="84">
        <v>0.998</v>
      </c>
      <c r="AK43" s="85">
        <v>57.349699398797597</v>
      </c>
      <c r="AL43" s="84">
        <v>11.289</v>
      </c>
      <c r="AM43" s="85">
        <v>193.83816104172203</v>
      </c>
      <c r="AN43" s="84">
        <v>0.16700000000000001</v>
      </c>
      <c r="AO43" s="85">
        <v>121.7245508982036</v>
      </c>
      <c r="AP43" s="84">
        <v>2262.36</v>
      </c>
      <c r="AQ43" s="85">
        <v>55.911602927915979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0.14899999999999999</v>
      </c>
      <c r="BC43" s="85">
        <v>413.6174496644295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62.539000000000001</v>
      </c>
      <c r="BM43" s="85">
        <v>143.1289435392315</v>
      </c>
      <c r="BN43" s="84">
        <v>0</v>
      </c>
      <c r="BO43" s="85">
        <v>0</v>
      </c>
      <c r="BP43" s="84">
        <v>2.1760000000000002</v>
      </c>
      <c r="BQ43" s="85">
        <v>565.98897058823525</v>
      </c>
      <c r="BR43" s="84">
        <v>0</v>
      </c>
      <c r="BS43" s="85">
        <v>0</v>
      </c>
      <c r="BT43" s="84">
        <v>4.0000000000000001E-3</v>
      </c>
      <c r="BU43" s="85">
        <v>1092</v>
      </c>
    </row>
    <row r="44" spans="1:73" ht="12.95" customHeight="1">
      <c r="A44" s="83"/>
      <c r="B44" s="87" t="s">
        <v>77</v>
      </c>
      <c r="C44" s="19">
        <v>31</v>
      </c>
      <c r="D44" s="84">
        <v>30.155999999999999</v>
      </c>
      <c r="E44" s="85">
        <v>1711.2456227616394</v>
      </c>
      <c r="F44" s="84">
        <v>0</v>
      </c>
      <c r="G44" s="85">
        <v>0</v>
      </c>
      <c r="H44" s="84">
        <v>473.25099999999998</v>
      </c>
      <c r="I44" s="85">
        <v>393.60423749764925</v>
      </c>
      <c r="J44" s="84">
        <v>0</v>
      </c>
      <c r="K44" s="85">
        <v>0</v>
      </c>
      <c r="L44" s="84">
        <v>15.593999999999999</v>
      </c>
      <c r="M44" s="85">
        <v>1007.2686930870848</v>
      </c>
      <c r="N44" s="84">
        <v>0</v>
      </c>
      <c r="O44" s="85">
        <v>0</v>
      </c>
      <c r="P44" s="84">
        <v>116.44799999999999</v>
      </c>
      <c r="Q44" s="85">
        <v>934.15225680131903</v>
      </c>
      <c r="R44" s="84">
        <v>0</v>
      </c>
      <c r="S44" s="85">
        <v>0</v>
      </c>
      <c r="T44" s="84">
        <v>36.212000000000003</v>
      </c>
      <c r="U44" s="85">
        <v>262.92044073787696</v>
      </c>
      <c r="V44" s="84">
        <v>0</v>
      </c>
      <c r="W44" s="85">
        <v>0</v>
      </c>
      <c r="X44" s="84">
        <v>11.448</v>
      </c>
      <c r="Y44" s="85">
        <v>908.1070055904961</v>
      </c>
      <c r="Z44" s="84">
        <v>0</v>
      </c>
      <c r="AA44" s="85">
        <v>0</v>
      </c>
      <c r="AB44" s="84">
        <v>0.27</v>
      </c>
      <c r="AC44" s="85">
        <v>90.362962962962953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2.7E-2</v>
      </c>
      <c r="AM44" s="85">
        <v>432.66666666666663</v>
      </c>
      <c r="AN44" s="84">
        <v>0</v>
      </c>
      <c r="AO44" s="85">
        <v>0</v>
      </c>
      <c r="AP44" s="84">
        <v>2.4E-2</v>
      </c>
      <c r="AQ44" s="85">
        <v>118.08333333333333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0</v>
      </c>
      <c r="BM44" s="85">
        <v>0</v>
      </c>
      <c r="BN44" s="84">
        <v>0</v>
      </c>
      <c r="BO44" s="85">
        <v>0</v>
      </c>
      <c r="BP44" s="84">
        <v>0</v>
      </c>
      <c r="BQ44" s="85">
        <v>0</v>
      </c>
      <c r="BR44" s="84">
        <v>0</v>
      </c>
      <c r="BS44" s="85">
        <v>0</v>
      </c>
      <c r="BT44" s="84">
        <v>1E-3</v>
      </c>
      <c r="BU44" s="85">
        <v>2513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0.27400000000000002</v>
      </c>
      <c r="E46" s="85">
        <v>769.25182481751824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0.114</v>
      </c>
      <c r="M46" s="85">
        <v>909.57894736842104</v>
      </c>
      <c r="N46" s="84">
        <v>0</v>
      </c>
      <c r="O46" s="85">
        <v>0</v>
      </c>
      <c r="P46" s="84">
        <v>2.8319999999999999</v>
      </c>
      <c r="Q46" s="85">
        <v>763.06991525423723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41.097999999999999</v>
      </c>
      <c r="AC46" s="85">
        <v>249.10068616477685</v>
      </c>
      <c r="AD46" s="84">
        <v>0</v>
      </c>
      <c r="AE46" s="85">
        <v>0</v>
      </c>
      <c r="AF46" s="84">
        <v>0.68100000000000005</v>
      </c>
      <c r="AG46" s="85">
        <v>55.781204111600587</v>
      </c>
      <c r="AH46" s="84">
        <v>2.3580000000000001</v>
      </c>
      <c r="AI46" s="85">
        <v>444.82188295165395</v>
      </c>
      <c r="AJ46" s="84">
        <v>0.92</v>
      </c>
      <c r="AK46" s="85">
        <v>67.447826086956525</v>
      </c>
      <c r="AL46" s="84">
        <v>5.375</v>
      </c>
      <c r="AM46" s="85">
        <v>111.42325581395349</v>
      </c>
      <c r="AN46" s="84">
        <v>0.13500000000000001</v>
      </c>
      <c r="AO46" s="85">
        <v>72.444444444444443</v>
      </c>
      <c r="AP46" s="84">
        <v>0.70499999999999996</v>
      </c>
      <c r="AQ46" s="85">
        <v>73.774468085106378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5.0000000000000001E-3</v>
      </c>
      <c r="BC46" s="85">
        <v>837.2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1.49</v>
      </c>
      <c r="BM46" s="85">
        <v>855.87651006711405</v>
      </c>
      <c r="BN46" s="84">
        <v>2E-3</v>
      </c>
      <c r="BO46" s="85">
        <v>625</v>
      </c>
      <c r="BP46" s="84">
        <v>4.7E-2</v>
      </c>
      <c r="BQ46" s="85">
        <v>243.42553191489361</v>
      </c>
      <c r="BR46" s="84">
        <v>0</v>
      </c>
      <c r="BS46" s="85">
        <v>0</v>
      </c>
      <c r="BT46" s="84">
        <v>2E-3</v>
      </c>
      <c r="BU46" s="85">
        <v>949.5</v>
      </c>
    </row>
    <row r="47" spans="1:73" ht="12.95" customHeight="1">
      <c r="A47" s="83"/>
      <c r="B47" s="80" t="s">
        <v>79</v>
      </c>
      <c r="C47" s="19">
        <v>33</v>
      </c>
      <c r="D47" s="84">
        <v>679.1</v>
      </c>
      <c r="E47" s="85">
        <v>1607.0977543807981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11171</v>
      </c>
      <c r="AG47" s="85">
        <v>40.355832065168741</v>
      </c>
      <c r="AH47" s="84">
        <v>194</v>
      </c>
      <c r="AI47" s="85">
        <v>39.891752577319593</v>
      </c>
      <c r="AJ47" s="84">
        <v>42</v>
      </c>
      <c r="AK47" s="85">
        <v>25.714285714285715</v>
      </c>
      <c r="AL47" s="84">
        <v>378.5</v>
      </c>
      <c r="AM47" s="85">
        <v>146.88903566710698</v>
      </c>
      <c r="AN47" s="84">
        <v>0</v>
      </c>
      <c r="AO47" s="85">
        <v>0</v>
      </c>
      <c r="AP47" s="84">
        <v>72</v>
      </c>
      <c r="AQ47" s="85">
        <v>77.416666666666657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2.262</v>
      </c>
      <c r="BC47" s="85">
        <v>579.85853227232531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22</v>
      </c>
      <c r="BM47" s="85">
        <v>205</v>
      </c>
      <c r="BN47" s="84">
        <v>0</v>
      </c>
      <c r="BO47" s="85">
        <v>0</v>
      </c>
      <c r="BP47" s="84">
        <v>66.599999999999994</v>
      </c>
      <c r="BQ47" s="85">
        <v>192.62762762762762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20.120999999999999</v>
      </c>
      <c r="AG48" s="85">
        <v>52.479946324735351</v>
      </c>
      <c r="AH48" s="84">
        <v>58.277999999999999</v>
      </c>
      <c r="AI48" s="85">
        <v>31.751913243419477</v>
      </c>
      <c r="AJ48" s="84">
        <v>0</v>
      </c>
      <c r="AK48" s="85">
        <v>0</v>
      </c>
      <c r="AL48" s="84">
        <v>1041.271</v>
      </c>
      <c r="AM48" s="85">
        <v>186.83071361826077</v>
      </c>
      <c r="AN48" s="84">
        <v>2.2000000000000002</v>
      </c>
      <c r="AO48" s="85">
        <v>34</v>
      </c>
      <c r="AP48" s="84">
        <v>332.476</v>
      </c>
      <c r="AQ48" s="85">
        <v>88.550427700044523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12.042999999999999</v>
      </c>
      <c r="BC48" s="85">
        <v>388.0851947189239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4.6870000000000003</v>
      </c>
      <c r="BM48" s="85">
        <v>279.58011521228934</v>
      </c>
      <c r="BN48" s="84">
        <v>0.73699999999999999</v>
      </c>
      <c r="BO48" s="85">
        <v>1599.9362279511533</v>
      </c>
      <c r="BP48" s="84">
        <v>5.3710000000000004</v>
      </c>
      <c r="BQ48" s="85">
        <v>520.97207223980638</v>
      </c>
      <c r="BR48" s="84">
        <v>0</v>
      </c>
      <c r="BS48" s="85">
        <v>0</v>
      </c>
      <c r="BT48" s="84">
        <v>0</v>
      </c>
      <c r="BU48" s="85">
        <v>0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20.620999999999999</v>
      </c>
      <c r="AG49" s="85">
        <v>298.53586150041224</v>
      </c>
      <c r="AH49" s="84">
        <v>1</v>
      </c>
      <c r="AI49" s="85">
        <v>163.62</v>
      </c>
      <c r="AJ49" s="84">
        <v>2.1240000000000001</v>
      </c>
      <c r="AK49" s="85">
        <v>83.949152542372872</v>
      </c>
      <c r="AL49" s="84">
        <v>135.625</v>
      </c>
      <c r="AM49" s="85">
        <v>229.60342119815667</v>
      </c>
      <c r="AN49" s="84">
        <v>0</v>
      </c>
      <c r="AO49" s="85">
        <v>0</v>
      </c>
      <c r="AP49" s="84">
        <v>54.719000000000001</v>
      </c>
      <c r="AQ49" s="85">
        <v>109.82569125897768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0.89100000000000001</v>
      </c>
      <c r="BC49" s="85">
        <v>288.36363636363637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5.72</v>
      </c>
      <c r="AC50" s="85">
        <v>345</v>
      </c>
      <c r="AD50" s="84">
        <v>0</v>
      </c>
      <c r="AE50" s="85">
        <v>0</v>
      </c>
      <c r="AF50" s="84">
        <v>0.46500000000000002</v>
      </c>
      <c r="AG50" s="85">
        <v>153.5225806451613</v>
      </c>
      <c r="AH50" s="84">
        <v>0</v>
      </c>
      <c r="AI50" s="85">
        <v>0</v>
      </c>
      <c r="AJ50" s="84">
        <v>1.4279999999999999</v>
      </c>
      <c r="AK50" s="85">
        <v>49.235294117647058</v>
      </c>
      <c r="AL50" s="84">
        <v>14.266</v>
      </c>
      <c r="AM50" s="85">
        <v>459.06084396467122</v>
      </c>
      <c r="AN50" s="84">
        <v>0.73099999999999998</v>
      </c>
      <c r="AO50" s="85">
        <v>243.14637482900136</v>
      </c>
      <c r="AP50" s="84">
        <v>1.2190000000000001</v>
      </c>
      <c r="AQ50" s="85">
        <v>217.60951599671861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47.119</v>
      </c>
      <c r="BC50" s="85">
        <v>359.12307137248246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52.331000000000003</v>
      </c>
      <c r="BM50" s="85">
        <v>145.91624467332937</v>
      </c>
      <c r="BN50" s="84">
        <v>4.5999999999999996</v>
      </c>
      <c r="BO50" s="85">
        <v>705.26652173913044</v>
      </c>
      <c r="BP50" s="84">
        <v>43.994999999999997</v>
      </c>
      <c r="BQ50" s="85">
        <v>317.8856460961473</v>
      </c>
      <c r="BR50" s="84">
        <v>0</v>
      </c>
      <c r="BS50" s="85">
        <v>0</v>
      </c>
      <c r="BT50" s="84">
        <v>2.38</v>
      </c>
      <c r="BU50" s="85">
        <v>1042.0848739495798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7.0000000000000007E-2</v>
      </c>
      <c r="Q52" s="85">
        <v>288.14285714285717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371.803</v>
      </c>
      <c r="AC52" s="85">
        <v>132.43846875899334</v>
      </c>
      <c r="AD52" s="84">
        <v>0</v>
      </c>
      <c r="AE52" s="85">
        <v>0</v>
      </c>
      <c r="AF52" s="84">
        <v>453.42599999999999</v>
      </c>
      <c r="AG52" s="85">
        <v>28.618217746666488</v>
      </c>
      <c r="AH52" s="84">
        <v>443.00299999999999</v>
      </c>
      <c r="AI52" s="85">
        <v>45.125834362295514</v>
      </c>
      <c r="AJ52" s="84">
        <v>66.268000000000001</v>
      </c>
      <c r="AK52" s="85">
        <v>28.875686605903301</v>
      </c>
      <c r="AL52" s="84">
        <v>57.926000000000002</v>
      </c>
      <c r="AM52" s="85">
        <v>83.472102337465031</v>
      </c>
      <c r="AN52" s="84">
        <v>5.8999999999999997E-2</v>
      </c>
      <c r="AO52" s="85">
        <v>187.42372881355931</v>
      </c>
      <c r="AP52" s="84">
        <v>182.46600000000001</v>
      </c>
      <c r="AQ52" s="85">
        <v>55.335903675205245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3.8079999999999998</v>
      </c>
      <c r="BC52" s="85">
        <v>411.90572478991595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89.998999999999995</v>
      </c>
      <c r="BM52" s="85">
        <v>95.9036322625807</v>
      </c>
      <c r="BN52" s="84">
        <v>6.0000000000000001E-3</v>
      </c>
      <c r="BO52" s="85">
        <v>601.83333333333326</v>
      </c>
      <c r="BP52" s="84">
        <v>5.1150000000000002</v>
      </c>
      <c r="BQ52" s="85">
        <v>198.69521016617793</v>
      </c>
      <c r="BR52" s="84">
        <v>0</v>
      </c>
      <c r="BS52" s="85">
        <v>0</v>
      </c>
      <c r="BT52" s="84">
        <v>0.158</v>
      </c>
      <c r="BU52" s="85">
        <v>1128.3164556962026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0.25600000000000001</v>
      </c>
      <c r="AC53" s="85">
        <v>246.796875</v>
      </c>
      <c r="AD53" s="84">
        <v>0</v>
      </c>
      <c r="AE53" s="85">
        <v>0</v>
      </c>
      <c r="AF53" s="84">
        <v>17.581</v>
      </c>
      <c r="AG53" s="85">
        <v>35.997952334907005</v>
      </c>
      <c r="AH53" s="84">
        <v>10.669</v>
      </c>
      <c r="AI53" s="85">
        <v>67.063454869247352</v>
      </c>
      <c r="AJ53" s="84">
        <v>0</v>
      </c>
      <c r="AK53" s="85">
        <v>0</v>
      </c>
      <c r="AL53" s="84">
        <v>122.90900000000001</v>
      </c>
      <c r="AM53" s="85">
        <v>247.22676126239739</v>
      </c>
      <c r="AN53" s="84">
        <v>147.89099999999999</v>
      </c>
      <c r="AO53" s="85">
        <v>77.854555043917472</v>
      </c>
      <c r="AP53" s="84">
        <v>312.27699999999999</v>
      </c>
      <c r="AQ53" s="85">
        <v>97.523263000477144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3.6640000000000001</v>
      </c>
      <c r="BC53" s="85">
        <v>381.29203056768557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27.933</v>
      </c>
      <c r="BM53" s="85">
        <v>336.22679268249027</v>
      </c>
      <c r="BN53" s="84">
        <v>0.82499999999999996</v>
      </c>
      <c r="BO53" s="85">
        <v>399.33818181818185</v>
      </c>
      <c r="BP53" s="84">
        <v>4.7389999999999999</v>
      </c>
      <c r="BQ53" s="85">
        <v>572.79932475205749</v>
      </c>
      <c r="BR53" s="84">
        <v>0</v>
      </c>
      <c r="BS53" s="85">
        <v>0</v>
      </c>
      <c r="BT53" s="84">
        <v>1.23</v>
      </c>
      <c r="BU53" s="85">
        <v>680.34552845528458</v>
      </c>
    </row>
    <row r="54" spans="1:73" ht="12.95" customHeight="1">
      <c r="A54" s="83"/>
      <c r="B54" s="80" t="s">
        <v>85</v>
      </c>
      <c r="C54" s="19">
        <v>39</v>
      </c>
      <c r="D54" s="84">
        <v>0.64800000000000002</v>
      </c>
      <c r="E54" s="85">
        <v>2468.5771604938273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0.104</v>
      </c>
      <c r="AC54" s="85">
        <v>1033.2692307692307</v>
      </c>
      <c r="AD54" s="84">
        <v>0</v>
      </c>
      <c r="AE54" s="85">
        <v>0</v>
      </c>
      <c r="AF54" s="84">
        <v>0.26800000000000002</v>
      </c>
      <c r="AG54" s="85">
        <v>71.223880597014926</v>
      </c>
      <c r="AH54" s="84">
        <v>0.39200000000000002</v>
      </c>
      <c r="AI54" s="85">
        <v>71.632653061224488</v>
      </c>
      <c r="AJ54" s="84">
        <v>0.128</v>
      </c>
      <c r="AK54" s="85">
        <v>20.25</v>
      </c>
      <c r="AL54" s="84">
        <v>361.38499999999999</v>
      </c>
      <c r="AM54" s="85">
        <v>228.82041589994051</v>
      </c>
      <c r="AN54" s="84">
        <v>87.671000000000006</v>
      </c>
      <c r="AO54" s="85">
        <v>100.97090257895998</v>
      </c>
      <c r="AP54" s="84">
        <v>200.464</v>
      </c>
      <c r="AQ54" s="85">
        <v>124.16316146540026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0.48199999999999998</v>
      </c>
      <c r="BC54" s="85">
        <v>301.14522821576764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4.5449999999999999</v>
      </c>
      <c r="BM54" s="85">
        <v>679.05676567656769</v>
      </c>
      <c r="BN54" s="84">
        <v>0.14799999999999999</v>
      </c>
      <c r="BO54" s="85">
        <v>245.91891891891891</v>
      </c>
      <c r="BP54" s="84">
        <v>35.475999999999999</v>
      </c>
      <c r="BQ54" s="85">
        <v>482.30761641673246</v>
      </c>
      <c r="BR54" s="84">
        <v>0</v>
      </c>
      <c r="BS54" s="85">
        <v>0</v>
      </c>
      <c r="BT54" s="84">
        <v>1.4139999999999999</v>
      </c>
      <c r="BU54" s="85">
        <v>677.25318246110317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0.12</v>
      </c>
      <c r="U55" s="85">
        <v>445.5</v>
      </c>
      <c r="V55" s="84">
        <v>0</v>
      </c>
      <c r="W55" s="85">
        <v>0</v>
      </c>
      <c r="X55" s="84">
        <v>1.39</v>
      </c>
      <c r="Y55" s="85">
        <v>534.56115107913672</v>
      </c>
      <c r="Z55" s="84">
        <v>0</v>
      </c>
      <c r="AA55" s="85">
        <v>0</v>
      </c>
      <c r="AB55" s="84">
        <v>5.3220000000000001</v>
      </c>
      <c r="AC55" s="85">
        <v>169.69109357384443</v>
      </c>
      <c r="AD55" s="84">
        <v>0</v>
      </c>
      <c r="AE55" s="85">
        <v>0</v>
      </c>
      <c r="AF55" s="84">
        <v>11.16</v>
      </c>
      <c r="AG55" s="85">
        <v>60</v>
      </c>
      <c r="AH55" s="84">
        <v>1365.7329999999999</v>
      </c>
      <c r="AI55" s="85">
        <v>69.043193654982346</v>
      </c>
      <c r="AJ55" s="84">
        <v>265.68</v>
      </c>
      <c r="AK55" s="85">
        <v>43.205243149653718</v>
      </c>
      <c r="AL55" s="84">
        <v>1444.1179999999999</v>
      </c>
      <c r="AM55" s="85">
        <v>220.48152921021688</v>
      </c>
      <c r="AN55" s="84">
        <v>76.671000000000006</v>
      </c>
      <c r="AO55" s="85">
        <v>59.917387278110361</v>
      </c>
      <c r="AP55" s="84">
        <v>654.83399999999995</v>
      </c>
      <c r="AQ55" s="85">
        <v>139.95756481795388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38.072000000000003</v>
      </c>
      <c r="BC55" s="85">
        <v>223.5428661483505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40.334000000000003</v>
      </c>
      <c r="BM55" s="85">
        <v>219.623915307185</v>
      </c>
      <c r="BN55" s="84">
        <v>0</v>
      </c>
      <c r="BO55" s="85">
        <v>0</v>
      </c>
      <c r="BP55" s="84">
        <v>15.795999999999999</v>
      </c>
      <c r="BQ55" s="85">
        <v>266.13560395036717</v>
      </c>
      <c r="BR55" s="84">
        <v>0</v>
      </c>
      <c r="BS55" s="85">
        <v>0</v>
      </c>
      <c r="BT55" s="84">
        <v>0.02</v>
      </c>
      <c r="BU55" s="85">
        <v>1042.2</v>
      </c>
    </row>
    <row r="56" spans="1:73" ht="12.95" customHeight="1">
      <c r="A56" s="83"/>
      <c r="B56" s="80" t="s">
        <v>87</v>
      </c>
      <c r="C56" s="19">
        <v>41</v>
      </c>
      <c r="D56" s="84">
        <v>0</v>
      </c>
      <c r="E56" s="85">
        <v>0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151.114</v>
      </c>
      <c r="AC56" s="85">
        <v>160.23066691372077</v>
      </c>
      <c r="AD56" s="84">
        <v>0</v>
      </c>
      <c r="AE56" s="85">
        <v>0</v>
      </c>
      <c r="AF56" s="84">
        <v>95.66</v>
      </c>
      <c r="AG56" s="85">
        <v>120.93990173531256</v>
      </c>
      <c r="AH56" s="84">
        <v>217.602</v>
      </c>
      <c r="AI56" s="85">
        <v>61.244023492431133</v>
      </c>
      <c r="AJ56" s="84">
        <v>2.0699999999999998</v>
      </c>
      <c r="AK56" s="85">
        <v>18</v>
      </c>
      <c r="AL56" s="84">
        <v>1874.454</v>
      </c>
      <c r="AM56" s="85">
        <v>225.69080382874159</v>
      </c>
      <c r="AN56" s="84">
        <v>56.716999999999999</v>
      </c>
      <c r="AO56" s="85">
        <v>66.406192146975329</v>
      </c>
      <c r="AP56" s="84">
        <v>527.274</v>
      </c>
      <c r="AQ56" s="85">
        <v>120.73317857508621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9.1709999999999994</v>
      </c>
      <c r="BC56" s="85">
        <v>156.87144259077527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242.57400000000001</v>
      </c>
      <c r="BM56" s="85">
        <v>422.21531573870243</v>
      </c>
      <c r="BN56" s="84">
        <v>0.629</v>
      </c>
      <c r="BO56" s="85">
        <v>814.29252782193964</v>
      </c>
      <c r="BP56" s="84">
        <v>86.326999999999998</v>
      </c>
      <c r="BQ56" s="85">
        <v>333.06608592908361</v>
      </c>
      <c r="BR56" s="84">
        <v>0</v>
      </c>
      <c r="BS56" s="85">
        <v>0</v>
      </c>
      <c r="BT56" s="84">
        <v>40.598999999999997</v>
      </c>
      <c r="BU56" s="85">
        <v>906.38392571245595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0.115</v>
      </c>
      <c r="I58" s="85">
        <v>356.4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2.5000000000000001E-2</v>
      </c>
      <c r="Q58" s="85">
        <v>324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7.1999999999999995E-2</v>
      </c>
      <c r="Y58" s="85">
        <v>1702.5</v>
      </c>
      <c r="Z58" s="84">
        <v>0</v>
      </c>
      <c r="AA58" s="85">
        <v>0</v>
      </c>
      <c r="AB58" s="84">
        <v>1.181</v>
      </c>
      <c r="AC58" s="85">
        <v>152.19220999153259</v>
      </c>
      <c r="AD58" s="84">
        <v>0</v>
      </c>
      <c r="AE58" s="85">
        <v>0</v>
      </c>
      <c r="AF58" s="84">
        <v>3.39</v>
      </c>
      <c r="AG58" s="85">
        <v>180.41415929203541</v>
      </c>
      <c r="AH58" s="84">
        <v>250.173</v>
      </c>
      <c r="AI58" s="85">
        <v>69.952744700667139</v>
      </c>
      <c r="AJ58" s="84">
        <v>34.56</v>
      </c>
      <c r="AK58" s="85">
        <v>49.130931712962962</v>
      </c>
      <c r="AL58" s="84">
        <v>519.79999999999995</v>
      </c>
      <c r="AM58" s="85">
        <v>223.53030973451328</v>
      </c>
      <c r="AN58" s="84">
        <v>7.6230000000000002</v>
      </c>
      <c r="AO58" s="85">
        <v>169.00590318772137</v>
      </c>
      <c r="AP58" s="84">
        <v>120.997</v>
      </c>
      <c r="AQ58" s="85">
        <v>196.11947403654636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5.8079999999999998</v>
      </c>
      <c r="BC58" s="85">
        <v>192.12396694214877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31.616</v>
      </c>
      <c r="BM58" s="85">
        <v>359.02735956477733</v>
      </c>
      <c r="BN58" s="84">
        <v>1.6419999999999999</v>
      </c>
      <c r="BO58" s="85">
        <v>260.06820950060904</v>
      </c>
      <c r="BP58" s="84">
        <v>15.913</v>
      </c>
      <c r="BQ58" s="85">
        <v>256.44925532583426</v>
      </c>
      <c r="BR58" s="84">
        <v>0</v>
      </c>
      <c r="BS58" s="85">
        <v>0</v>
      </c>
      <c r="BT58" s="84">
        <v>0.502</v>
      </c>
      <c r="BU58" s="85">
        <v>619.47211155378488</v>
      </c>
    </row>
    <row r="59" spans="1:73" ht="12.95" customHeight="1">
      <c r="A59" s="83"/>
      <c r="B59" s="80" t="s">
        <v>89</v>
      </c>
      <c r="C59" s="19">
        <v>43</v>
      </c>
      <c r="D59" s="84">
        <v>0.53200000000000003</v>
      </c>
      <c r="E59" s="85">
        <v>1744.3627819548872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4.0000000000000001E-3</v>
      </c>
      <c r="Q59" s="85">
        <v>553.5</v>
      </c>
      <c r="R59" s="84">
        <v>0</v>
      </c>
      <c r="S59" s="85">
        <v>0</v>
      </c>
      <c r="T59" s="84">
        <v>0.03</v>
      </c>
      <c r="U59" s="85">
        <v>180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0.08</v>
      </c>
      <c r="AC59" s="85">
        <v>748.17499999999995</v>
      </c>
      <c r="AD59" s="84">
        <v>0</v>
      </c>
      <c r="AE59" s="85">
        <v>0</v>
      </c>
      <c r="AF59" s="84">
        <v>895.74699999999996</v>
      </c>
      <c r="AG59" s="85">
        <v>40.803803975899442</v>
      </c>
      <c r="AH59" s="84">
        <v>509.88</v>
      </c>
      <c r="AI59" s="85">
        <v>52.891586255589552</v>
      </c>
      <c r="AJ59" s="84">
        <v>192.37799999999999</v>
      </c>
      <c r="AK59" s="85">
        <v>23.651872875276801</v>
      </c>
      <c r="AL59" s="84">
        <v>27.102</v>
      </c>
      <c r="AM59" s="85">
        <v>534.84130322485419</v>
      </c>
      <c r="AN59" s="84">
        <v>0.45</v>
      </c>
      <c r="AO59" s="85">
        <v>141.50222222222223</v>
      </c>
      <c r="AP59" s="84">
        <v>30.512</v>
      </c>
      <c r="AQ59" s="85">
        <v>76.267894598846368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1.772</v>
      </c>
      <c r="BC59" s="85">
        <v>314.40067720090292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51.573</v>
      </c>
      <c r="BM59" s="85">
        <v>186.43995889321934</v>
      </c>
      <c r="BN59" s="84">
        <v>0.72699999999999998</v>
      </c>
      <c r="BO59" s="85">
        <v>729.73314993122415</v>
      </c>
      <c r="BP59" s="84">
        <v>30.997</v>
      </c>
      <c r="BQ59" s="85">
        <v>334.15585379230248</v>
      </c>
      <c r="BR59" s="84">
        <v>0</v>
      </c>
      <c r="BS59" s="85">
        <v>0</v>
      </c>
      <c r="BT59" s="84">
        <v>0.90700000000000003</v>
      </c>
      <c r="BU59" s="85">
        <v>1068.0661521499449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1.4E-2</v>
      </c>
      <c r="AC60" s="85">
        <v>498.21428571428567</v>
      </c>
      <c r="AD60" s="84">
        <v>0</v>
      </c>
      <c r="AE60" s="85">
        <v>0</v>
      </c>
      <c r="AF60" s="84">
        <v>2340.0909999999999</v>
      </c>
      <c r="AG60" s="85">
        <v>45.266890048292993</v>
      </c>
      <c r="AH60" s="84">
        <v>1132.578</v>
      </c>
      <c r="AI60" s="85">
        <v>57.628028268251725</v>
      </c>
      <c r="AJ60" s="84">
        <v>378.35899999999998</v>
      </c>
      <c r="AK60" s="85">
        <v>42.91140689133865</v>
      </c>
      <c r="AL60" s="84">
        <v>1.0329999999999999</v>
      </c>
      <c r="AM60" s="85">
        <v>340.62342691190707</v>
      </c>
      <c r="AN60" s="84">
        <v>200.44900000000001</v>
      </c>
      <c r="AO60" s="85">
        <v>91.544337961276923</v>
      </c>
      <c r="AP60" s="84">
        <v>297.55099999999999</v>
      </c>
      <c r="AQ60" s="85">
        <v>72.641738727142581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0.188</v>
      </c>
      <c r="BC60" s="85">
        <v>119.25531914893617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79.534999999999997</v>
      </c>
      <c r="BM60" s="85">
        <v>85.767196831583576</v>
      </c>
      <c r="BN60" s="84">
        <v>4.0000000000000001E-3</v>
      </c>
      <c r="BO60" s="85">
        <v>832</v>
      </c>
      <c r="BP60" s="84">
        <v>0.123</v>
      </c>
      <c r="BQ60" s="85">
        <v>470.14634146341467</v>
      </c>
      <c r="BR60" s="84">
        <v>0</v>
      </c>
      <c r="BS60" s="85">
        <v>0</v>
      </c>
      <c r="BT60" s="84">
        <v>8.9999999999999993E-3</v>
      </c>
      <c r="BU60" s="85">
        <v>1417.1111111111111</v>
      </c>
    </row>
    <row r="61" spans="1:73" ht="12.95" customHeight="1">
      <c r="A61" s="83"/>
      <c r="B61" s="80" t="s">
        <v>91</v>
      </c>
      <c r="C61" s="19">
        <v>45</v>
      </c>
      <c r="D61" s="84">
        <v>9.7829999999999995</v>
      </c>
      <c r="E61" s="85">
        <v>852.89563528569965</v>
      </c>
      <c r="F61" s="84">
        <v>0</v>
      </c>
      <c r="G61" s="85">
        <v>0</v>
      </c>
      <c r="H61" s="84">
        <v>3.355</v>
      </c>
      <c r="I61" s="85">
        <v>218.96840536512667</v>
      </c>
      <c r="J61" s="84">
        <v>0</v>
      </c>
      <c r="K61" s="85">
        <v>0</v>
      </c>
      <c r="L61" s="84">
        <v>0.32800000000000001</v>
      </c>
      <c r="M61" s="85">
        <v>1027.4085365853657</v>
      </c>
      <c r="N61" s="84">
        <v>0</v>
      </c>
      <c r="O61" s="85">
        <v>0</v>
      </c>
      <c r="P61" s="84">
        <v>216.98599999999999</v>
      </c>
      <c r="Q61" s="85">
        <v>1131.545712626621</v>
      </c>
      <c r="R61" s="84">
        <v>0</v>
      </c>
      <c r="S61" s="85">
        <v>0</v>
      </c>
      <c r="T61" s="84">
        <v>10.61</v>
      </c>
      <c r="U61" s="85">
        <v>233.88972667295008</v>
      </c>
      <c r="V61" s="84">
        <v>0</v>
      </c>
      <c r="W61" s="85">
        <v>0</v>
      </c>
      <c r="X61" s="84">
        <v>0.46100000000000002</v>
      </c>
      <c r="Y61" s="85">
        <v>569.94143167028199</v>
      </c>
      <c r="Z61" s="84">
        <v>0</v>
      </c>
      <c r="AA61" s="85">
        <v>0</v>
      </c>
      <c r="AB61" s="84">
        <v>1.9590000000000001</v>
      </c>
      <c r="AC61" s="85">
        <v>195.13425216947422</v>
      </c>
      <c r="AD61" s="84">
        <v>0</v>
      </c>
      <c r="AE61" s="85">
        <v>0</v>
      </c>
      <c r="AF61" s="84">
        <v>1E-3</v>
      </c>
      <c r="AG61" s="85">
        <v>108</v>
      </c>
      <c r="AH61" s="84">
        <v>5.0000000000000001E-3</v>
      </c>
      <c r="AI61" s="85">
        <v>108</v>
      </c>
      <c r="AJ61" s="84">
        <v>0</v>
      </c>
      <c r="AK61" s="85">
        <v>0</v>
      </c>
      <c r="AL61" s="84">
        <v>0.24199999999999999</v>
      </c>
      <c r="AM61" s="85">
        <v>243.87190082644628</v>
      </c>
      <c r="AN61" s="84">
        <v>4.0000000000000001E-3</v>
      </c>
      <c r="AO61" s="85">
        <v>93</v>
      </c>
      <c r="AP61" s="84">
        <v>1.6E-2</v>
      </c>
      <c r="AQ61" s="85">
        <v>14.875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0.13800000000000001</v>
      </c>
      <c r="BM61" s="85">
        <v>180.49275362318841</v>
      </c>
      <c r="BN61" s="84">
        <v>1E-3</v>
      </c>
      <c r="BO61" s="85">
        <v>1080</v>
      </c>
      <c r="BP61" s="84">
        <v>1.0999999999999999E-2</v>
      </c>
      <c r="BQ61" s="85">
        <v>571.45454545454538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7.2830000000000004</v>
      </c>
      <c r="Q62" s="85">
        <v>293.47535356309214</v>
      </c>
      <c r="R62" s="84">
        <v>70.296000000000006</v>
      </c>
      <c r="S62" s="85">
        <v>350.65148799362692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50.6</v>
      </c>
      <c r="AC62" s="85">
        <v>158.36594861660078</v>
      </c>
      <c r="AD62" s="84">
        <v>3588.5120000000002</v>
      </c>
      <c r="AE62" s="85">
        <v>175.4057796100445</v>
      </c>
      <c r="AF62" s="84">
        <v>0</v>
      </c>
      <c r="AG62" s="85">
        <v>0</v>
      </c>
      <c r="AH62" s="84">
        <v>43.944000000000003</v>
      </c>
      <c r="AI62" s="85">
        <v>83.539413799381038</v>
      </c>
      <c r="AJ62" s="84">
        <v>0</v>
      </c>
      <c r="AK62" s="85">
        <v>0</v>
      </c>
      <c r="AL62" s="84">
        <v>0.58199999999999996</v>
      </c>
      <c r="AM62" s="85">
        <v>533.27663230240557</v>
      </c>
      <c r="AN62" s="84">
        <v>140.803</v>
      </c>
      <c r="AO62" s="85">
        <v>97.700887054963317</v>
      </c>
      <c r="AP62" s="84">
        <v>1164.6379999999999</v>
      </c>
      <c r="AQ62" s="85">
        <v>137.65142473455271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4.2809999999999997</v>
      </c>
      <c r="BM62" s="85">
        <v>156.24947442186405</v>
      </c>
      <c r="BN62" s="84">
        <v>0</v>
      </c>
      <c r="BO62" s="85">
        <v>0</v>
      </c>
      <c r="BP62" s="84">
        <v>0.76600000000000001</v>
      </c>
      <c r="BQ62" s="85">
        <v>358.44778067885119</v>
      </c>
      <c r="BR62" s="84">
        <v>0</v>
      </c>
      <c r="BS62" s="85">
        <v>0</v>
      </c>
      <c r="BT62" s="84">
        <v>5.0000000000000001E-3</v>
      </c>
      <c r="BU62" s="85">
        <v>540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7.6769999999999996</v>
      </c>
      <c r="S64" s="85">
        <v>345.08948808128173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147.78299999999999</v>
      </c>
      <c r="AC64" s="85">
        <v>167.58048625349329</v>
      </c>
      <c r="AD64" s="84">
        <v>1866.1020000000001</v>
      </c>
      <c r="AE64" s="85">
        <v>183.22591208840674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7.609</v>
      </c>
      <c r="AO64" s="85">
        <v>29.930345643317125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9.8000000000000004E-2</v>
      </c>
      <c r="BM64" s="85">
        <v>1508.9285714285713</v>
      </c>
      <c r="BN64" s="84">
        <v>0</v>
      </c>
      <c r="BO64" s="85">
        <v>0</v>
      </c>
      <c r="BP64" s="84">
        <v>0.25700000000000001</v>
      </c>
      <c r="BQ64" s="85">
        <v>411.57976653696494</v>
      </c>
      <c r="BR64" s="84">
        <v>0</v>
      </c>
      <c r="BS64" s="85">
        <v>0</v>
      </c>
      <c r="BT64" s="84">
        <v>0.59299999999999997</v>
      </c>
      <c r="BU64" s="85">
        <v>1124.5109612141653</v>
      </c>
    </row>
    <row r="65" spans="1:73" ht="12.95" customHeight="1">
      <c r="A65" s="83"/>
      <c r="B65" s="80" t="s">
        <v>94</v>
      </c>
      <c r="C65" s="19">
        <v>48</v>
      </c>
      <c r="D65" s="84">
        <v>10.09</v>
      </c>
      <c r="E65" s="85">
        <v>2014.8341922695738</v>
      </c>
      <c r="F65" s="84">
        <v>0</v>
      </c>
      <c r="G65" s="85">
        <v>0</v>
      </c>
      <c r="H65" s="84">
        <v>4.5519999999999996</v>
      </c>
      <c r="I65" s="85">
        <v>281.11028119507904</v>
      </c>
      <c r="J65" s="84">
        <v>0</v>
      </c>
      <c r="K65" s="85">
        <v>0</v>
      </c>
      <c r="L65" s="84">
        <v>4.7E-2</v>
      </c>
      <c r="M65" s="85">
        <v>974.42553191489367</v>
      </c>
      <c r="N65" s="84">
        <v>0</v>
      </c>
      <c r="O65" s="85">
        <v>0</v>
      </c>
      <c r="P65" s="84">
        <v>121.315</v>
      </c>
      <c r="Q65" s="85">
        <v>930.8089189300581</v>
      </c>
      <c r="R65" s="84">
        <v>0</v>
      </c>
      <c r="S65" s="85">
        <v>0</v>
      </c>
      <c r="T65" s="84">
        <v>2.3250000000000002</v>
      </c>
      <c r="U65" s="85">
        <v>365.82494623655913</v>
      </c>
      <c r="V65" s="84">
        <v>0</v>
      </c>
      <c r="W65" s="85">
        <v>0</v>
      </c>
      <c r="X65" s="84">
        <v>1.8</v>
      </c>
      <c r="Y65" s="85">
        <v>796.35888888888894</v>
      </c>
      <c r="Z65" s="84">
        <v>0</v>
      </c>
      <c r="AA65" s="85">
        <v>0</v>
      </c>
      <c r="AB65" s="84">
        <v>439.178</v>
      </c>
      <c r="AC65" s="85">
        <v>180.54365200442643</v>
      </c>
      <c r="AD65" s="84">
        <v>0</v>
      </c>
      <c r="AE65" s="85">
        <v>0</v>
      </c>
      <c r="AF65" s="84">
        <v>4.47</v>
      </c>
      <c r="AG65" s="85">
        <v>370.37002237136466</v>
      </c>
      <c r="AH65" s="84">
        <v>0.95</v>
      </c>
      <c r="AI65" s="85">
        <v>261.96210526315792</v>
      </c>
      <c r="AJ65" s="84">
        <v>0</v>
      </c>
      <c r="AK65" s="85">
        <v>0</v>
      </c>
      <c r="AL65" s="84">
        <v>22.908999999999999</v>
      </c>
      <c r="AM65" s="85">
        <v>437.32716399668254</v>
      </c>
      <c r="AN65" s="84">
        <v>4.88</v>
      </c>
      <c r="AO65" s="85">
        <v>254.1575819672131</v>
      </c>
      <c r="AP65" s="84">
        <v>39.024000000000001</v>
      </c>
      <c r="AQ65" s="85">
        <v>206.08036080360804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39.561</v>
      </c>
      <c r="BM65" s="85">
        <v>837.69255074442003</v>
      </c>
      <c r="BN65" s="84">
        <v>4.9160000000000004</v>
      </c>
      <c r="BO65" s="85">
        <v>420.04556550040684</v>
      </c>
      <c r="BP65" s="84">
        <v>19.991</v>
      </c>
      <c r="BQ65" s="85">
        <v>450.74783652643691</v>
      </c>
      <c r="BR65" s="84">
        <v>0</v>
      </c>
      <c r="BS65" s="85">
        <v>0</v>
      </c>
      <c r="BT65" s="84">
        <v>4.5549999999999997</v>
      </c>
      <c r="BU65" s="85">
        <v>1103.8862788144895</v>
      </c>
    </row>
    <row r="66" spans="1:73" ht="12.95" customHeight="1">
      <c r="A66" s="83"/>
      <c r="B66" s="80" t="s">
        <v>95</v>
      </c>
      <c r="C66" s="19">
        <v>49</v>
      </c>
      <c r="D66" s="84">
        <v>2.3780000000000001</v>
      </c>
      <c r="E66" s="85">
        <v>795.17830109335569</v>
      </c>
      <c r="F66" s="84">
        <v>0</v>
      </c>
      <c r="G66" s="85">
        <v>0</v>
      </c>
      <c r="H66" s="84">
        <v>47.017000000000003</v>
      </c>
      <c r="I66" s="85">
        <v>314.26924303975159</v>
      </c>
      <c r="J66" s="84">
        <v>0</v>
      </c>
      <c r="K66" s="85">
        <v>0</v>
      </c>
      <c r="L66" s="84">
        <v>33.765000000000001</v>
      </c>
      <c r="M66" s="85">
        <v>567.10285798904192</v>
      </c>
      <c r="N66" s="84">
        <v>0</v>
      </c>
      <c r="O66" s="85">
        <v>0</v>
      </c>
      <c r="P66" s="84">
        <v>26.863</v>
      </c>
      <c r="Q66" s="85">
        <v>564.50128429438257</v>
      </c>
      <c r="R66" s="84">
        <v>0</v>
      </c>
      <c r="S66" s="85">
        <v>0</v>
      </c>
      <c r="T66" s="84">
        <v>0.47699999999999998</v>
      </c>
      <c r="U66" s="85">
        <v>306.86163522012578</v>
      </c>
      <c r="V66" s="84">
        <v>0</v>
      </c>
      <c r="W66" s="85">
        <v>0</v>
      </c>
      <c r="X66" s="84">
        <v>2.7719999999999998</v>
      </c>
      <c r="Y66" s="85">
        <v>500.81601731601734</v>
      </c>
      <c r="Z66" s="84">
        <v>0</v>
      </c>
      <c r="AA66" s="85">
        <v>0</v>
      </c>
      <c r="AB66" s="84">
        <v>3.1E-2</v>
      </c>
      <c r="AC66" s="85">
        <v>229.48387096774192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8.7999999999999995E-2</v>
      </c>
      <c r="BM66" s="85">
        <v>399.57954545454544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807F-E0CF-43F1-820B-A993F0EEEB7E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44197</v>
      </c>
      <c r="F6" s="105">
        <v>43831</v>
      </c>
      <c r="G6" s="106" t="s">
        <v>134</v>
      </c>
      <c r="H6" s="104">
        <v>44197</v>
      </c>
      <c r="I6" s="105">
        <v>43831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1762.491</v>
      </c>
      <c r="F9" s="115">
        <v>2360.8090000000002</v>
      </c>
      <c r="G9" s="116">
        <f>IF(ISERR(E9/F9*100),"-",E9/F9*100)</f>
        <v>74.656230131281262</v>
      </c>
      <c r="H9" s="115">
        <v>2012.772942386656</v>
      </c>
      <c r="I9" s="115">
        <v>1779.6231228362819</v>
      </c>
      <c r="J9" s="116">
        <f>IF(ISERR(H9/I9*100),"-",H9/I9*100)</f>
        <v>113.10107834398053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1891.4829999999999</v>
      </c>
      <c r="F10" s="115">
        <v>1124.7840000000001</v>
      </c>
      <c r="G10" s="116">
        <f>IF(ISERR(E10/F10*100),"-",E10/F10*100)</f>
        <v>168.16410973129061</v>
      </c>
      <c r="H10" s="115">
        <v>1816.7035125348734</v>
      </c>
      <c r="I10" s="115">
        <v>1896.4002732969175</v>
      </c>
      <c r="J10" s="116">
        <f>IF(ISERR(H10/I10*100),"-",H10/I10*100)</f>
        <v>95.79747156313735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17604.148000000001</v>
      </c>
      <c r="F11" s="115">
        <v>34066.947999999997</v>
      </c>
      <c r="G11" s="116">
        <f>IF(ISERR(E11/F11*100),"-",E11/F11*100)</f>
        <v>51.675154463499354</v>
      </c>
      <c r="H11" s="115">
        <v>322.88432811403311</v>
      </c>
      <c r="I11" s="115">
        <v>326.24571100410873</v>
      </c>
      <c r="J11" s="116">
        <f>IF(ISERR(H11/I11*100),"-",H11/I11*100)</f>
        <v>98.969677523198669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5577.8249999999998</v>
      </c>
      <c r="F12" s="115">
        <v>13208.15</v>
      </c>
      <c r="G12" s="116">
        <f>IF(ISERR(E12/F12*100),"-",E12/F12*100)</f>
        <v>42.230176065535296</v>
      </c>
      <c r="H12" s="115">
        <v>390.97688202838924</v>
      </c>
      <c r="I12" s="115">
        <v>266.9963751168786</v>
      </c>
      <c r="J12" s="116">
        <f>IF(ISERR(H12/I12*100),"-",H12/I12*100)</f>
        <v>146.43527720450803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960.02200000000005</v>
      </c>
      <c r="F13" s="115">
        <v>1400.3150000000001</v>
      </c>
      <c r="G13" s="116">
        <f>IF(ISERR(E13/F13*100),"-",E13/F13*100)</f>
        <v>68.557574545727206</v>
      </c>
      <c r="H13" s="115">
        <v>1139.4007741489258</v>
      </c>
      <c r="I13" s="115">
        <v>1268.1680207667559</v>
      </c>
      <c r="J13" s="116">
        <f>IF(ISERR(H13/I13*100),"-",H13/I13*100)</f>
        <v>89.846199832418478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10438.601000000001</v>
      </c>
      <c r="F15" s="115">
        <v>9157.2279999999992</v>
      </c>
      <c r="G15" s="116">
        <f t="shared" ref="G14:G15" si="0">IF(ISERR(E15/F15*100),"-",E15/F15*100)</f>
        <v>113.99302277938258</v>
      </c>
      <c r="H15" s="115">
        <v>881.08028911153895</v>
      </c>
      <c r="I15" s="115">
        <v>845.11504343890965</v>
      </c>
      <c r="J15" s="116">
        <f t="shared" ref="J14:J15" si="1">IF(ISERR(H15/I15*100),"-",H15/I15*100)</f>
        <v>104.25566269963447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3424.1460000000002</v>
      </c>
      <c r="F16" s="115">
        <v>3217.4290000000001</v>
      </c>
      <c r="G16" s="116">
        <f t="shared" ref="G16" si="2">IF(ISERR(E16/F16*100),"-",E16/F16*100)</f>
        <v>106.42491256217311</v>
      </c>
      <c r="H16" s="115">
        <v>932.59345133063835</v>
      </c>
      <c r="I16" s="115">
        <v>961.19862287559408</v>
      </c>
      <c r="J16" s="116">
        <f t="shared" ref="J16" si="3">IF(ISERR(H16/I16*100),"-",H16/I16*100)</f>
        <v>97.024010348727046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4136.6260000000002</v>
      </c>
      <c r="F17" s="115">
        <v>22261.043000000001</v>
      </c>
      <c r="G17" s="116">
        <f t="shared" ref="G17" si="4">IF(ISERR(E17/F17*100),"-",E17/F17*100)</f>
        <v>18.582354833958139</v>
      </c>
      <c r="H17" s="115">
        <v>625.51643803428203</v>
      </c>
      <c r="I17" s="115">
        <v>311.05700555000948</v>
      </c>
      <c r="J17" s="116">
        <f t="shared" ref="J17" si="5">IF(ISERR(H17/I17*100),"-",H17/I17*100)</f>
        <v>201.09382745720416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466.71699999999998</v>
      </c>
      <c r="F18" s="115">
        <v>737.67499999999995</v>
      </c>
      <c r="G18" s="116">
        <f t="shared" ref="G18" si="6">IF(ISERR(E18/F18*100),"-",E18/F18*100)</f>
        <v>63.268648117395877</v>
      </c>
      <c r="H18" s="115">
        <v>490.6327581810819</v>
      </c>
      <c r="I18" s="115">
        <v>531.85110516148711</v>
      </c>
      <c r="J18" s="116">
        <f t="shared" ref="J18" si="7">IF(ISERR(H18/I18*100),"-",H18/I18*100)</f>
        <v>92.250021372449723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60.823999999999998</v>
      </c>
      <c r="F19" s="115">
        <v>54.192999999999998</v>
      </c>
      <c r="G19" s="116">
        <f t="shared" ref="G19" si="8">IF(ISERR(E19/F19*100),"-",E19/F19*100)</f>
        <v>112.23589762515454</v>
      </c>
      <c r="H19" s="115">
        <v>456.10550111797977</v>
      </c>
      <c r="I19" s="115">
        <v>505.88876792205639</v>
      </c>
      <c r="J19" s="116">
        <f t="shared" ref="J19" si="9">IF(ISERR(H19/I19*100),"-",H19/I19*100)</f>
        <v>90.159246466656711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1421.8389999999999</v>
      </c>
      <c r="F21" s="115">
        <v>1688.8119999999999</v>
      </c>
      <c r="G21" s="116">
        <f t="shared" ref="G20:G21" si="10">IF(ISERR(E21/F21*100),"-",E21/F21*100)</f>
        <v>84.191668462801076</v>
      </c>
      <c r="H21" s="115">
        <v>1109.6598595199598</v>
      </c>
      <c r="I21" s="115">
        <v>1040.0792545292193</v>
      </c>
      <c r="J21" s="116">
        <f t="shared" ref="J20:J21" si="11">IF(ISERR(H21/I21*100),"-",H21/I21*100)</f>
        <v>106.68993297267866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422.40899999999999</v>
      </c>
      <c r="F22" s="115">
        <v>344.74299999999999</v>
      </c>
      <c r="G22" s="116">
        <f t="shared" ref="G22" si="12">IF(ISERR(E22/F22*100),"-",E22/F22*100)</f>
        <v>122.52866628183894</v>
      </c>
      <c r="H22" s="115">
        <v>744.8770670132501</v>
      </c>
      <c r="I22" s="115">
        <v>775.27341236805387</v>
      </c>
      <c r="J22" s="116">
        <f t="shared" ref="J22" si="13">IF(ISERR(H22/I22*100),"-",H22/I22*100)</f>
        <v>96.079274115442843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26045.759999999998</v>
      </c>
      <c r="F23" s="115">
        <v>7100.8050000000003</v>
      </c>
      <c r="G23" s="116">
        <f t="shared" ref="G23" si="14">IF(ISERR(E23/F23*100),"-",E23/F23*100)</f>
        <v>366.80010224192887</v>
      </c>
      <c r="H23" s="115">
        <v>219.01974555551459</v>
      </c>
      <c r="I23" s="115">
        <v>471.46807411272385</v>
      </c>
      <c r="J23" s="116">
        <f t="shared" ref="J23" si="15">IF(ISERR(H23/I23*100),"-",H23/I23*100)</f>
        <v>46.454841288606296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93582.131999999998</v>
      </c>
      <c r="F24" s="115">
        <v>63031.46</v>
      </c>
      <c r="G24" s="116">
        <f t="shared" ref="G24" si="16">IF(ISERR(E24/F24*100),"-",E24/F24*100)</f>
        <v>148.468926469417</v>
      </c>
      <c r="H24" s="115">
        <v>178.66033831116394</v>
      </c>
      <c r="I24" s="115">
        <v>193.00826569779599</v>
      </c>
      <c r="J24" s="116">
        <f t="shared" ref="J24" si="17">IF(ISERR(H24/I24*100),"-",H24/I24*100)</f>
        <v>92.566159104762164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276837.61599999998</v>
      </c>
      <c r="F25" s="115">
        <v>278624.07500000001</v>
      </c>
      <c r="G25" s="116">
        <f t="shared" ref="G25" si="18">IF(ISERR(E25/F25*100),"-",E25/F25*100)</f>
        <v>99.358828198891274</v>
      </c>
      <c r="H25" s="115">
        <v>41.339275234186381</v>
      </c>
      <c r="I25" s="115">
        <v>44.289844727165089</v>
      </c>
      <c r="J25" s="116">
        <f t="shared" ref="J25" si="19">IF(ISERR(H25/I25*100),"-",H25/I25*100)</f>
        <v>93.338045072962331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13886.379000000001</v>
      </c>
      <c r="F27" s="115">
        <v>4665.4740000000002</v>
      </c>
      <c r="G27" s="116">
        <f t="shared" ref="G26:G27" si="20">IF(ISERR(E27/F27*100),"-",E27/F27*100)</f>
        <v>297.6413329063671</v>
      </c>
      <c r="H27" s="115">
        <v>60.122999163424822</v>
      </c>
      <c r="I27" s="115">
        <v>74.303114538844284</v>
      </c>
      <c r="J27" s="116">
        <f t="shared" ref="J26:J27" si="21">IF(ISERR(H27/I27*100),"-",H27/I27*100)</f>
        <v>80.915853307863202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5992.268</v>
      </c>
      <c r="F28" s="115">
        <v>6232.076</v>
      </c>
      <c r="G28" s="116">
        <f t="shared" ref="G28" si="22">IF(ISERR(E28/F28*100),"-",E28/F28*100)</f>
        <v>96.152036656805848</v>
      </c>
      <c r="H28" s="115">
        <v>39.83451391025902</v>
      </c>
      <c r="I28" s="115">
        <v>61.572219754701322</v>
      </c>
      <c r="J28" s="116">
        <f t="shared" ref="J28" si="23">IF(ISERR(H28/I28*100),"-",H28/I28*100)</f>
        <v>64.695594976040255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37705.593999999997</v>
      </c>
      <c r="F29" s="115">
        <v>45942.322</v>
      </c>
      <c r="G29" s="116">
        <f t="shared" ref="G29" si="24">IF(ISERR(E29/F29*100),"-",E29/F29*100)</f>
        <v>82.071589677160844</v>
      </c>
      <c r="H29" s="115">
        <v>192.24521817637986</v>
      </c>
      <c r="I29" s="115">
        <v>205.1167536982567</v>
      </c>
      <c r="J29" s="116">
        <f t="shared" ref="J29" si="25">IF(ISERR(H29/I29*100),"-",H29/I29*100)</f>
        <v>93.724776114187193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4669.1530000000002</v>
      </c>
      <c r="F30" s="115">
        <v>4753.8320000000003</v>
      </c>
      <c r="G30" s="116">
        <f t="shared" ref="G30" si="26">IF(ISERR(E30/F30*100),"-",E30/F30*100)</f>
        <v>98.21872123373312</v>
      </c>
      <c r="H30" s="115">
        <v>100.30709595509079</v>
      </c>
      <c r="I30" s="115">
        <v>108.77009789155359</v>
      </c>
      <c r="J30" s="116">
        <f t="shared" ref="J30" si="27">IF(ISERR(H30/I30*100),"-",H30/I30*100)</f>
        <v>92.21936717855985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215372.283</v>
      </c>
      <c r="F31" s="115">
        <v>189664.09</v>
      </c>
      <c r="G31" s="116">
        <f t="shared" ref="G31" si="28">IF(ISERR(E31/F31*100),"-",E31/F31*100)</f>
        <v>113.55459169946194</v>
      </c>
      <c r="H31" s="115">
        <v>100.08686280211832</v>
      </c>
      <c r="I31" s="115">
        <v>96.413195112474909</v>
      </c>
      <c r="J31" s="116">
        <f t="shared" ref="J31" si="29">IF(ISERR(H31/I31*100),"-",H31/I31*100)</f>
        <v>103.81033704500481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1.605</v>
      </c>
      <c r="F33" s="115">
        <v>0.157</v>
      </c>
      <c r="G33" s="116">
        <f t="shared" ref="G32:G33" si="30">IF(ISERR(E33/F33*100),"-",E33/F33*100)</f>
        <v>1022.2929936305732</v>
      </c>
      <c r="H33" s="115">
        <v>239.82056074766356</v>
      </c>
      <c r="I33" s="115">
        <v>232.22929936305729</v>
      </c>
      <c r="J33" s="116">
        <f t="shared" ref="J32:J33" si="31">IF(ISERR(H33/I33*100),"-",H33/I33*100)</f>
        <v>103.26886461158307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16485.359</v>
      </c>
      <c r="F34" s="115">
        <v>21345.89</v>
      </c>
      <c r="G34" s="116">
        <f t="shared" ref="G34" si="32">IF(ISERR(E34/F34*100),"-",E34/F34*100)</f>
        <v>77.229663415299157</v>
      </c>
      <c r="H34" s="115">
        <v>172.91400011367662</v>
      </c>
      <c r="I34" s="115">
        <v>153.03474739165245</v>
      </c>
      <c r="J34" s="116">
        <f t="shared" ref="J34" si="33">IF(ISERR(H34/I34*100),"-",H34/I34*100)</f>
        <v>112.99002550783348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65579.926000000007</v>
      </c>
      <c r="F35" s="115">
        <v>65100.377</v>
      </c>
      <c r="G35" s="116">
        <f t="shared" ref="G35" si="34">IF(ISERR(E35/F35*100),"-",E35/F35*100)</f>
        <v>100.73663014271024</v>
      </c>
      <c r="H35" s="115">
        <v>49.02619118539414</v>
      </c>
      <c r="I35" s="115">
        <v>46.810818192343184</v>
      </c>
      <c r="J35" s="116">
        <f t="shared" ref="J35" si="35">IF(ISERR(H35/I35*100),"-",H35/I35*100)</f>
        <v>104.73260899638221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9662.9500000000007</v>
      </c>
      <c r="F37" s="115">
        <v>7113.5240000000003</v>
      </c>
      <c r="G37" s="116">
        <f t="shared" ref="G37" si="38">IF(ISERR(E37/F37*100),"-",E37/F37*100)</f>
        <v>135.83914245597541</v>
      </c>
      <c r="H37" s="115">
        <v>75.518115275355868</v>
      </c>
      <c r="I37" s="115">
        <v>33.532494161824715</v>
      </c>
      <c r="J37" s="116">
        <f t="shared" ref="J37" si="39">IF(ISERR(H37/I37*100),"-",H37/I37*100)</f>
        <v>225.2087629119159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1708.7370000000001</v>
      </c>
      <c r="F39" s="115">
        <v>3524.277</v>
      </c>
      <c r="G39" s="116">
        <f t="shared" ref="G38:G39" si="40">IF(ISERR(E39/F39*100),"-",E39/F39*100)</f>
        <v>48.484753042964556</v>
      </c>
      <c r="H39" s="115">
        <v>504.15922462028976</v>
      </c>
      <c r="I39" s="115">
        <v>440.61806464134344</v>
      </c>
      <c r="J39" s="116">
        <f t="shared" ref="J38:J39" si="41">IF(ISERR(H39/I39*100),"-",H39/I39*100)</f>
        <v>114.42091577218194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1158.76</v>
      </c>
      <c r="F40" s="115">
        <v>927.92700000000002</v>
      </c>
      <c r="G40" s="116">
        <f t="shared" ref="G40" si="42">IF(ISERR(E40/F40*100),"-",E40/F40*100)</f>
        <v>124.87620254610545</v>
      </c>
      <c r="H40" s="115">
        <v>655.02261037660946</v>
      </c>
      <c r="I40" s="115">
        <v>1026.3565840847393</v>
      </c>
      <c r="J40" s="116">
        <f t="shared" ref="J40" si="43">IF(ISERR(H40/I40*100),"-",H40/I40*100)</f>
        <v>63.820179120371748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2.4249999999999998</v>
      </c>
      <c r="F42" s="115">
        <v>10.494999999999999</v>
      </c>
      <c r="G42" s="116">
        <f t="shared" ref="G42" si="46">IF(ISERR(E42/F42*100),"-",E42/F42*100)</f>
        <v>23.106241067174846</v>
      </c>
      <c r="H42" s="115">
        <v>100.33402061855669</v>
      </c>
      <c r="I42" s="115">
        <v>211.8307765602668</v>
      </c>
      <c r="J42" s="116">
        <f t="shared" ref="J42" si="47">IF(ISERR(H42/I42*100),"-",H42/I42*100)</f>
        <v>47.365176225944303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29.015000000000001</v>
      </c>
      <c r="F43" s="115">
        <v>79</v>
      </c>
      <c r="G43" s="116">
        <f t="shared" ref="G43" si="48">IF(ISERR(E43/F43*100),"-",E43/F43*100)</f>
        <v>36.727848101265828</v>
      </c>
      <c r="H43" s="115">
        <v>378.80358435292089</v>
      </c>
      <c r="I43" s="115">
        <v>465.81012658227843</v>
      </c>
      <c r="J43" s="116">
        <f t="shared" ref="J43" si="49">IF(ISERR(H43/I43*100),"-",H43/I43*100)</f>
        <v>81.321457550152871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16630.505000000001</v>
      </c>
      <c r="F45" s="115">
        <v>22297.165000000001</v>
      </c>
      <c r="G45" s="116">
        <f t="shared" ref="G44:G45" si="50">IF(ISERR(E45/F45*100),"-",E45/F45*100)</f>
        <v>74.585737693558812</v>
      </c>
      <c r="H45" s="115">
        <v>203.80008322056366</v>
      </c>
      <c r="I45" s="115">
        <v>254.4018955773077</v>
      </c>
      <c r="J45" s="116">
        <f t="shared" ref="J44:J45" si="51">IF(ISERR(H45/I45*100),"-",H45/I45*100)</f>
        <v>80.109498696181234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5652.3180000000002</v>
      </c>
      <c r="F46" s="115">
        <v>7633.7380000000003</v>
      </c>
      <c r="G46" s="116">
        <f t="shared" ref="G46" si="52">IF(ISERR(E46/F46*100),"-",E46/F46*100)</f>
        <v>74.043908763963344</v>
      </c>
      <c r="H46" s="115">
        <v>222.18250742438767</v>
      </c>
      <c r="I46" s="115">
        <v>193.3151594932915</v>
      </c>
      <c r="J46" s="116">
        <f t="shared" ref="J46" si="53">IF(ISERR(H46/I46*100),"-",H46/I46*100)</f>
        <v>114.93279058236399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2380.817</v>
      </c>
      <c r="F47" s="115">
        <v>2003.1</v>
      </c>
      <c r="G47" s="116">
        <f t="shared" ref="G47" si="54">IF(ISERR(E47/F47*100),"-",E47/F47*100)</f>
        <v>118.85662223553493</v>
      </c>
      <c r="H47" s="115">
        <v>423.27743039469226</v>
      </c>
      <c r="I47" s="115">
        <v>591.80355748589693</v>
      </c>
      <c r="J47" s="116">
        <f t="shared" ref="J47" si="55">IF(ISERR(H47/I47*100),"-",H47/I47*100)</f>
        <v>71.523299419297473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24.465</v>
      </c>
      <c r="F48" s="115">
        <v>80.385999999999996</v>
      </c>
      <c r="G48" s="116">
        <f t="shared" ref="G48" si="56">IF(ISERR(E48/F48*100),"-",E48/F48*100)</f>
        <v>30.434404000696642</v>
      </c>
      <c r="H48" s="115">
        <v>1809.8954424688329</v>
      </c>
      <c r="I48" s="115">
        <v>1264.0725872664395</v>
      </c>
      <c r="J48" s="116">
        <f t="shared" ref="J48" si="57">IF(ISERR(H48/I48*100),"-",H48/I48*100)</f>
        <v>143.17970824624373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2108.5859999999998</v>
      </c>
      <c r="F49" s="115">
        <v>2049.7429999999999</v>
      </c>
      <c r="G49" s="116">
        <f t="shared" ref="G49" si="58">IF(ISERR(E49/F49*100),"-",E49/F49*100)</f>
        <v>102.87075013794411</v>
      </c>
      <c r="H49" s="115">
        <v>526.68697411440655</v>
      </c>
      <c r="I49" s="115">
        <v>497.40991138889126</v>
      </c>
      <c r="J49" s="116">
        <f t="shared" ref="J49" si="59">IF(ISERR(H49/I49*100),"-",H49/I49*100)</f>
        <v>105.88590256349465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2021-08-30T08:20:21Z</dcterms:created>
  <dcterms:modified xsi:type="dcterms:W3CDTF">2021-08-30T08:20:23Z</dcterms:modified>
</cp:coreProperties>
</file>