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1\month\"/>
    </mc:Choice>
  </mc:AlternateContent>
  <xr:revisionPtr revIDLastSave="0" documentId="13_ncr:1_{106F5FE8-79E6-4EBE-BE30-AB9BEC112CEF}" xr6:coauthVersionLast="36" xr6:coauthVersionMax="36" xr10:uidLastSave="{00000000-0000-0000-0000-000000000000}"/>
  <bookViews>
    <workbookView xWindow="0" yWindow="0" windowWidth="28800" windowHeight="10260" xr2:uid="{D2E731FF-E346-4736-823D-8951C482AFAB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<sst xmlns="http://schemas.openxmlformats.org/spreadsheetml/2006/main" count="381" uniqueCount="138">
  <si>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</si>
  <si>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</si>
  <si>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</si>
  <si>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</si>
  <si>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</si>
  <si>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</si>
  <si>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</si>
  <si>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</si>
  <si>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</si>
  <si>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</si>
  <si>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</si>
  <si>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</si>
  <si>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</si>
  <si>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</si>
  <si>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</si>
  <si>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</si>
  <si>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</si>
  <si>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</si>
  <si>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</si>
  <si>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</si>
  <si>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</si>
  <si>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</si>
  <si>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</si>
  <si>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</si>
  <si>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</si>
  <si>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</si>
  <si>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</si>
  <si>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</si>
  <si>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</si>
  <si>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</si>
  <si>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</si>
  <si>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</si>
  <si>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</si>
  <si>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</si>
  <si>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</si>
  <si>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</si>
  <si>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</si>
  <si>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</si>
  <si>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</si>
  <si>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</si>
  <si>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</si>
  <si>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</si>
  <si>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</si>
  <si>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</si>
  <si>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</si>
  <si>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</si>
  <si>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</si>
  <si>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</si>
  <si>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</si>
  <si>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</si>
  <si>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</si>
  <si>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</si>
  <si>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</si>
  <si>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</si>
  <si>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</si>
  <si>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</si>
  <si>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</si>
  <si>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</si>
  <si>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</si>
  <si>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</si>
  <si>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</si>
  <si>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</si>
  <si>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</si>
  <si>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</si>
  <si>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</si>
  <si>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</si>
  <si>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</si>
  <si>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</si>
  <si>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</si>
  <si>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</si>
  <si>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</si>
  <si>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</si>
  <si>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</si>
  <si>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</si>
  <si>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</si>
  <si>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</si>
  <si>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</si>
  <si>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</si>
  <si>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</si>
  <si>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</si>
  <si>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</si>
  <si>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</si>
  <si>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</si>
  <si>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</si>
  <si>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</si>
  <si>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</si>
  <si>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</si>
  <si>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</si>
  <si>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</si>
  <si>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</si>
  <si>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</si>
  <si>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</si>
  <si>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</si>
  <si>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</si>
  <si>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</si>
  <si>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</si>
  <si>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</si>
  <si>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</si>
  <si>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</si>
  <si>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</si>
  <si>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</si>
  <si>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</si>
  <si>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</si>
  <si>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</si>
  <si>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</si>
  <si>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</si>
  <si>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</si>
  <si>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</si>
  <si>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</si>
  <si>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</si>
  <si>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</si>
  <si>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</si>
  <si>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</si>
  <si>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</si>
  <si>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</si>
  <si>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</si>
  <si>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</si>
  <si>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</si>
  <si>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</si>
  <si>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</si>
  <si>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</si>
  <si>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</si>
  <si>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</si>
  <si>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</si>
  <si>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</si>
  <si>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</si>
  <si>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</si>
  <si>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</si>
  <si>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</si>
  <si>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</si>
  <si>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</si>
  <si>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</si>
  <si>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</si>
  <si>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</si>
  <si>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</si>
  <si>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</si>
  <si>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</si>
  <si>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1月～7月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</si>
</sst>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/>
    <cellStyle name="標準_sstA05A" xfId="2" xr:uid="{C687D46A-6A6C-4AFF-BB39-E2C46D82EB4F}"/>
    <cellStyle name="標準_月別結果表" xfId="1" xr:uid="{24AC9DF2-6CE1-4D58-8153-AC0A6165937A}"/>
    <cellStyle name="標準_新出力帳票集「変更後」" xfId="3" xr:uid="{8C6C96B8-3E35-4264-88D4-BB7B5EE39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99D77E1-ABDD-4707-9051-17F26170458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848FB2D-D365-493D-BBA1-9707C9420EA8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B4BFAC2-CAF6-4A23-A51A-1B7E7E04DD39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864F-8672-4291-845F-C6362D6D5B17}">
  <sheetPr codeName="Sheet05"/>
  <dimension ref="A1:AL50"/>
  <sheetViews>
    <sheetView tabSelected="1" zoomScaleNormal="100" zoomScaleSheetLayoutView="85" workbookViewId="0">
      <pane xSplit="3" ySplit="6" topLeftCell="G10" activePane="bottomRight" state="frozen"/>
      <selection activeCell="N13" sqref="N13"/>
      <selection pane="topRight" activeCell="N13" sqref="N13"/>
      <selection pane="bottomLeft" activeCell="N13" sqref="N13"/>
      <selection pane="bottomRight" activeCell="P26" sqref="P26"/>
    </sheetView>
  </sheetViews>
  <sheetFormatPr defaultRowHeight="11.25"/>
  <cols>
    <col min="1" max="1" width="4.125" style="41" customWidth="1"/>
    <col min="2" max="2" width="4.125" style="7" customWidth="1"/>
    <col min="3" max="3" width="5" style="8" customWidth="1"/>
    <col min="4" max="38" width="7.875" style="43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4" t="s">
        <v>0</v>
      </c>
      <c r="B5" s="95"/>
      <c r="C5" s="96"/>
      <c r="D5" s="92" t="s">
        <v>1</v>
      </c>
      <c r="E5" s="92" t="s">
        <v>2</v>
      </c>
      <c r="F5" s="92" t="s">
        <v>3</v>
      </c>
      <c r="G5" s="92" t="s">
        <v>4</v>
      </c>
      <c r="H5" s="92" t="s">
        <v>5</v>
      </c>
      <c r="I5" s="92" t="s">
        <v>6</v>
      </c>
      <c r="J5" s="92" t="s">
        <v>7</v>
      </c>
      <c r="K5" s="92" t="s">
        <v>8</v>
      </c>
      <c r="L5" s="92" t="s">
        <v>9</v>
      </c>
      <c r="M5" s="92" t="s">
        <v>10</v>
      </c>
      <c r="N5" s="92" t="s">
        <v>11</v>
      </c>
      <c r="O5" s="92" t="s">
        <v>12</v>
      </c>
      <c r="P5" s="92" t="s">
        <v>13</v>
      </c>
      <c r="Q5" s="92" t="s">
        <v>14</v>
      </c>
      <c r="R5" s="92" t="s">
        <v>15</v>
      </c>
      <c r="S5" s="92" t="s">
        <v>16</v>
      </c>
      <c r="T5" s="92" t="s">
        <v>17</v>
      </c>
      <c r="U5" s="92" t="s">
        <v>18</v>
      </c>
      <c r="V5" s="92" t="s">
        <v>19</v>
      </c>
      <c r="W5" s="92" t="s">
        <v>20</v>
      </c>
      <c r="X5" s="92" t="s">
        <v>21</v>
      </c>
      <c r="Y5" s="92" t="s">
        <v>22</v>
      </c>
      <c r="Z5" s="92" t="s">
        <v>23</v>
      </c>
      <c r="AA5" s="92" t="s">
        <v>24</v>
      </c>
      <c r="AB5" s="92" t="s">
        <v>25</v>
      </c>
      <c r="AC5" s="92" t="s">
        <v>26</v>
      </c>
      <c r="AD5" s="99" t="s">
        <v>27</v>
      </c>
      <c r="AE5" s="99" t="s">
        <v>28</v>
      </c>
      <c r="AF5" s="92" t="s">
        <v>29</v>
      </c>
      <c r="AG5" s="92" t="s">
        <v>30</v>
      </c>
      <c r="AH5" s="92" t="s">
        <v>31</v>
      </c>
      <c r="AI5" s="92" t="s">
        <v>32</v>
      </c>
      <c r="AJ5" s="92" t="s">
        <v>33</v>
      </c>
      <c r="AK5" s="92" t="s">
        <v>34</v>
      </c>
      <c r="AL5" s="92" t="s">
        <v>35</v>
      </c>
    </row>
    <row r="6" spans="1:38" ht="14.85" customHeight="1">
      <c r="A6" s="97"/>
      <c r="B6" s="97"/>
      <c r="C6" s="98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100"/>
      <c r="AE6" s="100"/>
      <c r="AF6" s="93"/>
      <c r="AG6" s="93"/>
      <c r="AH6" s="93"/>
      <c r="AI6" s="93"/>
      <c r="AJ6" s="93"/>
      <c r="AK6" s="93"/>
      <c r="AL6" s="93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5" customHeight="1">
      <c r="A8" s="101"/>
      <c r="B8" s="104"/>
      <c r="C8" s="105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106" t="s">
        <v>37</v>
      </c>
      <c r="B10" s="106"/>
      <c r="C10" s="107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5" customHeight="1">
      <c r="A12" s="21">
        <v>44013</v>
      </c>
      <c r="B12" s="22">
        <v>44013</v>
      </c>
      <c r="C12" s="23">
        <v>44013</v>
      </c>
      <c r="D12" s="24">
        <v>458.32499999999999</v>
      </c>
      <c r="E12" s="24">
        <v>427.791</v>
      </c>
      <c r="F12" s="24">
        <v>481.45100000000002</v>
      </c>
      <c r="G12" s="24">
        <v>4055.4780000000001</v>
      </c>
      <c r="H12" s="24">
        <v>133.417</v>
      </c>
      <c r="I12" s="24">
        <v>1648.655</v>
      </c>
      <c r="J12" s="24">
        <v>1072.3409999999999</v>
      </c>
      <c r="K12" s="24">
        <v>2050.598</v>
      </c>
      <c r="L12" s="24">
        <v>31.36</v>
      </c>
      <c r="M12" s="24">
        <v>7.33</v>
      </c>
      <c r="N12" s="24">
        <v>261.12200000000001</v>
      </c>
      <c r="O12" s="24">
        <v>33.567</v>
      </c>
      <c r="P12" s="24">
        <v>6542.7489999999998</v>
      </c>
      <c r="Q12" s="24">
        <v>13600.35</v>
      </c>
      <c r="R12" s="24">
        <v>72075.695000000007</v>
      </c>
      <c r="S12" s="24">
        <v>1749.7829999999999</v>
      </c>
      <c r="T12" s="24">
        <v>1194.4369999999999</v>
      </c>
      <c r="U12" s="24">
        <v>4796.223</v>
      </c>
      <c r="V12" s="24">
        <v>211.23400000000001</v>
      </c>
      <c r="W12" s="24">
        <v>6712.4790000000003</v>
      </c>
      <c r="X12" s="24">
        <v>0.626</v>
      </c>
      <c r="Y12" s="24">
        <v>1805.2049999999999</v>
      </c>
      <c r="Z12" s="24">
        <v>11180.032999999999</v>
      </c>
      <c r="AA12" s="24">
        <v>0</v>
      </c>
      <c r="AB12" s="24">
        <v>781.31500000000005</v>
      </c>
      <c r="AC12" s="24">
        <v>829.03800000000001</v>
      </c>
      <c r="AD12" s="24">
        <v>203.11</v>
      </c>
      <c r="AE12" s="24">
        <v>0</v>
      </c>
      <c r="AF12" s="24">
        <v>8.0000000000000002E-3</v>
      </c>
      <c r="AG12" s="24">
        <v>3614.74</v>
      </c>
      <c r="AH12" s="24">
        <v>2438.8679999999999</v>
      </c>
      <c r="AI12" s="24">
        <v>614.04200000000003</v>
      </c>
      <c r="AJ12" s="24">
        <v>282.19499999999999</v>
      </c>
      <c r="AK12" s="24">
        <v>0.52100000000000002</v>
      </c>
      <c r="AL12" s="24">
        <v>573.96400000000006</v>
      </c>
    </row>
    <row r="13" spans="1:38" ht="15.95" customHeight="1">
      <c r="A13" s="21"/>
      <c r="B13" s="22"/>
      <c r="C13" s="23">
        <v>44044</v>
      </c>
      <c r="D13" s="24">
        <v>503.423</v>
      </c>
      <c r="E13" s="24">
        <v>353.65</v>
      </c>
      <c r="F13" s="24">
        <v>366.87200000000001</v>
      </c>
      <c r="G13" s="24">
        <v>621.78300000000002</v>
      </c>
      <c r="H13" s="24">
        <v>274.95</v>
      </c>
      <c r="I13" s="24">
        <v>1201.182</v>
      </c>
      <c r="J13" s="24">
        <v>991.20699999999999</v>
      </c>
      <c r="K13" s="24">
        <v>2209.4679999999998</v>
      </c>
      <c r="L13" s="24">
        <v>35.468000000000004</v>
      </c>
      <c r="M13" s="24">
        <v>4</v>
      </c>
      <c r="N13" s="24">
        <v>199.64500000000001</v>
      </c>
      <c r="O13" s="24">
        <v>54</v>
      </c>
      <c r="P13" s="24">
        <v>6605.4719999999998</v>
      </c>
      <c r="Q13" s="24">
        <v>17236.538</v>
      </c>
      <c r="R13" s="24">
        <v>25334.983</v>
      </c>
      <c r="S13" s="24">
        <v>2083.3040000000001</v>
      </c>
      <c r="T13" s="24">
        <v>1145.4480000000001</v>
      </c>
      <c r="U13" s="24">
        <v>5767.1319999999996</v>
      </c>
      <c r="V13" s="24">
        <v>373.73599999999999</v>
      </c>
      <c r="W13" s="24">
        <v>10133.74</v>
      </c>
      <c r="X13" s="24">
        <v>172.73400000000001</v>
      </c>
      <c r="Y13" s="24">
        <v>1202.24</v>
      </c>
      <c r="Z13" s="24">
        <v>1588.7439999999999</v>
      </c>
      <c r="AA13" s="24">
        <v>0</v>
      </c>
      <c r="AB13" s="24">
        <v>1555.723</v>
      </c>
      <c r="AC13" s="24">
        <v>1666.7370000000001</v>
      </c>
      <c r="AD13" s="24">
        <v>564.28800000000001</v>
      </c>
      <c r="AE13" s="24">
        <v>0</v>
      </c>
      <c r="AF13" s="24">
        <v>0</v>
      </c>
      <c r="AG13" s="24">
        <v>563</v>
      </c>
      <c r="AH13" s="24">
        <v>4299.1779999999999</v>
      </c>
      <c r="AI13" s="24">
        <v>441.149</v>
      </c>
      <c r="AJ13" s="24">
        <v>289.33800000000002</v>
      </c>
      <c r="AK13" s="24">
        <v>0.29799999999999999</v>
      </c>
      <c r="AL13" s="24">
        <v>613.26400000000001</v>
      </c>
    </row>
    <row r="14" spans="1:38" ht="15.95" customHeight="1">
      <c r="A14" s="21"/>
      <c r="B14" s="22"/>
      <c r="C14" s="23">
        <v>44075</v>
      </c>
      <c r="D14" s="24">
        <v>250.864</v>
      </c>
      <c r="E14" s="24">
        <v>855.13</v>
      </c>
      <c r="F14" s="24">
        <v>205.77</v>
      </c>
      <c r="G14" s="24">
        <v>747.18399999999997</v>
      </c>
      <c r="H14" s="24">
        <v>376.44600000000003</v>
      </c>
      <c r="I14" s="24">
        <v>868.28800000000001</v>
      </c>
      <c r="J14" s="24">
        <v>691.53599999999994</v>
      </c>
      <c r="K14" s="24">
        <v>1734.5909999999999</v>
      </c>
      <c r="L14" s="24">
        <v>23.5</v>
      </c>
      <c r="M14" s="24">
        <v>4</v>
      </c>
      <c r="N14" s="24">
        <v>244.505</v>
      </c>
      <c r="O14" s="24">
        <v>11</v>
      </c>
      <c r="P14" s="24">
        <v>4417.5450000000001</v>
      </c>
      <c r="Q14" s="24">
        <v>15790.897999999999</v>
      </c>
      <c r="R14" s="24">
        <v>60572.148999999998</v>
      </c>
      <c r="S14" s="24">
        <v>2375.7280000000001</v>
      </c>
      <c r="T14" s="24">
        <v>2382.4490000000001</v>
      </c>
      <c r="U14" s="24">
        <v>3179.63</v>
      </c>
      <c r="V14" s="24">
        <v>350.76499999999999</v>
      </c>
      <c r="W14" s="24">
        <v>7791.4780000000001</v>
      </c>
      <c r="X14" s="24">
        <v>897.87699999999995</v>
      </c>
      <c r="Y14" s="24">
        <v>1656.8910000000001</v>
      </c>
      <c r="Z14" s="24">
        <v>8635.4140000000007</v>
      </c>
      <c r="AA14" s="24">
        <v>0</v>
      </c>
      <c r="AB14" s="24">
        <v>2742.5630000000001</v>
      </c>
      <c r="AC14" s="24">
        <v>3695.529</v>
      </c>
      <c r="AD14" s="24">
        <v>314.99200000000002</v>
      </c>
      <c r="AE14" s="24">
        <v>0</v>
      </c>
      <c r="AF14" s="24">
        <v>2.1000000000000001E-2</v>
      </c>
      <c r="AG14" s="24">
        <v>1753</v>
      </c>
      <c r="AH14" s="24">
        <v>2785.63</v>
      </c>
      <c r="AI14" s="24">
        <v>511.28899999999999</v>
      </c>
      <c r="AJ14" s="24">
        <v>236.61</v>
      </c>
      <c r="AK14" s="24">
        <v>0</v>
      </c>
      <c r="AL14" s="24">
        <v>460.56299999999999</v>
      </c>
    </row>
    <row r="15" spans="1:38" ht="15.95" customHeight="1">
      <c r="A15" s="21"/>
      <c r="B15" s="22"/>
      <c r="C15" s="23">
        <v>44105</v>
      </c>
      <c r="D15" s="24">
        <v>164.34100000000001</v>
      </c>
      <c r="E15" s="24">
        <v>594.35799999999995</v>
      </c>
      <c r="F15" s="24">
        <v>497.73500000000001</v>
      </c>
      <c r="G15" s="24">
        <v>392.98</v>
      </c>
      <c r="H15" s="24">
        <v>479.77499999999998</v>
      </c>
      <c r="I15" s="24">
        <v>1527.453</v>
      </c>
      <c r="J15" s="24">
        <v>305.54399999999998</v>
      </c>
      <c r="K15" s="24">
        <v>1212.835</v>
      </c>
      <c r="L15" s="24">
        <v>46.35</v>
      </c>
      <c r="M15" s="24">
        <v>1.333</v>
      </c>
      <c r="N15" s="24">
        <v>343.899</v>
      </c>
      <c r="O15" s="24">
        <v>22.986999999999998</v>
      </c>
      <c r="P15" s="24">
        <v>3458.4929999999999</v>
      </c>
      <c r="Q15" s="24">
        <v>17172.766</v>
      </c>
      <c r="R15" s="24">
        <v>75802.898000000001</v>
      </c>
      <c r="S15" s="24">
        <v>4000.1619999999998</v>
      </c>
      <c r="T15" s="24">
        <v>1330.1579999999999</v>
      </c>
      <c r="U15" s="24">
        <v>5254.8969999999999</v>
      </c>
      <c r="V15" s="24">
        <v>454.28899999999999</v>
      </c>
      <c r="W15" s="24">
        <v>12719.425999999999</v>
      </c>
      <c r="X15" s="24">
        <v>9605.4339999999993</v>
      </c>
      <c r="Y15" s="24">
        <v>2959.4490000000001</v>
      </c>
      <c r="Z15" s="24">
        <v>7853.741</v>
      </c>
      <c r="AA15" s="24">
        <v>0</v>
      </c>
      <c r="AB15" s="24">
        <v>3811.19</v>
      </c>
      <c r="AC15" s="24">
        <v>4222.62</v>
      </c>
      <c r="AD15" s="24">
        <v>669.04</v>
      </c>
      <c r="AE15" s="24">
        <v>0</v>
      </c>
      <c r="AF15" s="24">
        <v>7.0999999999999994E-2</v>
      </c>
      <c r="AG15" s="24">
        <v>1167</v>
      </c>
      <c r="AH15" s="24">
        <v>4932.2510000000002</v>
      </c>
      <c r="AI15" s="24">
        <v>611.95500000000004</v>
      </c>
      <c r="AJ15" s="24">
        <v>253.803</v>
      </c>
      <c r="AK15" s="24">
        <v>4.72</v>
      </c>
      <c r="AL15" s="24">
        <v>678.40200000000004</v>
      </c>
    </row>
    <row r="16" spans="1:38" ht="15.95" customHeight="1">
      <c r="A16" s="21"/>
      <c r="B16" s="22"/>
      <c r="C16" s="23">
        <v>44136</v>
      </c>
      <c r="D16" s="24">
        <v>60.296999999999997</v>
      </c>
      <c r="E16" s="24">
        <v>122.57599999999999</v>
      </c>
      <c r="F16" s="24">
        <v>1105.6310000000001</v>
      </c>
      <c r="G16" s="24">
        <v>281.923</v>
      </c>
      <c r="H16" s="24">
        <v>831.13300000000004</v>
      </c>
      <c r="I16" s="24">
        <v>988.80399999999997</v>
      </c>
      <c r="J16" s="24">
        <v>472.11099999999999</v>
      </c>
      <c r="K16" s="24">
        <v>2695.9029999999998</v>
      </c>
      <c r="L16" s="24">
        <v>89.834000000000003</v>
      </c>
      <c r="M16" s="24">
        <v>10.673</v>
      </c>
      <c r="N16" s="24">
        <v>442.98099999999999</v>
      </c>
      <c r="O16" s="24">
        <v>23.613</v>
      </c>
      <c r="P16" s="24">
        <v>1100.942</v>
      </c>
      <c r="Q16" s="24">
        <v>16864.276000000002</v>
      </c>
      <c r="R16" s="24">
        <v>8016.2730000000001</v>
      </c>
      <c r="S16" s="24">
        <v>4903.683</v>
      </c>
      <c r="T16" s="24">
        <v>555.22500000000002</v>
      </c>
      <c r="U16" s="24">
        <v>5610.6940000000004</v>
      </c>
      <c r="V16" s="24">
        <v>958.16899999999998</v>
      </c>
      <c r="W16" s="24">
        <v>36740.49</v>
      </c>
      <c r="X16" s="24">
        <v>12526.236999999999</v>
      </c>
      <c r="Y16" s="24">
        <v>3041.212</v>
      </c>
      <c r="Z16" s="24">
        <v>7294.6610000000001</v>
      </c>
      <c r="AA16" s="24">
        <v>0</v>
      </c>
      <c r="AB16" s="24">
        <v>1736.4749999999999</v>
      </c>
      <c r="AC16" s="24">
        <v>2771.82</v>
      </c>
      <c r="AD16" s="24">
        <v>870.28</v>
      </c>
      <c r="AE16" s="24">
        <v>0</v>
      </c>
      <c r="AF16" s="24">
        <v>0.14399999999999999</v>
      </c>
      <c r="AG16" s="24">
        <v>6</v>
      </c>
      <c r="AH16" s="24">
        <v>4715.759</v>
      </c>
      <c r="AI16" s="24">
        <v>1033.548</v>
      </c>
      <c r="AJ16" s="24">
        <v>245.92099999999999</v>
      </c>
      <c r="AK16" s="24">
        <v>11.375999999999999</v>
      </c>
      <c r="AL16" s="24">
        <v>765.07799999999997</v>
      </c>
    </row>
    <row r="17" spans="1:38" ht="15.95" customHeight="1">
      <c r="A17" s="21">
        <v>44166</v>
      </c>
      <c r="B17" s="22">
        <v>44166</v>
      </c>
      <c r="C17" s="23">
        <v>44166</v>
      </c>
      <c r="D17" s="24">
        <v>61.957999999999998</v>
      </c>
      <c r="E17" s="24">
        <v>362.745</v>
      </c>
      <c r="F17" s="24">
        <v>1684.7739999999999</v>
      </c>
      <c r="G17" s="24">
        <v>668.63900000000001</v>
      </c>
      <c r="H17" s="24">
        <v>635.45899999999995</v>
      </c>
      <c r="I17" s="24">
        <v>1879.413</v>
      </c>
      <c r="J17" s="24">
        <v>248.202</v>
      </c>
      <c r="K17" s="24">
        <v>1521.1489999999999</v>
      </c>
      <c r="L17" s="24">
        <v>104.179</v>
      </c>
      <c r="M17" s="24">
        <v>30.667000000000002</v>
      </c>
      <c r="N17" s="24">
        <v>511.90899999999999</v>
      </c>
      <c r="O17" s="24">
        <v>122.10599999999999</v>
      </c>
      <c r="P17" s="24">
        <v>374.05599999999998</v>
      </c>
      <c r="Q17" s="24">
        <v>18719.864000000001</v>
      </c>
      <c r="R17" s="24">
        <v>8702.7000000000007</v>
      </c>
      <c r="S17" s="24">
        <v>2099.1819999999998</v>
      </c>
      <c r="T17" s="24">
        <v>578.89599999999996</v>
      </c>
      <c r="U17" s="24">
        <v>5238.4319999999998</v>
      </c>
      <c r="V17" s="24">
        <v>612.16300000000001</v>
      </c>
      <c r="W17" s="24">
        <v>65127.656000000003</v>
      </c>
      <c r="X17" s="24">
        <v>2353.0500000000002</v>
      </c>
      <c r="Y17" s="24">
        <v>2818.0740000000001</v>
      </c>
      <c r="Z17" s="24">
        <v>3478.3510000000001</v>
      </c>
      <c r="AA17" s="24">
        <v>0</v>
      </c>
      <c r="AB17" s="24">
        <v>1465.201</v>
      </c>
      <c r="AC17" s="24">
        <v>1293.5640000000001</v>
      </c>
      <c r="AD17" s="24">
        <v>626.87199999999996</v>
      </c>
      <c r="AE17" s="24">
        <v>0</v>
      </c>
      <c r="AF17" s="24">
        <v>0.188</v>
      </c>
      <c r="AG17" s="24">
        <v>0</v>
      </c>
      <c r="AH17" s="24">
        <v>3989.451</v>
      </c>
      <c r="AI17" s="24">
        <v>1186.26</v>
      </c>
      <c r="AJ17" s="24">
        <v>241.62100000000001</v>
      </c>
      <c r="AK17" s="24">
        <v>12.352</v>
      </c>
      <c r="AL17" s="24">
        <v>807.41499999999996</v>
      </c>
    </row>
    <row r="18" spans="1:38" ht="15.95" customHeight="1">
      <c r="A18" s="21">
        <v>44197</v>
      </c>
      <c r="B18" s="22">
        <v>44197</v>
      </c>
      <c r="C18" s="23">
        <v>44197</v>
      </c>
      <c r="D18" s="24">
        <v>164.51499999999999</v>
      </c>
      <c r="E18" s="24">
        <v>452.904</v>
      </c>
      <c r="F18" s="24">
        <v>2266.0450000000001</v>
      </c>
      <c r="G18" s="24">
        <v>480.55700000000002</v>
      </c>
      <c r="H18" s="24">
        <v>294.43799999999999</v>
      </c>
      <c r="I18" s="24">
        <v>1357.4059999999999</v>
      </c>
      <c r="J18" s="24">
        <v>350.08199999999999</v>
      </c>
      <c r="K18" s="24">
        <v>396.24900000000002</v>
      </c>
      <c r="L18" s="24">
        <v>79.983999999999995</v>
      </c>
      <c r="M18" s="24">
        <v>0</v>
      </c>
      <c r="N18" s="24">
        <v>277.11500000000001</v>
      </c>
      <c r="O18" s="24">
        <v>0</v>
      </c>
      <c r="P18" s="24">
        <v>251.51</v>
      </c>
      <c r="Q18" s="24">
        <v>18332.580000000002</v>
      </c>
      <c r="R18" s="24">
        <v>15622.788</v>
      </c>
      <c r="S18" s="24">
        <v>1736.1610000000001</v>
      </c>
      <c r="T18" s="24">
        <v>663.154</v>
      </c>
      <c r="U18" s="24">
        <v>3991.0520000000001</v>
      </c>
      <c r="V18" s="24">
        <v>570.76</v>
      </c>
      <c r="W18" s="24">
        <v>45732.654000000002</v>
      </c>
      <c r="X18" s="24">
        <v>0.80400000000000005</v>
      </c>
      <c r="Y18" s="24">
        <v>3691.6950000000002</v>
      </c>
      <c r="Z18" s="24">
        <v>7415.0889999999999</v>
      </c>
      <c r="AA18" s="24">
        <v>0</v>
      </c>
      <c r="AB18" s="24">
        <v>248.065</v>
      </c>
      <c r="AC18" s="24">
        <v>280.22800000000001</v>
      </c>
      <c r="AD18" s="24">
        <v>444.4</v>
      </c>
      <c r="AE18" s="24">
        <v>0</v>
      </c>
      <c r="AF18" s="24">
        <v>0.25800000000000001</v>
      </c>
      <c r="AG18" s="24">
        <v>16</v>
      </c>
      <c r="AH18" s="24">
        <v>2064.1320000000001</v>
      </c>
      <c r="AI18" s="24">
        <v>580.80700000000002</v>
      </c>
      <c r="AJ18" s="24">
        <v>154.76900000000001</v>
      </c>
      <c r="AK18" s="24">
        <v>4.83</v>
      </c>
      <c r="AL18" s="24">
        <v>590.88099999999997</v>
      </c>
    </row>
    <row r="19" spans="1:38" ht="15.95" customHeight="1">
      <c r="A19" s="21"/>
      <c r="B19" s="22"/>
      <c r="C19" s="23">
        <v>44228</v>
      </c>
      <c r="D19" s="24">
        <v>92.754000000000005</v>
      </c>
      <c r="E19" s="24">
        <v>324.685</v>
      </c>
      <c r="F19" s="24">
        <v>2916.7660000000001</v>
      </c>
      <c r="G19" s="24">
        <v>390.45800000000003</v>
      </c>
      <c r="H19" s="24">
        <v>179.00399999999999</v>
      </c>
      <c r="I19" s="24">
        <v>1753.6890000000001</v>
      </c>
      <c r="J19" s="24">
        <v>613.91600000000005</v>
      </c>
      <c r="K19" s="24">
        <v>982.14</v>
      </c>
      <c r="L19" s="24">
        <v>99.263999999999996</v>
      </c>
      <c r="M19" s="24">
        <v>8.4990000000000006</v>
      </c>
      <c r="N19" s="24">
        <v>208.00800000000001</v>
      </c>
      <c r="O19" s="24">
        <v>83.176000000000002</v>
      </c>
      <c r="P19" s="24">
        <v>709.41700000000003</v>
      </c>
      <c r="Q19" s="24">
        <v>14333.047</v>
      </c>
      <c r="R19" s="24">
        <v>35189.404999999999</v>
      </c>
      <c r="S19" s="24">
        <v>1862.6389999999999</v>
      </c>
      <c r="T19" s="24">
        <v>1395.3430000000001</v>
      </c>
      <c r="U19" s="24">
        <v>3119.1579999999999</v>
      </c>
      <c r="V19" s="24">
        <v>1334.9929999999999</v>
      </c>
      <c r="W19" s="24">
        <v>58821.214</v>
      </c>
      <c r="X19" s="24">
        <v>0.8</v>
      </c>
      <c r="Y19" s="24">
        <v>3480.096</v>
      </c>
      <c r="Z19" s="24">
        <v>6056.5010000000002</v>
      </c>
      <c r="AA19" s="24">
        <v>0</v>
      </c>
      <c r="AB19" s="24">
        <v>363.43599999999998</v>
      </c>
      <c r="AC19" s="24">
        <v>455.13600000000002</v>
      </c>
      <c r="AD19" s="24">
        <v>397.73599999999999</v>
      </c>
      <c r="AE19" s="24">
        <v>0</v>
      </c>
      <c r="AF19" s="24">
        <v>0.246</v>
      </c>
      <c r="AG19" s="24">
        <v>0</v>
      </c>
      <c r="AH19" s="24">
        <v>1349.9760000000001</v>
      </c>
      <c r="AI19" s="24">
        <v>479.84300000000002</v>
      </c>
      <c r="AJ19" s="24">
        <v>200.172</v>
      </c>
      <c r="AK19" s="24">
        <v>5.46</v>
      </c>
      <c r="AL19" s="24">
        <v>168.464</v>
      </c>
    </row>
    <row r="20" spans="1:38" ht="15.95" customHeight="1">
      <c r="A20" s="21"/>
      <c r="B20" s="22"/>
      <c r="C20" s="23">
        <v>44256</v>
      </c>
      <c r="D20" s="24">
        <v>80.251000000000005</v>
      </c>
      <c r="E20" s="24">
        <v>280.86200000000002</v>
      </c>
      <c r="F20" s="24">
        <v>2807.9059999999999</v>
      </c>
      <c r="G20" s="24">
        <v>451.67200000000003</v>
      </c>
      <c r="H20" s="24">
        <v>199.334</v>
      </c>
      <c r="I20" s="24">
        <v>1735.126</v>
      </c>
      <c r="J20" s="24">
        <v>648.86</v>
      </c>
      <c r="K20" s="24">
        <v>765.57600000000002</v>
      </c>
      <c r="L20" s="24">
        <v>105.623</v>
      </c>
      <c r="M20" s="24">
        <v>13.997999999999999</v>
      </c>
      <c r="N20" s="24">
        <v>256.96100000000001</v>
      </c>
      <c r="O20" s="24">
        <v>87.061000000000007</v>
      </c>
      <c r="P20" s="24">
        <v>2779.5219999999999</v>
      </c>
      <c r="Q20" s="24">
        <v>17199.056</v>
      </c>
      <c r="R20" s="24">
        <v>46335.044000000002</v>
      </c>
      <c r="S20" s="24">
        <v>1313.2919999999999</v>
      </c>
      <c r="T20" s="24">
        <v>1781.1559999999999</v>
      </c>
      <c r="U20" s="24">
        <v>5632.78</v>
      </c>
      <c r="V20" s="24">
        <v>666.99</v>
      </c>
      <c r="W20" s="24">
        <v>57588.209000000003</v>
      </c>
      <c r="X20" s="24">
        <v>0</v>
      </c>
      <c r="Y20" s="24">
        <v>2434.1819999999998</v>
      </c>
      <c r="Z20" s="24">
        <v>10098.971</v>
      </c>
      <c r="AA20" s="24">
        <v>0</v>
      </c>
      <c r="AB20" s="24">
        <v>978.65499999999997</v>
      </c>
      <c r="AC20" s="24">
        <v>369.702</v>
      </c>
      <c r="AD20" s="24">
        <v>316.62400000000002</v>
      </c>
      <c r="AE20" s="24">
        <v>0</v>
      </c>
      <c r="AF20" s="24">
        <v>0.45</v>
      </c>
      <c r="AG20" s="24">
        <v>13</v>
      </c>
      <c r="AH20" s="24">
        <v>5375.2520000000004</v>
      </c>
      <c r="AI20" s="24">
        <v>915.18200000000002</v>
      </c>
      <c r="AJ20" s="24">
        <v>532.54200000000003</v>
      </c>
      <c r="AK20" s="24">
        <v>2.121</v>
      </c>
      <c r="AL20" s="24">
        <v>166.053</v>
      </c>
    </row>
    <row r="21" spans="1:38" ht="15.95" customHeight="1">
      <c r="A21" s="21"/>
      <c r="B21" s="22"/>
      <c r="C21" s="23">
        <v>44287</v>
      </c>
      <c r="D21" s="24">
        <v>214.142</v>
      </c>
      <c r="E21" s="24">
        <v>236.52799999999999</v>
      </c>
      <c r="F21" s="24">
        <v>1018.908</v>
      </c>
      <c r="G21" s="24">
        <v>358.59100000000001</v>
      </c>
      <c r="H21" s="24">
        <v>131.37100000000001</v>
      </c>
      <c r="I21" s="24">
        <v>1824.048</v>
      </c>
      <c r="J21" s="24">
        <v>405.66300000000001</v>
      </c>
      <c r="K21" s="24">
        <v>482.71699999999998</v>
      </c>
      <c r="L21" s="24">
        <v>62.311</v>
      </c>
      <c r="M21" s="24">
        <v>15.07</v>
      </c>
      <c r="N21" s="24">
        <v>291.12599999999998</v>
      </c>
      <c r="O21" s="24">
        <v>68.712999999999994</v>
      </c>
      <c r="P21" s="24">
        <v>2953.7510000000002</v>
      </c>
      <c r="Q21" s="24">
        <v>15886.936</v>
      </c>
      <c r="R21" s="24">
        <v>41055.218000000001</v>
      </c>
      <c r="S21" s="24">
        <v>913.42499999999995</v>
      </c>
      <c r="T21" s="24">
        <v>669.55899999999997</v>
      </c>
      <c r="U21" s="24">
        <v>9150.6190000000006</v>
      </c>
      <c r="V21" s="24">
        <v>700.50900000000001</v>
      </c>
      <c r="W21" s="24">
        <v>22764.825000000001</v>
      </c>
      <c r="X21" s="24">
        <v>0</v>
      </c>
      <c r="Y21" s="24">
        <v>2564.3209999999999</v>
      </c>
      <c r="Z21" s="24">
        <v>9297.9410000000007</v>
      </c>
      <c r="AA21" s="24">
        <v>0</v>
      </c>
      <c r="AB21" s="24">
        <v>1501.5989999999999</v>
      </c>
      <c r="AC21" s="24">
        <v>160.60599999999999</v>
      </c>
      <c r="AD21" s="24">
        <v>0</v>
      </c>
      <c r="AE21" s="24">
        <v>0</v>
      </c>
      <c r="AF21" s="24">
        <v>0.622</v>
      </c>
      <c r="AG21" s="24">
        <v>1.4999999999999999E-2</v>
      </c>
      <c r="AH21" s="24">
        <v>4117.1409999999996</v>
      </c>
      <c r="AI21" s="24">
        <v>1549.8979999999999</v>
      </c>
      <c r="AJ21" s="24">
        <v>608.24099999999999</v>
      </c>
      <c r="AK21" s="24">
        <v>4.9989999999999997</v>
      </c>
      <c r="AL21" s="24">
        <v>217.63800000000001</v>
      </c>
    </row>
    <row r="22" spans="1:38" ht="15.95" customHeight="1">
      <c r="A22" s="21"/>
      <c r="B22" s="22"/>
      <c r="C22" s="23">
        <v>44317</v>
      </c>
      <c r="D22" s="24">
        <v>257.00900000000001</v>
      </c>
      <c r="E22" s="24">
        <v>265.06599999999997</v>
      </c>
      <c r="F22" s="24">
        <v>4360.9459999999999</v>
      </c>
      <c r="G22" s="24">
        <v>330.97899999999998</v>
      </c>
      <c r="H22" s="24">
        <v>89.302000000000007</v>
      </c>
      <c r="I22" s="24">
        <v>2191.4949999999999</v>
      </c>
      <c r="J22" s="24">
        <v>696.42499999999995</v>
      </c>
      <c r="K22" s="24">
        <v>760.86699999999996</v>
      </c>
      <c r="L22" s="24">
        <v>51.649000000000001</v>
      </c>
      <c r="M22" s="24">
        <v>20.257000000000001</v>
      </c>
      <c r="N22" s="24">
        <v>201.47399999999999</v>
      </c>
      <c r="O22" s="24">
        <v>152.77099999999999</v>
      </c>
      <c r="P22" s="24">
        <v>6502.2359999999999</v>
      </c>
      <c r="Q22" s="24">
        <v>12750.915999999999</v>
      </c>
      <c r="R22" s="24">
        <v>61724.37</v>
      </c>
      <c r="S22" s="24">
        <v>3806.826</v>
      </c>
      <c r="T22" s="24">
        <v>403.548</v>
      </c>
      <c r="U22" s="24">
        <v>9665.2199999999993</v>
      </c>
      <c r="V22" s="24">
        <v>660.97</v>
      </c>
      <c r="W22" s="24">
        <v>19723.352999999999</v>
      </c>
      <c r="X22" s="24">
        <v>1E-3</v>
      </c>
      <c r="Y22" s="24">
        <v>2646.9929999999999</v>
      </c>
      <c r="Z22" s="24">
        <v>14756.474</v>
      </c>
      <c r="AA22" s="24">
        <v>0</v>
      </c>
      <c r="AB22" s="24">
        <v>3735.8960000000002</v>
      </c>
      <c r="AC22" s="24">
        <v>116.625</v>
      </c>
      <c r="AD22" s="24">
        <v>0</v>
      </c>
      <c r="AE22" s="24">
        <v>0</v>
      </c>
      <c r="AF22" s="24">
        <v>0.52300000000000002</v>
      </c>
      <c r="AG22" s="24">
        <v>0</v>
      </c>
      <c r="AH22" s="24">
        <v>2549.0239999999999</v>
      </c>
      <c r="AI22" s="24">
        <v>1173.3900000000001</v>
      </c>
      <c r="AJ22" s="24">
        <v>490.05900000000003</v>
      </c>
      <c r="AK22" s="24">
        <v>4.5449999999999999</v>
      </c>
      <c r="AL22" s="24">
        <v>376.84800000000001</v>
      </c>
    </row>
    <row r="23" spans="1:38" ht="15.95" customHeight="1">
      <c r="A23" s="21"/>
      <c r="B23" s="22"/>
      <c r="C23" s="23">
        <v>44348</v>
      </c>
      <c r="D23" s="24">
        <v>953.82</v>
      </c>
      <c r="E23" s="24">
        <v>331.43799999999999</v>
      </c>
      <c r="F23" s="24">
        <v>4233.5770000000002</v>
      </c>
      <c r="G23" s="24">
        <v>3565.5680000000002</v>
      </c>
      <c r="H23" s="24">
        <v>66.572999999999993</v>
      </c>
      <c r="I23" s="24">
        <v>1576.837</v>
      </c>
      <c r="J23" s="24">
        <v>709.2</v>
      </c>
      <c r="K23" s="24">
        <v>749.077</v>
      </c>
      <c r="L23" s="24">
        <v>67.885999999999996</v>
      </c>
      <c r="M23" s="24">
        <v>3</v>
      </c>
      <c r="N23" s="24">
        <v>187.155</v>
      </c>
      <c r="O23" s="24">
        <v>30.687999999999999</v>
      </c>
      <c r="P23" s="24">
        <v>12849.324000000001</v>
      </c>
      <c r="Q23" s="24">
        <v>15079.597</v>
      </c>
      <c r="R23" s="24">
        <v>76910.790999999997</v>
      </c>
      <c r="S23" s="24">
        <v>4254.0360000000001</v>
      </c>
      <c r="T23" s="24">
        <v>1079.508</v>
      </c>
      <c r="U23" s="24">
        <v>6146.7650000000003</v>
      </c>
      <c r="V23" s="24">
        <v>734.93100000000004</v>
      </c>
      <c r="W23" s="24">
        <v>10742.028</v>
      </c>
      <c r="X23" s="24">
        <v>0</v>
      </c>
      <c r="Y23" s="24">
        <v>1668.0719999999999</v>
      </c>
      <c r="Z23" s="24">
        <v>17954.95</v>
      </c>
      <c r="AA23" s="24">
        <v>0</v>
      </c>
      <c r="AB23" s="24">
        <v>2835.299</v>
      </c>
      <c r="AC23" s="24">
        <v>326.44</v>
      </c>
      <c r="AD23" s="24">
        <v>0</v>
      </c>
      <c r="AE23" s="24">
        <v>0</v>
      </c>
      <c r="AF23" s="24">
        <v>0.32600000000000001</v>
      </c>
      <c r="AG23" s="24">
        <v>0</v>
      </c>
      <c r="AH23" s="24">
        <v>1174.98</v>
      </c>
      <c r="AI23" s="24">
        <v>953.19799999999998</v>
      </c>
      <c r="AJ23" s="24">
        <v>395.03399999999999</v>
      </c>
      <c r="AK23" s="24">
        <v>2.5099999999999998</v>
      </c>
      <c r="AL23" s="24">
        <v>588.702</v>
      </c>
    </row>
    <row r="24" spans="1:38" s="29" customFormat="1" ht="15.95" customHeight="1">
      <c r="A24" s="25"/>
      <c r="B24" s="26"/>
      <c r="C24" s="27">
        <v>44378</v>
      </c>
      <c r="D24" s="28">
        <v>600.53</v>
      </c>
      <c r="E24" s="28">
        <v>519.56500000000005</v>
      </c>
      <c r="F24" s="28">
        <v>728.17399999999998</v>
      </c>
      <c r="G24" s="28">
        <v>734.75699999999995</v>
      </c>
      <c r="H24" s="28">
        <v>128.56299999999999</v>
      </c>
      <c r="I24" s="28">
        <v>1376.8430000000001</v>
      </c>
      <c r="J24" s="28">
        <v>719.34199999999998</v>
      </c>
      <c r="K24" s="28">
        <v>981.03</v>
      </c>
      <c r="L24" s="28">
        <v>49.234999999999999</v>
      </c>
      <c r="M24" s="28">
        <v>8.3309999999999995</v>
      </c>
      <c r="N24" s="28">
        <v>177.11099999999999</v>
      </c>
      <c r="O24" s="28">
        <v>72.515000000000001</v>
      </c>
      <c r="P24" s="28">
        <v>15324.003000000001</v>
      </c>
      <c r="Q24" s="28">
        <v>15187.495999999999</v>
      </c>
      <c r="R24" s="28">
        <v>73686.732000000004</v>
      </c>
      <c r="S24" s="28">
        <v>4968.4120000000003</v>
      </c>
      <c r="T24" s="28">
        <v>1436.3240000000001</v>
      </c>
      <c r="U24" s="28">
        <v>6539.165</v>
      </c>
      <c r="V24" s="28">
        <v>332.37599999999998</v>
      </c>
      <c r="W24" s="28">
        <v>9092.9920000000002</v>
      </c>
      <c r="X24" s="28">
        <v>0</v>
      </c>
      <c r="Y24" s="28">
        <v>1590.4090000000001</v>
      </c>
      <c r="Z24" s="28">
        <v>11029.602999999999</v>
      </c>
      <c r="AA24" s="28">
        <v>0</v>
      </c>
      <c r="AB24" s="28">
        <v>1407.6379999999999</v>
      </c>
      <c r="AC24" s="28">
        <v>377.899</v>
      </c>
      <c r="AD24" s="28">
        <v>763.22400000000005</v>
      </c>
      <c r="AE24" s="28">
        <v>0</v>
      </c>
      <c r="AF24" s="28">
        <v>0</v>
      </c>
      <c r="AG24" s="28">
        <v>1653.6</v>
      </c>
      <c r="AH24" s="28">
        <v>3257.1170000000002</v>
      </c>
      <c r="AI24" s="28">
        <v>411.17899999999997</v>
      </c>
      <c r="AJ24" s="28">
        <v>305.54599999999999</v>
      </c>
      <c r="AK24" s="28">
        <v>0</v>
      </c>
      <c r="AL24" s="28">
        <v>553.51800000000003</v>
      </c>
    </row>
    <row r="25" spans="1:38" ht="12" customHeight="1">
      <c r="A25" s="17"/>
      <c r="B25" s="18"/>
      <c r="C25" s="3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101" t="s">
        <v>38</v>
      </c>
      <c r="B26" s="102"/>
      <c r="C26" s="103"/>
      <c r="D26" s="24">
        <f t="shared" ref="D26:AL26" si="0">IF(ISERR(D24/D23*100),"-",D24/D23*100)</f>
        <v>62.960516659327745</v>
      </c>
      <c r="E26" s="24">
        <f t="shared" si="0"/>
        <v>156.76084214845613</v>
      </c>
      <c r="F26" s="24">
        <f t="shared" si="0"/>
        <v>17.199970615864547</v>
      </c>
      <c r="G26" s="24">
        <f t="shared" si="0"/>
        <v>20.607011281232047</v>
      </c>
      <c r="H26" s="24">
        <f t="shared" si="0"/>
        <v>193.11582773797184</v>
      </c>
      <c r="I26" s="24">
        <f t="shared" si="0"/>
        <v>87.316761339314084</v>
      </c>
      <c r="J26" s="24">
        <f t="shared" si="0"/>
        <v>101.43006204173717</v>
      </c>
      <c r="K26" s="24">
        <f t="shared" si="0"/>
        <v>130.96517447472021</v>
      </c>
      <c r="L26" s="24">
        <f t="shared" si="0"/>
        <v>72.525999469699215</v>
      </c>
      <c r="M26" s="24">
        <f t="shared" si="0"/>
        <v>277.7</v>
      </c>
      <c r="N26" s="24">
        <f t="shared" si="0"/>
        <v>94.633325318586188</v>
      </c>
      <c r="O26" s="24">
        <f t="shared" si="0"/>
        <v>236.2975755995829</v>
      </c>
      <c r="P26" s="24">
        <f t="shared" si="0"/>
        <v>119.25921550425531</v>
      </c>
      <c r="Q26" s="24">
        <f t="shared" si="0"/>
        <v>100.71552973199482</v>
      </c>
      <c r="R26" s="24">
        <f t="shared" si="0"/>
        <v>95.808053774924772</v>
      </c>
      <c r="S26" s="24">
        <f t="shared" si="0"/>
        <v>116.79289973098489</v>
      </c>
      <c r="T26" s="24">
        <f t="shared" si="0"/>
        <v>133.05357625881419</v>
      </c>
      <c r="U26" s="24">
        <f t="shared" si="0"/>
        <v>106.38384581157729</v>
      </c>
      <c r="V26" s="24">
        <f t="shared" si="0"/>
        <v>45.225470146176981</v>
      </c>
      <c r="W26" s="24">
        <f t="shared" si="0"/>
        <v>84.648746028217388</v>
      </c>
      <c r="X26" s="24" t="str">
        <f t="shared" si="0"/>
        <v>-</v>
      </c>
      <c r="Y26" s="24">
        <f t="shared" si="0"/>
        <v>95.344145816247746</v>
      </c>
      <c r="Z26" s="24">
        <f t="shared" si="0"/>
        <v>61.429316149585475</v>
      </c>
      <c r="AA26" s="24" t="str">
        <f t="shared" si="0"/>
        <v>-</v>
      </c>
      <c r="AB26" s="24">
        <f t="shared" si="0"/>
        <v>49.64689791094343</v>
      </c>
      <c r="AC26" s="24">
        <f t="shared" si="0"/>
        <v>115.76369317485602</v>
      </c>
      <c r="AD26" s="24" t="str">
        <f t="shared" si="0"/>
        <v>-</v>
      </c>
      <c r="AE26" s="24" t="str">
        <f t="shared" si="0"/>
        <v>-</v>
      </c>
      <c r="AF26" s="24">
        <f t="shared" si="0"/>
        <v>0</v>
      </c>
      <c r="AG26" s="24" t="str">
        <f t="shared" si="0"/>
        <v>-</v>
      </c>
      <c r="AH26" s="24">
        <f t="shared" si="0"/>
        <v>277.2061652113228</v>
      </c>
      <c r="AI26" s="24">
        <f t="shared" si="0"/>
        <v>43.136787949618025</v>
      </c>
      <c r="AJ26" s="24">
        <f t="shared" si="0"/>
        <v>77.346760025719306</v>
      </c>
      <c r="AK26" s="24">
        <f t="shared" si="0"/>
        <v>0</v>
      </c>
      <c r="AL26" s="24">
        <f t="shared" si="0"/>
        <v>94.023461785419443</v>
      </c>
    </row>
    <row r="27" spans="1:38" ht="14.85" customHeight="1">
      <c r="A27" s="101" t="s">
        <v>39</v>
      </c>
      <c r="B27" s="102"/>
      <c r="C27" s="103"/>
      <c r="D27" s="24">
        <f t="shared" ref="D27:AL27" si="1">IF(ISERR(D24/D12*100),"-",D24/D12*100)</f>
        <v>131.02710958381061</v>
      </c>
      <c r="E27" s="24">
        <f t="shared" si="1"/>
        <v>121.45299924495842</v>
      </c>
      <c r="F27" s="24">
        <f t="shared" si="1"/>
        <v>151.24571347863019</v>
      </c>
      <c r="G27" s="24">
        <f t="shared" si="1"/>
        <v>18.117642359297719</v>
      </c>
      <c r="H27" s="24">
        <f t="shared" si="1"/>
        <v>96.361782981179303</v>
      </c>
      <c r="I27" s="24">
        <f t="shared" si="1"/>
        <v>83.513106138033734</v>
      </c>
      <c r="J27" s="24">
        <f t="shared" si="1"/>
        <v>67.081460095249554</v>
      </c>
      <c r="K27" s="24">
        <f t="shared" si="1"/>
        <v>47.841166332942883</v>
      </c>
      <c r="L27" s="24">
        <f t="shared" si="1"/>
        <v>156.99936224489795</v>
      </c>
      <c r="M27" s="24">
        <f t="shared" si="1"/>
        <v>113.65620736698499</v>
      </c>
      <c r="N27" s="24">
        <f t="shared" si="1"/>
        <v>67.826916154134835</v>
      </c>
      <c r="O27" s="24">
        <f t="shared" si="1"/>
        <v>216.03062531653111</v>
      </c>
      <c r="P27" s="24">
        <f t="shared" si="1"/>
        <v>234.21352400955624</v>
      </c>
      <c r="Q27" s="24">
        <f t="shared" si="1"/>
        <v>111.66989084839727</v>
      </c>
      <c r="R27" s="24">
        <f t="shared" si="1"/>
        <v>102.23520147811269</v>
      </c>
      <c r="S27" s="24">
        <f t="shared" si="1"/>
        <v>283.94446625667302</v>
      </c>
      <c r="T27" s="24">
        <f t="shared" si="1"/>
        <v>120.25113086751334</v>
      </c>
      <c r="U27" s="24">
        <f t="shared" si="1"/>
        <v>136.33988661494681</v>
      </c>
      <c r="V27" s="24">
        <f t="shared" si="1"/>
        <v>157.3496690873628</v>
      </c>
      <c r="W27" s="24">
        <f t="shared" si="1"/>
        <v>135.46399176816792</v>
      </c>
      <c r="X27" s="24">
        <f t="shared" si="1"/>
        <v>0</v>
      </c>
      <c r="Y27" s="24">
        <f t="shared" si="1"/>
        <v>88.101295974695404</v>
      </c>
      <c r="Z27" s="24">
        <f t="shared" si="1"/>
        <v>98.654476243495878</v>
      </c>
      <c r="AA27" s="24" t="str">
        <f t="shared" si="1"/>
        <v>-</v>
      </c>
      <c r="AB27" s="24">
        <f t="shared" si="1"/>
        <v>180.16267446548443</v>
      </c>
      <c r="AC27" s="24">
        <f t="shared" si="1"/>
        <v>45.582832150034136</v>
      </c>
      <c r="AD27" s="24">
        <f t="shared" si="1"/>
        <v>375.76879523410958</v>
      </c>
      <c r="AE27" s="24" t="str">
        <f t="shared" si="1"/>
        <v>-</v>
      </c>
      <c r="AF27" s="24">
        <f t="shared" si="1"/>
        <v>0</v>
      </c>
      <c r="AG27" s="24">
        <f t="shared" si="1"/>
        <v>45.746028760021467</v>
      </c>
      <c r="AH27" s="24">
        <f t="shared" si="1"/>
        <v>133.55036024909919</v>
      </c>
      <c r="AI27" s="24">
        <f t="shared" si="1"/>
        <v>66.962683334364755</v>
      </c>
      <c r="AJ27" s="24">
        <f t="shared" si="1"/>
        <v>108.27477453533905</v>
      </c>
      <c r="AK27" s="24">
        <f t="shared" si="1"/>
        <v>0</v>
      </c>
      <c r="AL27" s="24">
        <f t="shared" si="1"/>
        <v>96.437755678056462</v>
      </c>
    </row>
    <row r="28" spans="1:38" ht="8.25" customHeight="1">
      <c r="A28" s="31"/>
      <c r="B28" s="32"/>
      <c r="C28" s="3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ht="15" customHeight="1">
      <c r="A30" s="4"/>
      <c r="B30" s="36"/>
      <c r="C30" s="37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106" t="s">
        <v>41</v>
      </c>
      <c r="B31" s="102"/>
      <c r="C31" s="103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5" customHeight="1">
      <c r="A33" s="21">
        <v>44013</v>
      </c>
      <c r="B33" s="22">
        <v>44013</v>
      </c>
      <c r="C33" s="23">
        <v>44013</v>
      </c>
      <c r="D33" s="38">
        <v>1994.1975934107893</v>
      </c>
      <c r="E33" s="38">
        <v>1488.4390625328724</v>
      </c>
      <c r="F33" s="38">
        <v>443.2415926023624</v>
      </c>
      <c r="G33" s="38">
        <v>292.34565863752681</v>
      </c>
      <c r="H33" s="38">
        <v>928.00245845731797</v>
      </c>
      <c r="I33" s="38">
        <v>746.76209698208538</v>
      </c>
      <c r="J33" s="38">
        <v>732.48217497978726</v>
      </c>
      <c r="K33" s="38">
        <v>328.6342276740736</v>
      </c>
      <c r="L33" s="38">
        <v>402.46007653061224</v>
      </c>
      <c r="M33" s="38">
        <v>706.08690313778993</v>
      </c>
      <c r="N33" s="38">
        <v>995.89135729658926</v>
      </c>
      <c r="O33" s="38">
        <v>936.9868323055382</v>
      </c>
      <c r="P33" s="38">
        <v>267.75044266561349</v>
      </c>
      <c r="Q33" s="38">
        <v>180.94035204976342</v>
      </c>
      <c r="R33" s="38">
        <v>36.357170569080182</v>
      </c>
      <c r="S33" s="38">
        <v>66.301119624547724</v>
      </c>
      <c r="T33" s="38">
        <v>43.184537150138517</v>
      </c>
      <c r="U33" s="38">
        <v>282.85174459152546</v>
      </c>
      <c r="V33" s="38">
        <v>141.69871327532499</v>
      </c>
      <c r="W33" s="38">
        <v>114.17273677876683</v>
      </c>
      <c r="X33" s="38">
        <v>7566.1389776357828</v>
      </c>
      <c r="Y33" s="38">
        <v>161.83892798878796</v>
      </c>
      <c r="Z33" s="38">
        <v>26.273254917941653</v>
      </c>
      <c r="AA33" s="38">
        <v>0</v>
      </c>
      <c r="AB33" s="38">
        <v>57.329522663714378</v>
      </c>
      <c r="AC33" s="38">
        <v>508.31559228889387</v>
      </c>
      <c r="AD33" s="38">
        <v>654.20940377135548</v>
      </c>
      <c r="AE33" s="38">
        <v>0</v>
      </c>
      <c r="AF33" s="38">
        <v>133.375</v>
      </c>
      <c r="AG33" s="38">
        <v>384.52170833863568</v>
      </c>
      <c r="AH33" s="38">
        <v>249.04052535848595</v>
      </c>
      <c r="AI33" s="38">
        <v>334.17924832503314</v>
      </c>
      <c r="AJ33" s="38">
        <v>544.44314038165089</v>
      </c>
      <c r="AK33" s="38">
        <v>561</v>
      </c>
      <c r="AL33" s="38">
        <v>523.97941856980572</v>
      </c>
    </row>
    <row r="34" spans="1:38" ht="15.95" customHeight="1">
      <c r="A34" s="21"/>
      <c r="B34" s="22"/>
      <c r="C34" s="23">
        <v>44044</v>
      </c>
      <c r="D34" s="38">
        <v>1226.0772372338968</v>
      </c>
      <c r="E34" s="38">
        <v>1477.0031160752155</v>
      </c>
      <c r="F34" s="38">
        <v>454.59203754988113</v>
      </c>
      <c r="G34" s="38">
        <v>397.77694951454129</v>
      </c>
      <c r="H34" s="38">
        <v>1220.5799854519003</v>
      </c>
      <c r="I34" s="38">
        <v>722.14160551856423</v>
      </c>
      <c r="J34" s="38">
        <v>623.56552970267569</v>
      </c>
      <c r="K34" s="38">
        <v>365.8070829720096</v>
      </c>
      <c r="L34" s="38">
        <v>385.14384797564003</v>
      </c>
      <c r="M34" s="38">
        <v>706</v>
      </c>
      <c r="N34" s="38">
        <v>1256.5272709058579</v>
      </c>
      <c r="O34" s="38">
        <v>937</v>
      </c>
      <c r="P34" s="38">
        <v>277.58838944438793</v>
      </c>
      <c r="Q34" s="38">
        <v>178.85681428602427</v>
      </c>
      <c r="R34" s="38">
        <v>37.163700879530886</v>
      </c>
      <c r="S34" s="38">
        <v>68.038223898192484</v>
      </c>
      <c r="T34" s="38">
        <v>41.415409516625814</v>
      </c>
      <c r="U34" s="38">
        <v>247.68469301552312</v>
      </c>
      <c r="V34" s="38">
        <v>129.37997677504978</v>
      </c>
      <c r="W34" s="38">
        <v>148.91729223366696</v>
      </c>
      <c r="X34" s="38">
        <v>1331.4526786851459</v>
      </c>
      <c r="Y34" s="38">
        <v>255.61478240617512</v>
      </c>
      <c r="Z34" s="38">
        <v>34.471933174885315</v>
      </c>
      <c r="AA34" s="38">
        <v>0</v>
      </c>
      <c r="AB34" s="38">
        <v>65.720349316684263</v>
      </c>
      <c r="AC34" s="38">
        <v>518.31168024709359</v>
      </c>
      <c r="AD34" s="38">
        <v>662.31745491663833</v>
      </c>
      <c r="AE34" s="38">
        <v>0</v>
      </c>
      <c r="AF34" s="38">
        <v>0</v>
      </c>
      <c r="AG34" s="38">
        <v>388.96802841918293</v>
      </c>
      <c r="AH34" s="38">
        <v>194.46637194365994</v>
      </c>
      <c r="AI34" s="38">
        <v>326.71529800588917</v>
      </c>
      <c r="AJ34" s="38">
        <v>532.84357395157213</v>
      </c>
      <c r="AK34" s="38">
        <v>412</v>
      </c>
      <c r="AL34" s="38">
        <v>488.49002224164474</v>
      </c>
    </row>
    <row r="35" spans="1:38" ht="15.95" customHeight="1">
      <c r="A35" s="21"/>
      <c r="B35" s="22"/>
      <c r="C35" s="23">
        <v>44075</v>
      </c>
      <c r="D35" s="38">
        <v>2012.3082506856304</v>
      </c>
      <c r="E35" s="38">
        <v>1472.2999672564406</v>
      </c>
      <c r="F35" s="38">
        <v>658.71871993001889</v>
      </c>
      <c r="G35" s="38">
        <v>381.86531563845051</v>
      </c>
      <c r="H35" s="38">
        <v>1262.1152515898696</v>
      </c>
      <c r="I35" s="38">
        <v>773.45055212095531</v>
      </c>
      <c r="J35" s="38">
        <v>680.93306060711234</v>
      </c>
      <c r="K35" s="38">
        <v>378.4894006713975</v>
      </c>
      <c r="L35" s="38">
        <v>509.66693617021275</v>
      </c>
      <c r="M35" s="38">
        <v>541</v>
      </c>
      <c r="N35" s="38">
        <v>997.29703278051579</v>
      </c>
      <c r="O35" s="38">
        <v>808</v>
      </c>
      <c r="P35" s="38">
        <v>313.27548015922872</v>
      </c>
      <c r="Q35" s="38">
        <v>213.37155904623029</v>
      </c>
      <c r="R35" s="38">
        <v>38.63432210404158</v>
      </c>
      <c r="S35" s="38">
        <v>66.509059117878806</v>
      </c>
      <c r="T35" s="38">
        <v>42.546006651139223</v>
      </c>
      <c r="U35" s="38">
        <v>326.3503618345531</v>
      </c>
      <c r="V35" s="38">
        <v>129.64093623936253</v>
      </c>
      <c r="W35" s="38">
        <v>110.73029841064815</v>
      </c>
      <c r="X35" s="38">
        <v>1182.0127467347977</v>
      </c>
      <c r="Y35" s="38">
        <v>302.50889527434214</v>
      </c>
      <c r="Z35" s="38">
        <v>33.502632647375094</v>
      </c>
      <c r="AA35" s="38">
        <v>0</v>
      </c>
      <c r="AB35" s="38">
        <v>56.192224572416386</v>
      </c>
      <c r="AC35" s="38">
        <v>471.41492922934714</v>
      </c>
      <c r="AD35" s="38">
        <v>707.87194595418293</v>
      </c>
      <c r="AE35" s="38">
        <v>0</v>
      </c>
      <c r="AF35" s="38">
        <v>49.857142857142854</v>
      </c>
      <c r="AG35" s="38">
        <v>329.48716486023955</v>
      </c>
      <c r="AH35" s="38">
        <v>197.0900324163654</v>
      </c>
      <c r="AI35" s="38">
        <v>361.2117686865941</v>
      </c>
      <c r="AJ35" s="38">
        <v>546.87549554118596</v>
      </c>
      <c r="AK35" s="38">
        <v>0</v>
      </c>
      <c r="AL35" s="38">
        <v>519.55872052249094</v>
      </c>
    </row>
    <row r="36" spans="1:38" ht="15.95" customHeight="1">
      <c r="A36" s="21"/>
      <c r="B36" s="22"/>
      <c r="C36" s="23">
        <v>44105</v>
      </c>
      <c r="D36" s="38">
        <v>2028.1049342525603</v>
      </c>
      <c r="E36" s="38">
        <v>1697.2245313430626</v>
      </c>
      <c r="F36" s="38">
        <v>546.10870242197154</v>
      </c>
      <c r="G36" s="38">
        <v>366.76348669143471</v>
      </c>
      <c r="H36" s="38">
        <v>1424.6793726225835</v>
      </c>
      <c r="I36" s="38">
        <v>839.89112398221084</v>
      </c>
      <c r="J36" s="38">
        <v>1032.2020952792398</v>
      </c>
      <c r="K36" s="38">
        <v>450.06414062918697</v>
      </c>
      <c r="L36" s="38">
        <v>637.63083063646172</v>
      </c>
      <c r="M36" s="38">
        <v>648.68792198049516</v>
      </c>
      <c r="N36" s="38">
        <v>941.30264699810118</v>
      </c>
      <c r="O36" s="38">
        <v>759.96915647974947</v>
      </c>
      <c r="P36" s="38">
        <v>291.09836769945753</v>
      </c>
      <c r="Q36" s="38">
        <v>181.26236973123608</v>
      </c>
      <c r="R36" s="38">
        <v>41.213670023539208</v>
      </c>
      <c r="S36" s="38">
        <v>60.482034227613788</v>
      </c>
      <c r="T36" s="38">
        <v>43.205054587500136</v>
      </c>
      <c r="U36" s="38">
        <v>240.70210224862637</v>
      </c>
      <c r="V36" s="38">
        <v>99.399437362559965</v>
      </c>
      <c r="W36" s="38">
        <v>118.50590105245314</v>
      </c>
      <c r="X36" s="38">
        <v>534.95888941613669</v>
      </c>
      <c r="Y36" s="38">
        <v>279.86508502089413</v>
      </c>
      <c r="Z36" s="38">
        <v>43.382372044099753</v>
      </c>
      <c r="AA36" s="38">
        <v>0</v>
      </c>
      <c r="AB36" s="38">
        <v>50.423013022179425</v>
      </c>
      <c r="AC36" s="38">
        <v>562.9850983512606</v>
      </c>
      <c r="AD36" s="38">
        <v>718.49844553389937</v>
      </c>
      <c r="AE36" s="38">
        <v>0</v>
      </c>
      <c r="AF36" s="38">
        <v>63.859154929577457</v>
      </c>
      <c r="AG36" s="38">
        <v>328.48329048843186</v>
      </c>
      <c r="AH36" s="38">
        <v>198.16327920051108</v>
      </c>
      <c r="AI36" s="38">
        <v>297.89279767303151</v>
      </c>
      <c r="AJ36" s="38">
        <v>550.74201250576232</v>
      </c>
      <c r="AK36" s="38">
        <v>1742.6485169491525</v>
      </c>
      <c r="AL36" s="38">
        <v>592.76953782565499</v>
      </c>
    </row>
    <row r="37" spans="1:38" ht="15.95" customHeight="1">
      <c r="A37" s="21"/>
      <c r="B37" s="22"/>
      <c r="C37" s="23">
        <v>44136</v>
      </c>
      <c r="D37" s="38">
        <v>2411.9416886412259</v>
      </c>
      <c r="E37" s="38">
        <v>1716.9184505939172</v>
      </c>
      <c r="F37" s="38">
        <v>334.33430231243517</v>
      </c>
      <c r="G37" s="38">
        <v>351.86995030557989</v>
      </c>
      <c r="H37" s="38">
        <v>1069.3419127865216</v>
      </c>
      <c r="I37" s="38">
        <v>867.44882504520615</v>
      </c>
      <c r="J37" s="38">
        <v>809.78559067676872</v>
      </c>
      <c r="K37" s="38">
        <v>278.38755734164022</v>
      </c>
      <c r="L37" s="38">
        <v>505.73811697130259</v>
      </c>
      <c r="M37" s="38">
        <v>176.54492644992035</v>
      </c>
      <c r="N37" s="38">
        <v>749.27566645070556</v>
      </c>
      <c r="O37" s="38">
        <v>765.90759327489093</v>
      </c>
      <c r="P37" s="38">
        <v>375.14384863144471</v>
      </c>
      <c r="Q37" s="38">
        <v>187.46731178972641</v>
      </c>
      <c r="R37" s="38">
        <v>47.178751023075186</v>
      </c>
      <c r="S37" s="38">
        <v>48.794205090337201</v>
      </c>
      <c r="T37" s="38">
        <v>41.225627448331757</v>
      </c>
      <c r="U37" s="38">
        <v>233.01960720010752</v>
      </c>
      <c r="V37" s="38">
        <v>87.60696286354495</v>
      </c>
      <c r="W37" s="38">
        <v>117.53340358280468</v>
      </c>
      <c r="X37" s="38">
        <v>416.51352860400135</v>
      </c>
      <c r="Y37" s="38">
        <v>272.56749085561938</v>
      </c>
      <c r="Z37" s="38">
        <v>59.797867920113077</v>
      </c>
      <c r="AA37" s="38">
        <v>0</v>
      </c>
      <c r="AB37" s="38">
        <v>89.234038497530918</v>
      </c>
      <c r="AC37" s="38">
        <v>625.21999588717881</v>
      </c>
      <c r="AD37" s="38">
        <v>736.66332674541525</v>
      </c>
      <c r="AE37" s="38">
        <v>0</v>
      </c>
      <c r="AF37" s="38">
        <v>41.159722222222221</v>
      </c>
      <c r="AG37" s="38">
        <v>314.16666666666663</v>
      </c>
      <c r="AH37" s="38">
        <v>193.36466515782507</v>
      </c>
      <c r="AI37" s="38">
        <v>317.99947946297613</v>
      </c>
      <c r="AJ37" s="38">
        <v>583.50389352678303</v>
      </c>
      <c r="AK37" s="38">
        <v>1990.9612341772151</v>
      </c>
      <c r="AL37" s="38">
        <v>593.84936699264642</v>
      </c>
    </row>
    <row r="38" spans="1:38" ht="15.95" customHeight="1">
      <c r="A38" s="21">
        <v>44166</v>
      </c>
      <c r="B38" s="22">
        <v>44166</v>
      </c>
      <c r="C38" s="23">
        <v>44166</v>
      </c>
      <c r="D38" s="38">
        <v>3439.1767003453951</v>
      </c>
      <c r="E38" s="38">
        <v>1658.0275648182608</v>
      </c>
      <c r="F38" s="38">
        <v>354.09363689135756</v>
      </c>
      <c r="G38" s="38">
        <v>411.01885172716516</v>
      </c>
      <c r="H38" s="38">
        <v>1393.4301300319926</v>
      </c>
      <c r="I38" s="38">
        <v>869.60059390884282</v>
      </c>
      <c r="J38" s="38">
        <v>1282.6174567489384</v>
      </c>
      <c r="K38" s="38">
        <v>426.30019478696693</v>
      </c>
      <c r="L38" s="38">
        <v>559.16586836118597</v>
      </c>
      <c r="M38" s="38">
        <v>590.05276029608376</v>
      </c>
      <c r="N38" s="38">
        <v>737.3355166640946</v>
      </c>
      <c r="O38" s="38">
        <v>589.93874174897223</v>
      </c>
      <c r="P38" s="38">
        <v>346.92938223153749</v>
      </c>
      <c r="Q38" s="38">
        <v>180.66231111508077</v>
      </c>
      <c r="R38" s="38">
        <v>52.625350063773311</v>
      </c>
      <c r="S38" s="38">
        <v>57.521360225078148</v>
      </c>
      <c r="T38" s="38">
        <v>25.818336972444101</v>
      </c>
      <c r="U38" s="38">
        <v>195.24507028057252</v>
      </c>
      <c r="V38" s="38">
        <v>103.52769115415339</v>
      </c>
      <c r="W38" s="38">
        <v>138.28826821281578</v>
      </c>
      <c r="X38" s="38">
        <v>298.78210195278467</v>
      </c>
      <c r="Y38" s="38">
        <v>242.98167471826503</v>
      </c>
      <c r="Z38" s="38">
        <v>79.93964180153182</v>
      </c>
      <c r="AA38" s="38">
        <v>0</v>
      </c>
      <c r="AB38" s="38">
        <v>50.002858993407735</v>
      </c>
      <c r="AC38" s="38">
        <v>597.84618542259989</v>
      </c>
      <c r="AD38" s="38">
        <v>684.9319286871962</v>
      </c>
      <c r="AE38" s="38">
        <v>0</v>
      </c>
      <c r="AF38" s="38">
        <v>33.617021276595743</v>
      </c>
      <c r="AG38" s="38">
        <v>0</v>
      </c>
      <c r="AH38" s="38">
        <v>256.32270580588659</v>
      </c>
      <c r="AI38" s="38">
        <v>283.89641984050712</v>
      </c>
      <c r="AJ38" s="38">
        <v>625.99858869883008</v>
      </c>
      <c r="AK38" s="38">
        <v>2863.2470045336786</v>
      </c>
      <c r="AL38" s="38">
        <v>579.2185319816947</v>
      </c>
    </row>
    <row r="39" spans="1:38" ht="15.95" customHeight="1">
      <c r="A39" s="21">
        <v>44197</v>
      </c>
      <c r="B39" s="22">
        <v>44197</v>
      </c>
      <c r="C39" s="23">
        <v>44197</v>
      </c>
      <c r="D39" s="38">
        <v>2609.3577728474606</v>
      </c>
      <c r="E39" s="38">
        <v>1702.955235546606</v>
      </c>
      <c r="F39" s="38">
        <v>314.26966896067819</v>
      </c>
      <c r="G39" s="38">
        <v>347.29205276377206</v>
      </c>
      <c r="H39" s="38">
        <v>1233.209633267445</v>
      </c>
      <c r="I39" s="38">
        <v>710.9091222522959</v>
      </c>
      <c r="J39" s="38">
        <v>999.2974645940094</v>
      </c>
      <c r="K39" s="38">
        <v>500.65984519834745</v>
      </c>
      <c r="L39" s="38">
        <v>545.78840768153634</v>
      </c>
      <c r="M39" s="38">
        <v>0</v>
      </c>
      <c r="N39" s="38">
        <v>993.65271457698066</v>
      </c>
      <c r="O39" s="38">
        <v>0</v>
      </c>
      <c r="P39" s="38">
        <v>334.54297244642362</v>
      </c>
      <c r="Q39" s="38">
        <v>170.07733161398997</v>
      </c>
      <c r="R39" s="38">
        <v>51.973942679117194</v>
      </c>
      <c r="S39" s="38">
        <v>57.642808472255744</v>
      </c>
      <c r="T39" s="38">
        <v>65.802140980827986</v>
      </c>
      <c r="U39" s="38">
        <v>215.58583626572644</v>
      </c>
      <c r="V39" s="38">
        <v>100.982914009391</v>
      </c>
      <c r="W39" s="38">
        <v>126.62671575981574</v>
      </c>
      <c r="X39" s="38">
        <v>240.17910447761193</v>
      </c>
      <c r="Y39" s="38">
        <v>217.72044061061382</v>
      </c>
      <c r="Z39" s="38">
        <v>69.772213253273151</v>
      </c>
      <c r="AA39" s="38">
        <v>0</v>
      </c>
      <c r="AB39" s="38">
        <v>75.718339951222461</v>
      </c>
      <c r="AC39" s="38">
        <v>550.74325192343383</v>
      </c>
      <c r="AD39" s="38">
        <v>658.40009000900091</v>
      </c>
      <c r="AE39" s="38">
        <v>0</v>
      </c>
      <c r="AF39" s="38">
        <v>42.662790697674417</v>
      </c>
      <c r="AG39" s="38">
        <v>349.75</v>
      </c>
      <c r="AH39" s="38">
        <v>235.35647090399257</v>
      </c>
      <c r="AI39" s="38">
        <v>235.91055032050232</v>
      </c>
      <c r="AJ39" s="38">
        <v>626.13646789731786</v>
      </c>
      <c r="AK39" s="38">
        <v>1797.9159420289855</v>
      </c>
      <c r="AL39" s="38">
        <v>543.34071158151971</v>
      </c>
    </row>
    <row r="40" spans="1:38" ht="15.95" customHeight="1">
      <c r="A40" s="21"/>
      <c r="B40" s="22"/>
      <c r="C40" s="23">
        <v>44228</v>
      </c>
      <c r="D40" s="38">
        <v>2475.4313668413224</v>
      </c>
      <c r="E40" s="38">
        <v>1654.0426690484624</v>
      </c>
      <c r="F40" s="38">
        <v>283.5229675606476</v>
      </c>
      <c r="G40" s="38">
        <v>386.45417688970389</v>
      </c>
      <c r="H40" s="38">
        <v>1187.3449196665997</v>
      </c>
      <c r="I40" s="38">
        <v>780.91719854546614</v>
      </c>
      <c r="J40" s="38">
        <v>934.81557574651902</v>
      </c>
      <c r="K40" s="38">
        <v>550.47836051886691</v>
      </c>
      <c r="L40" s="38">
        <v>504.814776756931</v>
      </c>
      <c r="M40" s="38">
        <v>335.9449346981998</v>
      </c>
      <c r="N40" s="38">
        <v>1281.7197175108649</v>
      </c>
      <c r="O40" s="38">
        <v>739.97881600461676</v>
      </c>
      <c r="P40" s="38">
        <v>344.17181291116509</v>
      </c>
      <c r="Q40" s="38">
        <v>171.19075120593686</v>
      </c>
      <c r="R40" s="38">
        <v>41.792826960273977</v>
      </c>
      <c r="S40" s="38">
        <v>65.564732618612624</v>
      </c>
      <c r="T40" s="38">
        <v>43.272108004985149</v>
      </c>
      <c r="U40" s="38">
        <v>255.43799480500829</v>
      </c>
      <c r="V40" s="38">
        <v>83.917613051154575</v>
      </c>
      <c r="W40" s="38">
        <v>104.52014196782814</v>
      </c>
      <c r="X40" s="38">
        <v>239.625</v>
      </c>
      <c r="Y40" s="38">
        <v>171.95697331337988</v>
      </c>
      <c r="Z40" s="38">
        <v>66.340865790330099</v>
      </c>
      <c r="AA40" s="38">
        <v>0</v>
      </c>
      <c r="AB40" s="38">
        <v>111.1268146248583</v>
      </c>
      <c r="AC40" s="38">
        <v>550.72672344090563</v>
      </c>
      <c r="AD40" s="38">
        <v>638.63718647545113</v>
      </c>
      <c r="AE40" s="38">
        <v>0</v>
      </c>
      <c r="AF40" s="38">
        <v>77.288617886178869</v>
      </c>
      <c r="AG40" s="38">
        <v>0</v>
      </c>
      <c r="AH40" s="38">
        <v>359.00075260597225</v>
      </c>
      <c r="AI40" s="38">
        <v>393.84669360603368</v>
      </c>
      <c r="AJ40" s="38">
        <v>638.62737545710684</v>
      </c>
      <c r="AK40" s="38">
        <v>1712.0652014652014</v>
      </c>
      <c r="AL40" s="38">
        <v>515.93246628359771</v>
      </c>
    </row>
    <row r="41" spans="1:38" ht="15.95" customHeight="1">
      <c r="A41" s="21"/>
      <c r="B41" s="22"/>
      <c r="C41" s="23">
        <v>44256</v>
      </c>
      <c r="D41" s="38">
        <v>3058.9494087301091</v>
      </c>
      <c r="E41" s="38">
        <v>1695.3996055002101</v>
      </c>
      <c r="F41" s="38">
        <v>279.01472592031217</v>
      </c>
      <c r="G41" s="38">
        <v>371.07738358809047</v>
      </c>
      <c r="H41" s="38">
        <v>1184.3170457623887</v>
      </c>
      <c r="I41" s="38">
        <v>815.78631234849797</v>
      </c>
      <c r="J41" s="38">
        <v>1008.3548762444904</v>
      </c>
      <c r="K41" s="38">
        <v>465.85886182429959</v>
      </c>
      <c r="L41" s="38">
        <v>483.50191719606528</v>
      </c>
      <c r="M41" s="38">
        <v>251.89384197742535</v>
      </c>
      <c r="N41" s="38">
        <v>1234.215923817233</v>
      </c>
      <c r="O41" s="38">
        <v>839.1050987238832</v>
      </c>
      <c r="P41" s="38">
        <v>244.36163915953895</v>
      </c>
      <c r="Q41" s="38">
        <v>185.57148438844553</v>
      </c>
      <c r="R41" s="38">
        <v>31.317097594641325</v>
      </c>
      <c r="S41" s="38">
        <v>58.833166576816126</v>
      </c>
      <c r="T41" s="38">
        <v>29.999939365221234</v>
      </c>
      <c r="U41" s="38">
        <v>202.14274514538116</v>
      </c>
      <c r="V41" s="38">
        <v>109.34724358686037</v>
      </c>
      <c r="W41" s="38">
        <v>84.456597686516005</v>
      </c>
      <c r="X41" s="38">
        <v>0</v>
      </c>
      <c r="Y41" s="38">
        <v>157.51793990753362</v>
      </c>
      <c r="Z41" s="38">
        <v>54.212784054929955</v>
      </c>
      <c r="AA41" s="38">
        <v>0</v>
      </c>
      <c r="AB41" s="38">
        <v>123.36277952904753</v>
      </c>
      <c r="AC41" s="38">
        <v>490.10647223980391</v>
      </c>
      <c r="AD41" s="38">
        <v>670.86512709080796</v>
      </c>
      <c r="AE41" s="38">
        <v>0</v>
      </c>
      <c r="AF41" s="38">
        <v>135.79777777777775</v>
      </c>
      <c r="AG41" s="38">
        <v>414.76923076923077</v>
      </c>
      <c r="AH41" s="38">
        <v>195.00018027061802</v>
      </c>
      <c r="AI41" s="38">
        <v>238.33182033737555</v>
      </c>
      <c r="AJ41" s="38">
        <v>451.42406608305077</v>
      </c>
      <c r="AK41" s="38">
        <v>2575.3451202263082</v>
      </c>
      <c r="AL41" s="38">
        <v>574.75864332472167</v>
      </c>
    </row>
    <row r="42" spans="1:38" ht="15.95" customHeight="1">
      <c r="A42" s="21"/>
      <c r="B42" s="22"/>
      <c r="C42" s="23">
        <v>44287</v>
      </c>
      <c r="D42" s="38">
        <v>2745.6372640584286</v>
      </c>
      <c r="E42" s="38">
        <v>1745.0847130149496</v>
      </c>
      <c r="F42" s="38">
        <v>379.56703843722886</v>
      </c>
      <c r="G42" s="38">
        <v>407.50627595226877</v>
      </c>
      <c r="H42" s="38">
        <v>1216.4150154904812</v>
      </c>
      <c r="I42" s="38">
        <v>943.20638985377582</v>
      </c>
      <c r="J42" s="38">
        <v>1200.5263211089007</v>
      </c>
      <c r="K42" s="38">
        <v>622.33441540281365</v>
      </c>
      <c r="L42" s="38">
        <v>634.37011121631815</v>
      </c>
      <c r="M42" s="38">
        <v>550.0234903782349</v>
      </c>
      <c r="N42" s="38">
        <v>1068.0794776145037</v>
      </c>
      <c r="O42" s="38">
        <v>713.04689069026244</v>
      </c>
      <c r="P42" s="38">
        <v>339.58407326819355</v>
      </c>
      <c r="Q42" s="38">
        <v>177.12506961694817</v>
      </c>
      <c r="R42" s="38">
        <v>35.254623687541986</v>
      </c>
      <c r="S42" s="38">
        <v>56.453647535375097</v>
      </c>
      <c r="T42" s="38">
        <v>33.282957887206358</v>
      </c>
      <c r="U42" s="38">
        <v>173.62564685514718</v>
      </c>
      <c r="V42" s="38">
        <v>123.4846718600332</v>
      </c>
      <c r="W42" s="38">
        <v>89.736789279074188</v>
      </c>
      <c r="X42" s="38">
        <v>0</v>
      </c>
      <c r="Y42" s="38">
        <v>158.82603776984237</v>
      </c>
      <c r="Z42" s="38">
        <v>47.860332626330923</v>
      </c>
      <c r="AA42" s="38">
        <v>0</v>
      </c>
      <c r="AB42" s="38">
        <v>82.823061283338617</v>
      </c>
      <c r="AC42" s="38">
        <v>486.40394505809246</v>
      </c>
      <c r="AD42" s="38">
        <v>0</v>
      </c>
      <c r="AE42" s="38">
        <v>0</v>
      </c>
      <c r="AF42" s="38">
        <v>124.52250803858522</v>
      </c>
      <c r="AG42" s="38">
        <v>199.06666666666666</v>
      </c>
      <c r="AH42" s="38">
        <v>164.78493328258614</v>
      </c>
      <c r="AI42" s="38">
        <v>193.77964291843722</v>
      </c>
      <c r="AJ42" s="38">
        <v>383.6048737260395</v>
      </c>
      <c r="AK42" s="38">
        <v>1671.3596719343868</v>
      </c>
      <c r="AL42" s="38">
        <v>531.26535807166022</v>
      </c>
    </row>
    <row r="43" spans="1:38" ht="15.95" customHeight="1">
      <c r="A43" s="21"/>
      <c r="B43" s="22"/>
      <c r="C43" s="23">
        <v>44317</v>
      </c>
      <c r="D43" s="38">
        <v>2179.4712325249311</v>
      </c>
      <c r="E43" s="38">
        <v>2061.0216436661058</v>
      </c>
      <c r="F43" s="38">
        <v>329.47763994325999</v>
      </c>
      <c r="G43" s="38">
        <v>407.2089709619039</v>
      </c>
      <c r="H43" s="38">
        <v>850.55666166491233</v>
      </c>
      <c r="I43" s="38">
        <v>967.18695319861558</v>
      </c>
      <c r="J43" s="38">
        <v>735.30572567038803</v>
      </c>
      <c r="K43" s="38">
        <v>792.84602565231501</v>
      </c>
      <c r="L43" s="38">
        <v>484.50939998838311</v>
      </c>
      <c r="M43" s="38">
        <v>562.08229254085006</v>
      </c>
      <c r="N43" s="38">
        <v>967.66673119112136</v>
      </c>
      <c r="O43" s="38">
        <v>692.86960876082503</v>
      </c>
      <c r="P43" s="38">
        <v>225.67457902173959</v>
      </c>
      <c r="Q43" s="38">
        <v>184.45537763718309</v>
      </c>
      <c r="R43" s="38">
        <v>41.300492722728478</v>
      </c>
      <c r="S43" s="38">
        <v>60.355640630803727</v>
      </c>
      <c r="T43" s="38">
        <v>45.384690297065028</v>
      </c>
      <c r="U43" s="38">
        <v>159.01491450789533</v>
      </c>
      <c r="V43" s="38">
        <v>113.66811958182672</v>
      </c>
      <c r="W43" s="38">
        <v>88.963324136621196</v>
      </c>
      <c r="X43" s="38">
        <v>108</v>
      </c>
      <c r="Y43" s="38">
        <v>142.82238449440553</v>
      </c>
      <c r="Z43" s="38">
        <v>44.35855923305256</v>
      </c>
      <c r="AA43" s="38">
        <v>0</v>
      </c>
      <c r="AB43" s="38">
        <v>57.545176043444464</v>
      </c>
      <c r="AC43" s="38">
        <v>424.29585423365489</v>
      </c>
      <c r="AD43" s="38">
        <v>0</v>
      </c>
      <c r="AE43" s="38">
        <v>0</v>
      </c>
      <c r="AF43" s="38">
        <v>88.824091778202671</v>
      </c>
      <c r="AG43" s="38">
        <v>0</v>
      </c>
      <c r="AH43" s="38">
        <v>149.72807827623436</v>
      </c>
      <c r="AI43" s="38">
        <v>187.92714783661017</v>
      </c>
      <c r="AJ43" s="38">
        <v>346.43724327070822</v>
      </c>
      <c r="AK43" s="38">
        <v>1765.658305830583</v>
      </c>
      <c r="AL43" s="38">
        <v>482.82626947734894</v>
      </c>
    </row>
    <row r="44" spans="1:38" ht="15.95" customHeight="1">
      <c r="A44" s="21"/>
      <c r="B44" s="22"/>
      <c r="C44" s="23">
        <v>44348</v>
      </c>
      <c r="D44" s="38">
        <v>1567.408751127047</v>
      </c>
      <c r="E44" s="38">
        <v>2089.9964518250772</v>
      </c>
      <c r="F44" s="38">
        <v>363.27647377147036</v>
      </c>
      <c r="G44" s="38">
        <v>396.71152254002732</v>
      </c>
      <c r="H44" s="38">
        <v>696.58600333468519</v>
      </c>
      <c r="I44" s="38">
        <v>1019.2786166230244</v>
      </c>
      <c r="J44" s="38">
        <v>868.90340947546531</v>
      </c>
      <c r="K44" s="38">
        <v>785.20984892073841</v>
      </c>
      <c r="L44" s="38">
        <v>288.73096072827974</v>
      </c>
      <c r="M44" s="38">
        <v>562</v>
      </c>
      <c r="N44" s="38">
        <v>1136.7202960113275</v>
      </c>
      <c r="O44" s="38">
        <v>821.0048227320126</v>
      </c>
      <c r="P44" s="38">
        <v>173.28450664019368</v>
      </c>
      <c r="Q44" s="38">
        <v>185.02947850662056</v>
      </c>
      <c r="R44" s="38">
        <v>48.288562667363543</v>
      </c>
      <c r="S44" s="38">
        <v>59.730431759392729</v>
      </c>
      <c r="T44" s="38">
        <v>37.65448704409787</v>
      </c>
      <c r="U44" s="38">
        <v>215.92374362774567</v>
      </c>
      <c r="V44" s="38">
        <v>87.240686540641235</v>
      </c>
      <c r="W44" s="38">
        <v>88.973625278206313</v>
      </c>
      <c r="X44" s="38">
        <v>0</v>
      </c>
      <c r="Y44" s="38">
        <v>167.62286100360177</v>
      </c>
      <c r="Z44" s="38">
        <v>36.140534504412436</v>
      </c>
      <c r="AA44" s="38">
        <v>0</v>
      </c>
      <c r="AB44" s="38">
        <v>74.234779823926857</v>
      </c>
      <c r="AC44" s="38">
        <v>452.42630805048401</v>
      </c>
      <c r="AD44" s="38">
        <v>0</v>
      </c>
      <c r="AE44" s="38">
        <v>0</v>
      </c>
      <c r="AF44" s="38">
        <v>86.726993865030664</v>
      </c>
      <c r="AG44" s="38">
        <v>0</v>
      </c>
      <c r="AH44" s="38">
        <v>264.31998927641325</v>
      </c>
      <c r="AI44" s="38">
        <v>200.24758654550263</v>
      </c>
      <c r="AJ44" s="38">
        <v>353.14198777826721</v>
      </c>
      <c r="AK44" s="38">
        <v>1754.9525896414343</v>
      </c>
      <c r="AL44" s="38">
        <v>525.87385298504171</v>
      </c>
    </row>
    <row r="45" spans="1:38" s="29" customFormat="1" ht="15.95" customHeight="1">
      <c r="A45" s="25"/>
      <c r="B45" s="26"/>
      <c r="C45" s="27">
        <v>44378</v>
      </c>
      <c r="D45" s="28">
        <v>1396.8078880322382</v>
      </c>
      <c r="E45" s="28">
        <v>1586.0002117155698</v>
      </c>
      <c r="F45" s="28">
        <v>440.56692768486653</v>
      </c>
      <c r="G45" s="28">
        <v>438.87671025931024</v>
      </c>
      <c r="H45" s="28">
        <v>1236.0941950638987</v>
      </c>
      <c r="I45" s="28">
        <v>1100.9811619770737</v>
      </c>
      <c r="J45" s="28">
        <v>864.61086937784808</v>
      </c>
      <c r="K45" s="28">
        <v>840.28096490423331</v>
      </c>
      <c r="L45" s="28">
        <v>316.12584543515794</v>
      </c>
      <c r="M45" s="28">
        <v>976.98139479054134</v>
      </c>
      <c r="N45" s="28">
        <v>1124.3709594548052</v>
      </c>
      <c r="O45" s="28">
        <v>928.9939460801213</v>
      </c>
      <c r="P45" s="28">
        <v>178.86207298445453</v>
      </c>
      <c r="Q45" s="28">
        <v>187.92451672086037</v>
      </c>
      <c r="R45" s="28">
        <v>38.385171173013887</v>
      </c>
      <c r="S45" s="28">
        <v>50.596514137716433</v>
      </c>
      <c r="T45" s="28">
        <v>31.791922992305356</v>
      </c>
      <c r="U45" s="28">
        <v>246.06511932333871</v>
      </c>
      <c r="V45" s="28">
        <v>96.313732038414329</v>
      </c>
      <c r="W45" s="28">
        <v>101.10171910411886</v>
      </c>
      <c r="X45" s="28">
        <v>0</v>
      </c>
      <c r="Y45" s="28">
        <v>173.03120203670878</v>
      </c>
      <c r="Z45" s="28">
        <v>33.265500127248458</v>
      </c>
      <c r="AA45" s="28">
        <v>0</v>
      </c>
      <c r="AB45" s="28">
        <v>108.35760756671814</v>
      </c>
      <c r="AC45" s="28">
        <v>552.72925305438753</v>
      </c>
      <c r="AD45" s="28">
        <v>647.06848055092598</v>
      </c>
      <c r="AE45" s="28">
        <v>0</v>
      </c>
      <c r="AF45" s="28">
        <v>0</v>
      </c>
      <c r="AG45" s="28">
        <v>445.49621976294145</v>
      </c>
      <c r="AH45" s="28">
        <v>183.58756071703903</v>
      </c>
      <c r="AI45" s="28">
        <v>325.04949669122209</v>
      </c>
      <c r="AJ45" s="28">
        <v>489.90579159930093</v>
      </c>
      <c r="AK45" s="28">
        <v>0</v>
      </c>
      <c r="AL45" s="28">
        <v>679.90151901112529</v>
      </c>
    </row>
    <row r="46" spans="1:38" ht="12" customHeight="1">
      <c r="A46" s="13"/>
      <c r="B46" s="14"/>
      <c r="C46" s="30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101" t="s">
        <v>38</v>
      </c>
      <c r="B47" s="102"/>
      <c r="C47" s="103"/>
      <c r="D47" s="24">
        <f t="shared" ref="D47:AL47" si="2">IF(ISERR(D45/D44*100),"-",D45/D44*100)</f>
        <v>89.11573876487941</v>
      </c>
      <c r="E47" s="24">
        <f t="shared" si="2"/>
        <v>75.885306423874752</v>
      </c>
      <c r="F47" s="24">
        <f t="shared" si="2"/>
        <v>121.27593155454872</v>
      </c>
      <c r="G47" s="24">
        <f t="shared" si="2"/>
        <v>110.62867734451261</v>
      </c>
      <c r="H47" s="24">
        <f t="shared" si="2"/>
        <v>177.45033479663513</v>
      </c>
      <c r="I47" s="24">
        <f t="shared" si="2"/>
        <v>108.01572249447734</v>
      </c>
      <c r="J47" s="24">
        <f t="shared" si="2"/>
        <v>99.505981901922951</v>
      </c>
      <c r="K47" s="24">
        <f t="shared" si="2"/>
        <v>107.01355390016943</v>
      </c>
      <c r="L47" s="24">
        <f t="shared" si="2"/>
        <v>109.4880315702129</v>
      </c>
      <c r="M47" s="24">
        <f t="shared" si="2"/>
        <v>173.84010583461588</v>
      </c>
      <c r="N47" s="24">
        <f t="shared" si="2"/>
        <v>98.913599361262811</v>
      </c>
      <c r="O47" s="24">
        <f t="shared" si="2"/>
        <v>113.15328733255905</v>
      </c>
      <c r="P47" s="24">
        <f t="shared" si="2"/>
        <v>103.2187334300129</v>
      </c>
      <c r="Q47" s="24">
        <f t="shared" si="2"/>
        <v>101.564636206947</v>
      </c>
      <c r="R47" s="24">
        <f t="shared" si="2"/>
        <v>79.491227430873622</v>
      </c>
      <c r="S47" s="24">
        <f t="shared" si="2"/>
        <v>84.708100456280448</v>
      </c>
      <c r="T47" s="24">
        <f t="shared" si="2"/>
        <v>84.43063626141884</v>
      </c>
      <c r="U47" s="24">
        <f t="shared" si="2"/>
        <v>113.9592687627522</v>
      </c>
      <c r="V47" s="24">
        <f t="shared" si="2"/>
        <v>110.40001615937123</v>
      </c>
      <c r="W47" s="24">
        <f t="shared" si="2"/>
        <v>113.63111122873765</v>
      </c>
      <c r="X47" s="24" t="str">
        <f t="shared" si="2"/>
        <v>-</v>
      </c>
      <c r="Y47" s="24">
        <f t="shared" si="2"/>
        <v>103.22649368989758</v>
      </c>
      <c r="Z47" s="24">
        <f t="shared" si="2"/>
        <v>92.044848211049668</v>
      </c>
      <c r="AA47" s="24" t="str">
        <f t="shared" si="2"/>
        <v>-</v>
      </c>
      <c r="AB47" s="24">
        <f t="shared" si="2"/>
        <v>145.96609274483637</v>
      </c>
      <c r="AC47" s="24">
        <f t="shared" si="2"/>
        <v>122.17000718550418</v>
      </c>
      <c r="AD47" s="24" t="str">
        <f t="shared" si="2"/>
        <v>-</v>
      </c>
      <c r="AE47" s="24" t="str">
        <f t="shared" si="2"/>
        <v>-</v>
      </c>
      <c r="AF47" s="24">
        <f t="shared" si="2"/>
        <v>0</v>
      </c>
      <c r="AG47" s="24" t="str">
        <f t="shared" si="2"/>
        <v>-</v>
      </c>
      <c r="AH47" s="24">
        <f t="shared" si="2"/>
        <v>69.456555752600266</v>
      </c>
      <c r="AI47" s="24">
        <f t="shared" si="2"/>
        <v>162.32380239816797</v>
      </c>
      <c r="AJ47" s="24">
        <f t="shared" si="2"/>
        <v>138.72770969021835</v>
      </c>
      <c r="AK47" s="24">
        <f t="shared" si="2"/>
        <v>0</v>
      </c>
      <c r="AL47" s="24">
        <f t="shared" si="2"/>
        <v>129.28985062705996</v>
      </c>
    </row>
    <row r="48" spans="1:38" ht="14.85" customHeight="1">
      <c r="A48" s="101" t="s">
        <v>42</v>
      </c>
      <c r="B48" s="102"/>
      <c r="C48" s="103"/>
      <c r="D48" s="24">
        <f t="shared" ref="D48:AL48" si="3">IF(ISERR(D45/D33*100),"-",D45/D33*100)</f>
        <v>70.043605139608971</v>
      </c>
      <c r="E48" s="24">
        <f t="shared" si="3"/>
        <v>106.5545947858072</v>
      </c>
      <c r="F48" s="24">
        <f t="shared" si="3"/>
        <v>99.396567253133355</v>
      </c>
      <c r="G48" s="24">
        <f t="shared" si="3"/>
        <v>150.12253381996146</v>
      </c>
      <c r="H48" s="24">
        <f t="shared" si="3"/>
        <v>133.19945263062587</v>
      </c>
      <c r="I48" s="24">
        <f t="shared" si="3"/>
        <v>147.4339908823045</v>
      </c>
      <c r="J48" s="24">
        <f t="shared" si="3"/>
        <v>118.0384859743115</v>
      </c>
      <c r="K48" s="24">
        <f t="shared" si="3"/>
        <v>255.68881575463607</v>
      </c>
      <c r="L48" s="24">
        <f t="shared" si="3"/>
        <v>78.548373831338907</v>
      </c>
      <c r="M48" s="24">
        <f t="shared" si="3"/>
        <v>138.36560208791855</v>
      </c>
      <c r="N48" s="24">
        <f t="shared" si="3"/>
        <v>112.90096567430628</v>
      </c>
      <c r="O48" s="24">
        <f t="shared" si="3"/>
        <v>99.146958532410778</v>
      </c>
      <c r="P48" s="24">
        <f t="shared" si="3"/>
        <v>66.801784230037924</v>
      </c>
      <c r="Q48" s="24">
        <f t="shared" si="3"/>
        <v>103.85992654041931</v>
      </c>
      <c r="R48" s="24">
        <f t="shared" si="3"/>
        <v>105.57799348021435</v>
      </c>
      <c r="S48" s="24">
        <f t="shared" si="3"/>
        <v>76.313212241717977</v>
      </c>
      <c r="T48" s="24">
        <f t="shared" si="3"/>
        <v>73.618765165353594</v>
      </c>
      <c r="U48" s="24">
        <f t="shared" si="3"/>
        <v>86.994379221061052</v>
      </c>
      <c r="V48" s="24">
        <f t="shared" si="3"/>
        <v>67.970788027745726</v>
      </c>
      <c r="W48" s="24">
        <f t="shared" si="3"/>
        <v>88.551542125178486</v>
      </c>
      <c r="X48" s="24">
        <f t="shared" si="3"/>
        <v>0</v>
      </c>
      <c r="Y48" s="24">
        <f t="shared" si="3"/>
        <v>106.91568721259461</v>
      </c>
      <c r="Z48" s="24">
        <f t="shared" si="3"/>
        <v>126.6135476215088</v>
      </c>
      <c r="AA48" s="24" t="str">
        <f t="shared" si="3"/>
        <v>-</v>
      </c>
      <c r="AB48" s="24">
        <f t="shared" si="3"/>
        <v>189.00838962557944</v>
      </c>
      <c r="AC48" s="24">
        <f t="shared" si="3"/>
        <v>108.73741853274723</v>
      </c>
      <c r="AD48" s="24">
        <f t="shared" si="3"/>
        <v>98.908465213238472</v>
      </c>
      <c r="AE48" s="24" t="str">
        <f t="shared" si="3"/>
        <v>-</v>
      </c>
      <c r="AF48" s="24">
        <f t="shared" si="3"/>
        <v>0</v>
      </c>
      <c r="AG48" s="24">
        <f t="shared" si="3"/>
        <v>115.85723513186088</v>
      </c>
      <c r="AH48" s="24">
        <f t="shared" si="3"/>
        <v>73.717946287163727</v>
      </c>
      <c r="AI48" s="24">
        <f t="shared" si="3"/>
        <v>97.268007609816877</v>
      </c>
      <c r="AJ48" s="24">
        <f t="shared" si="3"/>
        <v>89.982911944832352</v>
      </c>
      <c r="AK48" s="24">
        <f t="shared" si="3"/>
        <v>0</v>
      </c>
      <c r="AL48" s="24">
        <f t="shared" si="3"/>
        <v>129.75729483171432</v>
      </c>
    </row>
    <row r="49" spans="1:38" ht="9.75" customHeight="1">
      <c r="A49" s="39"/>
      <c r="B49" s="32"/>
      <c r="C49" s="33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ht="14.25" customHeight="1">
      <c r="B50" s="42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8653-8506-4919-851D-237A0C45C199}">
  <sheetPr codeName="Sheet06">
    <pageSetUpPr fitToPage="1"/>
  </sheetPr>
  <dimension ref="A1:BU67"/>
  <sheetViews>
    <sheetView topLeftCell="A25" zoomScaleNormal="100" zoomScaleSheetLayoutView="75" workbookViewId="0"/>
  </sheetViews>
  <sheetFormatPr defaultRowHeight="11.25"/>
  <cols>
    <col min="1" max="1" width="2.875" style="44" customWidth="1"/>
    <col min="2" max="2" width="9.375" style="44" customWidth="1"/>
    <col min="3" max="3" width="3.25" style="44" customWidth="1"/>
    <col min="4" max="4" width="7.625" style="44" customWidth="1"/>
    <col min="5" max="5" width="6.75" style="44" customWidth="1"/>
    <col min="6" max="6" width="7.625" style="44" customWidth="1"/>
    <col min="7" max="7" width="6.75" style="44" customWidth="1"/>
    <col min="8" max="8" width="7.625" style="44" customWidth="1"/>
    <col min="9" max="9" width="6.75" style="44" customWidth="1"/>
    <col min="10" max="10" width="7.625" style="44" customWidth="1"/>
    <col min="11" max="11" width="6.75" style="44" customWidth="1"/>
    <col min="12" max="12" width="7.625" style="44" customWidth="1"/>
    <col min="13" max="13" width="6.75" style="44" customWidth="1"/>
    <col min="14" max="14" width="7.625" style="44" customWidth="1"/>
    <col min="15" max="15" width="6.75" style="44" customWidth="1"/>
    <col min="16" max="16" width="7.625" style="44" customWidth="1"/>
    <col min="17" max="17" width="6.75" style="44" customWidth="1"/>
    <col min="18" max="18" width="7.625" style="44" customWidth="1"/>
    <col min="19" max="19" width="6.75" style="44" customWidth="1"/>
    <col min="20" max="20" width="7.625" style="44" customWidth="1"/>
    <col min="21" max="21" width="6.75" style="44" customWidth="1"/>
    <col min="22" max="22" width="7.625" style="44" customWidth="1"/>
    <col min="23" max="23" width="6.75" style="44" customWidth="1"/>
    <col min="24" max="24" width="7.625" style="44" customWidth="1"/>
    <col min="25" max="25" width="6.75" style="44" customWidth="1"/>
    <col min="26" max="26" width="7.625" style="44" customWidth="1"/>
    <col min="27" max="27" width="6.75" style="44" customWidth="1"/>
    <col min="28" max="28" width="7.625" style="44" customWidth="1"/>
    <col min="29" max="29" width="6.75" style="44" customWidth="1"/>
    <col min="30" max="30" width="7.625" style="44" customWidth="1"/>
    <col min="31" max="31" width="6.75" style="44" customWidth="1"/>
    <col min="32" max="32" width="7.625" style="44" customWidth="1"/>
    <col min="33" max="33" width="6.75" style="44" customWidth="1"/>
    <col min="34" max="34" width="7.625" style="44" customWidth="1"/>
    <col min="35" max="35" width="6.75" style="44" customWidth="1"/>
    <col min="36" max="36" width="7.625" style="44" customWidth="1"/>
    <col min="37" max="37" width="6.75" style="44" customWidth="1"/>
    <col min="38" max="38" width="7.625" style="44" customWidth="1"/>
    <col min="39" max="39" width="6.75" style="44" customWidth="1"/>
    <col min="40" max="40" width="7.625" style="44" customWidth="1"/>
    <col min="41" max="41" width="6.75" style="44" customWidth="1"/>
    <col min="42" max="42" width="7.625" style="44" customWidth="1"/>
    <col min="43" max="43" width="6.75" style="44" customWidth="1"/>
    <col min="44" max="44" width="7.625" style="44" customWidth="1"/>
    <col min="45" max="45" width="6.75" style="44" customWidth="1"/>
    <col min="46" max="46" width="7.625" style="44" customWidth="1"/>
    <col min="47" max="47" width="6.75" style="44" customWidth="1"/>
    <col min="48" max="48" width="7.625" style="44" customWidth="1"/>
    <col min="49" max="49" width="6.75" style="44" customWidth="1"/>
    <col min="50" max="50" width="7.625" style="44" customWidth="1"/>
    <col min="51" max="51" width="6.75" style="44" customWidth="1"/>
    <col min="52" max="52" width="7.625" style="44" customWidth="1"/>
    <col min="53" max="53" width="6.75" style="44" customWidth="1"/>
    <col min="54" max="54" width="7.625" style="44" customWidth="1"/>
    <col min="55" max="55" width="6.75" style="44" customWidth="1"/>
    <col min="56" max="56" width="7.625" style="44" customWidth="1"/>
    <col min="57" max="57" width="6.75" style="44" customWidth="1"/>
    <col min="58" max="58" width="7.625" style="44" customWidth="1"/>
    <col min="59" max="59" width="6.75" style="44" customWidth="1"/>
    <col min="60" max="60" width="7.625" style="44" customWidth="1"/>
    <col min="61" max="61" width="6.75" style="44" customWidth="1"/>
    <col min="62" max="62" width="7.625" style="44" customWidth="1"/>
    <col min="63" max="63" width="6.75" style="44" customWidth="1"/>
    <col min="64" max="64" width="7.625" style="44" customWidth="1"/>
    <col min="65" max="65" width="6.75" style="44" customWidth="1"/>
    <col min="66" max="66" width="7.625" style="44" customWidth="1"/>
    <col min="67" max="67" width="6.75" style="44" customWidth="1"/>
    <col min="68" max="68" width="7.625" style="44" customWidth="1"/>
    <col min="69" max="69" width="6.75" style="44" customWidth="1"/>
    <col min="70" max="70" width="7.625" style="44" customWidth="1"/>
    <col min="71" max="71" width="6.75" style="44" customWidth="1"/>
    <col min="72" max="72" width="7.625" style="44" customWidth="1"/>
    <col min="73" max="73" width="6.75" style="44" customWidth="1"/>
    <col min="74" max="16384" width="9" style="45"/>
  </cols>
  <sheetData>
    <row r="1" spans="1:73" customFormat="1" ht="12" customHeight="1"/>
    <row r="2" spans="1:73" ht="6.75" customHeight="1"/>
    <row r="3" spans="1:73" ht="30" customHeight="1">
      <c r="B3" s="46"/>
      <c r="E3" s="47"/>
      <c r="G3" s="47"/>
      <c r="I3" s="47"/>
      <c r="K3" s="47"/>
      <c r="M3" s="47"/>
      <c r="O3" s="47"/>
      <c r="Q3" s="47"/>
      <c r="S3" s="47"/>
      <c r="U3" s="47"/>
      <c r="W3" s="47"/>
      <c r="Y3" s="47"/>
      <c r="AA3" s="47"/>
      <c r="AC3" s="47"/>
      <c r="AE3" s="47"/>
      <c r="AG3" s="47"/>
      <c r="AI3" s="47"/>
      <c r="AK3" s="47"/>
      <c r="AM3" s="47"/>
      <c r="AO3" s="47"/>
      <c r="AQ3" s="47"/>
      <c r="AS3" s="47"/>
      <c r="AU3" s="47"/>
      <c r="AW3" s="47"/>
      <c r="AY3" s="47"/>
      <c r="BA3" s="47"/>
      <c r="BC3" s="47"/>
      <c r="BE3" s="47"/>
      <c r="BG3" s="47"/>
      <c r="BI3" s="47"/>
      <c r="BK3" s="47"/>
      <c r="BM3" s="47"/>
      <c r="BO3" s="47"/>
      <c r="BQ3" s="47"/>
      <c r="BS3" s="47"/>
      <c r="BU3" s="47" t="s">
        <v>43</v>
      </c>
    </row>
    <row r="4" spans="1:73" ht="15" customHeight="1" thickBot="1">
      <c r="A4" s="48"/>
      <c r="B4" s="48"/>
      <c r="C4" s="48"/>
    </row>
    <row r="5" spans="1:73" ht="14.25" customHeight="1" thickTop="1">
      <c r="A5" s="108" t="s">
        <v>44</v>
      </c>
      <c r="B5" s="109"/>
      <c r="C5" s="110"/>
      <c r="D5" s="49" t="s">
        <v>1</v>
      </c>
      <c r="E5" s="50"/>
      <c r="F5" s="49" t="s">
        <v>96</v>
      </c>
      <c r="G5" s="50"/>
      <c r="H5" s="49" t="s">
        <v>97</v>
      </c>
      <c r="I5" s="50"/>
      <c r="J5" s="49" t="s">
        <v>98</v>
      </c>
      <c r="K5" s="50"/>
      <c r="L5" s="49" t="s">
        <v>99</v>
      </c>
      <c r="M5" s="50"/>
      <c r="N5" s="49" t="s">
        <v>100</v>
      </c>
      <c r="O5" s="50"/>
      <c r="P5" s="49" t="s">
        <v>101</v>
      </c>
      <c r="Q5" s="50"/>
      <c r="R5" s="49" t="s">
        <v>102</v>
      </c>
      <c r="S5" s="50"/>
      <c r="T5" s="49" t="s">
        <v>103</v>
      </c>
      <c r="U5" s="50"/>
      <c r="V5" s="49" t="s">
        <v>104</v>
      </c>
      <c r="W5" s="50"/>
      <c r="X5" s="49" t="s">
        <v>105</v>
      </c>
      <c r="Y5" s="50"/>
      <c r="Z5" s="49" t="s">
        <v>106</v>
      </c>
      <c r="AA5" s="50"/>
      <c r="AB5" s="49" t="s">
        <v>107</v>
      </c>
      <c r="AC5" s="50"/>
      <c r="AD5" s="49" t="s">
        <v>108</v>
      </c>
      <c r="AE5" s="50"/>
      <c r="AF5" s="49" t="s">
        <v>109</v>
      </c>
      <c r="AG5" s="50"/>
      <c r="AH5" s="49" t="s">
        <v>110</v>
      </c>
      <c r="AI5" s="50"/>
      <c r="AJ5" s="49" t="s">
        <v>111</v>
      </c>
      <c r="AK5" s="50"/>
      <c r="AL5" s="49" t="s">
        <v>112</v>
      </c>
      <c r="AM5" s="50"/>
      <c r="AN5" s="49" t="s">
        <v>113</v>
      </c>
      <c r="AO5" s="50"/>
      <c r="AP5" s="49" t="s">
        <v>114</v>
      </c>
      <c r="AQ5" s="50"/>
      <c r="AR5" s="49" t="s">
        <v>115</v>
      </c>
      <c r="AS5" s="50"/>
      <c r="AT5" s="49" t="s">
        <v>116</v>
      </c>
      <c r="AU5" s="50"/>
      <c r="AV5" s="49" t="s">
        <v>117</v>
      </c>
      <c r="AW5" s="50"/>
      <c r="AX5" s="49" t="s">
        <v>118</v>
      </c>
      <c r="AY5" s="50"/>
      <c r="AZ5" s="49" t="s">
        <v>119</v>
      </c>
      <c r="BA5" s="50"/>
      <c r="BB5" s="49" t="s">
        <v>120</v>
      </c>
      <c r="BC5" s="50"/>
      <c r="BD5" s="49" t="s">
        <v>121</v>
      </c>
      <c r="BE5" s="50"/>
      <c r="BF5" s="49" t="s">
        <v>122</v>
      </c>
      <c r="BG5" s="50"/>
      <c r="BH5" s="49" t="s">
        <v>123</v>
      </c>
      <c r="BI5" s="50"/>
      <c r="BJ5" s="49" t="s">
        <v>124</v>
      </c>
      <c r="BK5" s="50"/>
      <c r="BL5" s="49" t="s">
        <v>125</v>
      </c>
      <c r="BM5" s="50"/>
      <c r="BN5" s="49" t="s">
        <v>126</v>
      </c>
      <c r="BO5" s="50"/>
      <c r="BP5" s="49" t="s">
        <v>127</v>
      </c>
      <c r="BQ5" s="50"/>
      <c r="BR5" s="49" t="s">
        <v>128</v>
      </c>
      <c r="BS5" s="50"/>
      <c r="BT5" s="49" t="s">
        <v>129</v>
      </c>
      <c r="BU5" s="50"/>
    </row>
    <row r="6" spans="1:73" ht="14.25" customHeight="1">
      <c r="A6" s="111"/>
      <c r="B6" s="111"/>
      <c r="C6" s="112"/>
      <c r="D6" s="51" t="s">
        <v>45</v>
      </c>
      <c r="E6" s="51" t="s">
        <v>46</v>
      </c>
      <c r="F6" s="51" t="s">
        <v>45</v>
      </c>
      <c r="G6" s="51" t="s">
        <v>46</v>
      </c>
      <c r="H6" s="51" t="s">
        <v>45</v>
      </c>
      <c r="I6" s="51" t="s">
        <v>46</v>
      </c>
      <c r="J6" s="51" t="s">
        <v>45</v>
      </c>
      <c r="K6" s="51" t="s">
        <v>46</v>
      </c>
      <c r="L6" s="51" t="s">
        <v>45</v>
      </c>
      <c r="M6" s="51" t="s">
        <v>46</v>
      </c>
      <c r="N6" s="51" t="s">
        <v>45</v>
      </c>
      <c r="O6" s="51" t="s">
        <v>46</v>
      </c>
      <c r="P6" s="51" t="s">
        <v>45</v>
      </c>
      <c r="Q6" s="51" t="s">
        <v>46</v>
      </c>
      <c r="R6" s="51" t="s">
        <v>45</v>
      </c>
      <c r="S6" s="51" t="s">
        <v>46</v>
      </c>
      <c r="T6" s="51" t="s">
        <v>45</v>
      </c>
      <c r="U6" s="51" t="s">
        <v>46</v>
      </c>
      <c r="V6" s="51" t="s">
        <v>45</v>
      </c>
      <c r="W6" s="51" t="s">
        <v>46</v>
      </c>
      <c r="X6" s="51" t="s">
        <v>45</v>
      </c>
      <c r="Y6" s="51" t="s">
        <v>46</v>
      </c>
      <c r="Z6" s="51" t="s">
        <v>45</v>
      </c>
      <c r="AA6" s="51" t="s">
        <v>46</v>
      </c>
      <c r="AB6" s="51" t="s">
        <v>45</v>
      </c>
      <c r="AC6" s="51" t="s">
        <v>46</v>
      </c>
      <c r="AD6" s="51" t="s">
        <v>45</v>
      </c>
      <c r="AE6" s="51" t="s">
        <v>46</v>
      </c>
      <c r="AF6" s="51" t="s">
        <v>45</v>
      </c>
      <c r="AG6" s="51" t="s">
        <v>46</v>
      </c>
      <c r="AH6" s="51" t="s">
        <v>45</v>
      </c>
      <c r="AI6" s="51" t="s">
        <v>46</v>
      </c>
      <c r="AJ6" s="51" t="s">
        <v>45</v>
      </c>
      <c r="AK6" s="51" t="s">
        <v>46</v>
      </c>
      <c r="AL6" s="51" t="s">
        <v>45</v>
      </c>
      <c r="AM6" s="51" t="s">
        <v>46</v>
      </c>
      <c r="AN6" s="51" t="s">
        <v>45</v>
      </c>
      <c r="AO6" s="51" t="s">
        <v>46</v>
      </c>
      <c r="AP6" s="51" t="s">
        <v>45</v>
      </c>
      <c r="AQ6" s="51" t="s">
        <v>46</v>
      </c>
      <c r="AR6" s="51" t="s">
        <v>45</v>
      </c>
      <c r="AS6" s="51" t="s">
        <v>46</v>
      </c>
      <c r="AT6" s="51" t="s">
        <v>45</v>
      </c>
      <c r="AU6" s="51" t="s">
        <v>46</v>
      </c>
      <c r="AV6" s="51" t="s">
        <v>45</v>
      </c>
      <c r="AW6" s="51" t="s">
        <v>46</v>
      </c>
      <c r="AX6" s="51" t="s">
        <v>45</v>
      </c>
      <c r="AY6" s="51" t="s">
        <v>46</v>
      </c>
      <c r="AZ6" s="51" t="s">
        <v>45</v>
      </c>
      <c r="BA6" s="51" t="s">
        <v>46</v>
      </c>
      <c r="BB6" s="51" t="s">
        <v>45</v>
      </c>
      <c r="BC6" s="51" t="s">
        <v>46</v>
      </c>
      <c r="BD6" s="51" t="s">
        <v>45</v>
      </c>
      <c r="BE6" s="51" t="s">
        <v>46</v>
      </c>
      <c r="BF6" s="51" t="s">
        <v>45</v>
      </c>
      <c r="BG6" s="51" t="s">
        <v>46</v>
      </c>
      <c r="BH6" s="51" t="s">
        <v>45</v>
      </c>
      <c r="BI6" s="51" t="s">
        <v>46</v>
      </c>
      <c r="BJ6" s="51" t="s">
        <v>45</v>
      </c>
      <c r="BK6" s="51" t="s">
        <v>46</v>
      </c>
      <c r="BL6" s="51" t="s">
        <v>45</v>
      </c>
      <c r="BM6" s="51" t="s">
        <v>46</v>
      </c>
      <c r="BN6" s="51" t="s">
        <v>45</v>
      </c>
      <c r="BO6" s="51" t="s">
        <v>46</v>
      </c>
      <c r="BP6" s="51" t="s">
        <v>45</v>
      </c>
      <c r="BQ6" s="51" t="s">
        <v>46</v>
      </c>
      <c r="BR6" s="51" t="s">
        <v>45</v>
      </c>
      <c r="BS6" s="51" t="s">
        <v>46</v>
      </c>
      <c r="BT6" s="51" t="s">
        <v>45</v>
      </c>
      <c r="BU6" s="51" t="s">
        <v>46</v>
      </c>
    </row>
    <row r="7" spans="1:73" ht="7.5" customHeight="1">
      <c r="A7" s="52"/>
      <c r="B7" s="53"/>
      <c r="C7" s="54"/>
      <c r="D7" s="55"/>
      <c r="E7" s="56"/>
      <c r="F7" s="55"/>
      <c r="G7" s="56"/>
      <c r="H7" s="55"/>
      <c r="I7" s="56"/>
      <c r="J7" s="55"/>
      <c r="K7" s="56"/>
      <c r="L7" s="55"/>
      <c r="M7" s="56"/>
      <c r="N7" s="55"/>
      <c r="O7" s="56"/>
      <c r="P7" s="55"/>
      <c r="Q7" s="56"/>
      <c r="R7" s="55"/>
      <c r="S7" s="56"/>
      <c r="T7" s="55"/>
      <c r="U7" s="56"/>
      <c r="V7" s="55"/>
      <c r="W7" s="56"/>
      <c r="X7" s="55"/>
      <c r="Y7" s="56"/>
      <c r="Z7" s="55"/>
      <c r="AA7" s="56"/>
      <c r="AB7" s="55"/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5"/>
      <c r="AY7" s="56"/>
      <c r="AZ7" s="55"/>
      <c r="BA7" s="56"/>
      <c r="BB7" s="55"/>
      <c r="BC7" s="56"/>
      <c r="BD7" s="55"/>
      <c r="BE7" s="56"/>
      <c r="BF7" s="55"/>
      <c r="BG7" s="56"/>
      <c r="BH7" s="55"/>
      <c r="BI7" s="56"/>
      <c r="BJ7" s="55"/>
      <c r="BK7" s="56"/>
      <c r="BL7" s="55"/>
      <c r="BM7" s="56"/>
      <c r="BN7" s="55"/>
      <c r="BO7" s="56"/>
      <c r="BP7" s="55"/>
      <c r="BQ7" s="56"/>
      <c r="BR7" s="55"/>
      <c r="BS7" s="56"/>
      <c r="BT7" s="55"/>
      <c r="BU7" s="56"/>
    </row>
    <row r="8" spans="1:73" ht="12.95" customHeight="1">
      <c r="A8" s="113" t="s">
        <v>47</v>
      </c>
      <c r="B8" s="113"/>
      <c r="C8" s="10">
        <v>1</v>
      </c>
      <c r="D8" s="57">
        <f>IF(SUM(D10:D67)&lt;0.001,"-",SUM(D10:D67))</f>
        <v>600.52999999999986</v>
      </c>
      <c r="E8" s="57">
        <f>IF(ISERR(SUMPRODUCT(D10:D67,E10:E67)/D8),"-",SUMPRODUCT(D10:D67,E10:E67)/D8)</f>
        <v>1396.8078880322387</v>
      </c>
      <c r="F8" s="57">
        <f t="shared" ref="F8" si="0">IF(SUM(F10:F67)&lt;0.001,"-",SUM(F10:F67))</f>
        <v>519.56500000000005</v>
      </c>
      <c r="G8" s="57">
        <f t="shared" ref="G8" si="1">IF(ISERR(SUMPRODUCT(F10:F67,G10:G67)/F8),"-",SUMPRODUCT(F10:F67,G10:G67)/F8)</f>
        <v>1586.0002117155695</v>
      </c>
      <c r="H8" s="57">
        <f t="shared" ref="H8" si="2">IF(SUM(H10:H67)&lt;0.001,"-",SUM(H10:H67))</f>
        <v>728.17400000000009</v>
      </c>
      <c r="I8" s="57">
        <f t="shared" ref="I8" si="3">IF(ISERR(SUMPRODUCT(H10:H67,I10:I67)/H8),"-",SUMPRODUCT(H10:H67,I10:I67)/H8)</f>
        <v>440.56692768486658</v>
      </c>
      <c r="J8" s="57">
        <f t="shared" ref="J8" si="4">IF(SUM(J10:J67)&lt;0.001,"-",SUM(J10:J67))</f>
        <v>734.75700000000006</v>
      </c>
      <c r="K8" s="57">
        <f t="shared" ref="K8" si="5">IF(ISERR(SUMPRODUCT(J10:J67,K10:K67)/J8),"-",SUMPRODUCT(J10:J67,K10:K67)/J8)</f>
        <v>438.87671025931019</v>
      </c>
      <c r="L8" s="57">
        <f t="shared" ref="L8" si="6">IF(SUM(L10:L67)&lt;0.001,"-",SUM(L10:L67))</f>
        <v>128.56300000000002</v>
      </c>
      <c r="M8" s="57">
        <f t="shared" ref="M8" si="7">IF(ISERR(SUMPRODUCT(L10:L67,M10:M67)/L8),"-",SUMPRODUCT(L10:L67,M10:M67)/L8)</f>
        <v>1236.0941950638985</v>
      </c>
      <c r="N8" s="57">
        <f t="shared" ref="N8" si="8">IF(SUM(N10:N67)&lt;0.001,"-",SUM(N10:N67))</f>
        <v>1376.8430000000001</v>
      </c>
      <c r="O8" s="57">
        <f t="shared" ref="O8" si="9">IF(ISERR(SUMPRODUCT(N10:N67,O10:O67)/N8),"-",SUMPRODUCT(N10:N67,O10:O67)/N8)</f>
        <v>1100.9811619770735</v>
      </c>
      <c r="P8" s="57">
        <f t="shared" ref="P8" si="10">IF(SUM(P10:P67)&lt;0.001,"-",SUM(P10:P67))</f>
        <v>719.34199999999998</v>
      </c>
      <c r="Q8" s="57">
        <f t="shared" ref="Q8" si="11">IF(ISERR(SUMPRODUCT(P10:P67,Q10:Q67)/P8),"-",SUMPRODUCT(P10:P67,Q10:Q67)/P8)</f>
        <v>864.61086937784808</v>
      </c>
      <c r="R8" s="57">
        <f t="shared" ref="R8" si="12">IF(SUM(R10:R67)&lt;0.001,"-",SUM(R10:R67))</f>
        <v>981.03</v>
      </c>
      <c r="S8" s="57">
        <f t="shared" ref="S8" si="13">IF(ISERR(SUMPRODUCT(R10:R67,S10:S67)/R8),"-",SUMPRODUCT(R10:R67,S10:S67)/R8)</f>
        <v>840.28096490423331</v>
      </c>
      <c r="T8" s="57">
        <f t="shared" ref="T8" si="14">IF(SUM(T10:T67)&lt;0.001,"-",SUM(T10:T67))</f>
        <v>49.234999999999999</v>
      </c>
      <c r="U8" s="57">
        <f t="shared" ref="U8" si="15">IF(ISERR(SUMPRODUCT(T10:T67,U10:U67)/T8),"-",SUMPRODUCT(T10:T67,U10:U67)/T8)</f>
        <v>316.12584543515788</v>
      </c>
      <c r="V8" s="57">
        <f t="shared" ref="V8" si="16">IF(SUM(V10:V67)&lt;0.001,"-",SUM(V10:V67))</f>
        <v>8.3309999999999995</v>
      </c>
      <c r="W8" s="57">
        <f t="shared" ref="W8" si="17">IF(ISERR(SUMPRODUCT(V10:V67,W10:W67)/V8),"-",SUMPRODUCT(V10:V67,W10:W67)/V8)</f>
        <v>976.98139479054146</v>
      </c>
      <c r="X8" s="57">
        <f t="shared" ref="X8" si="18">IF(SUM(X10:X67)&lt;0.001,"-",SUM(X10:X67))</f>
        <v>177.11099999999999</v>
      </c>
      <c r="Y8" s="57">
        <f t="shared" ref="Y8" si="19">IF(ISERR(SUMPRODUCT(X10:X67,Y10:Y67)/X8),"-",SUMPRODUCT(X10:X67,Y10:Y67)/X8)</f>
        <v>1124.3709594548052</v>
      </c>
      <c r="Z8" s="57">
        <f t="shared" ref="Z8" si="20">IF(SUM(Z10:Z67)&lt;0.001,"-",SUM(Z10:Z67))</f>
        <v>72.515000000000001</v>
      </c>
      <c r="AA8" s="57">
        <f t="shared" ref="AA8" si="21">IF(ISERR(SUMPRODUCT(Z10:Z67,AA10:AA67)/Z8),"-",SUMPRODUCT(Z10:Z67,AA10:AA67)/Z8)</f>
        <v>928.9939460801213</v>
      </c>
      <c r="AB8" s="57">
        <f t="shared" ref="AB8" si="22">IF(SUM(AB10:AB67)&lt;0.001,"-",SUM(AB10:AB67))</f>
        <v>15324.002999999995</v>
      </c>
      <c r="AC8" s="57">
        <f t="shared" ref="AC8" si="23">IF(ISERR(SUMPRODUCT(AB10:AB67,AC10:AC67)/AB8),"-",SUMPRODUCT(AB10:AB67,AC10:AC67)/AB8)</f>
        <v>178.8620729844545</v>
      </c>
      <c r="AD8" s="57">
        <f t="shared" ref="AD8" si="24">IF(SUM(AD10:AD67)&lt;0.001,"-",SUM(AD10:AD67))</f>
        <v>15187.495999999999</v>
      </c>
      <c r="AE8" s="57">
        <f t="shared" ref="AE8" si="25">IF(ISERR(SUMPRODUCT(AD10:AD67,AE10:AE67)/AD8),"-",SUMPRODUCT(AD10:AD67,AE10:AE67)/AD8)</f>
        <v>187.92451672086037</v>
      </c>
      <c r="AF8" s="57">
        <f t="shared" ref="AF8" si="26">IF(SUM(AF10:AF67)&lt;0.001,"-",SUM(AF10:AF67))</f>
        <v>73686.732000000004</v>
      </c>
      <c r="AG8" s="57">
        <f t="shared" ref="AG8" si="27">IF(ISERR(SUMPRODUCT(AF10:AF67,AG10:AG67)/AF8),"-",SUMPRODUCT(AF10:AF67,AG10:AG67)/AF8)</f>
        <v>38.38517117301388</v>
      </c>
      <c r="AH8" s="57">
        <f t="shared" ref="AH8" si="28">IF(SUM(AH10:AH67)&lt;0.001,"-",SUM(AH10:AH67))</f>
        <v>4968.4120000000003</v>
      </c>
      <c r="AI8" s="57">
        <f t="shared" ref="AI8" si="29">IF(ISERR(SUMPRODUCT(AH10:AH67,AI10:AI67)/AH8),"-",SUMPRODUCT(AH10:AH67,AI10:AI67)/AH8)</f>
        <v>50.596514137716433</v>
      </c>
      <c r="AJ8" s="57">
        <f t="shared" ref="AJ8" si="30">IF(SUM(AJ10:AJ67)&lt;0.001,"-",SUM(AJ10:AJ67))</f>
        <v>1436.3240000000001</v>
      </c>
      <c r="AK8" s="57">
        <f t="shared" ref="AK8" si="31">IF(ISERR(SUMPRODUCT(AJ10:AJ67,AK10:AK67)/AJ8),"-",SUMPRODUCT(AJ10:AJ67,AK10:AK67)/AJ8)</f>
        <v>31.791922992305356</v>
      </c>
      <c r="AL8" s="57">
        <f t="shared" ref="AL8" si="32">IF(SUM(AL10:AL67)&lt;0.001,"-",SUM(AL10:AL67))</f>
        <v>6539.1650000000018</v>
      </c>
      <c r="AM8" s="57">
        <f t="shared" ref="AM8" si="33">IF(ISERR(SUMPRODUCT(AL10:AL67,AM10:AM67)/AL8),"-",SUMPRODUCT(AL10:AL67,AM10:AM67)/AL8)</f>
        <v>246.06511932333856</v>
      </c>
      <c r="AN8" s="57">
        <f t="shared" ref="AN8" si="34">IF(SUM(AN10:AN67)&lt;0.001,"-",SUM(AN10:AN67))</f>
        <v>332.37600000000003</v>
      </c>
      <c r="AO8" s="57">
        <f t="shared" ref="AO8" si="35">IF(ISERR(SUMPRODUCT(AN10:AN67,AO10:AO67)/AN8),"-",SUMPRODUCT(AN10:AN67,AO10:AO67)/AN8)</f>
        <v>96.313732038414301</v>
      </c>
      <c r="AP8" s="57">
        <f t="shared" ref="AP8" si="36">IF(SUM(AP10:AP67)&lt;0.001,"-",SUM(AP10:AP67))</f>
        <v>9092.9919999999984</v>
      </c>
      <c r="AQ8" s="57">
        <f t="shared" ref="AQ8" si="37">IF(ISERR(SUMPRODUCT(AP10:AP67,AQ10:AQ67)/AP8),"-",SUMPRODUCT(AP10:AP67,AQ10:AQ67)/AP8)</f>
        <v>101.10171910411889</v>
      </c>
      <c r="AR8" s="57" t="str">
        <f t="shared" ref="AR8" si="38">IF(SUM(AR10:AR67)&lt;0.001,"-",SUM(AR10:AR67))</f>
        <v>-</v>
      </c>
      <c r="AS8" s="57" t="str">
        <f t="shared" ref="AS8" si="39">IF(ISERR(SUMPRODUCT(AR10:AR67,AS10:AS67)/AR8),"-",SUMPRODUCT(AR10:AR67,AS10:AS67)/AR8)</f>
        <v>-</v>
      </c>
      <c r="AT8" s="57">
        <f t="shared" ref="AT8" si="40">IF(SUM(AT10:AT67)&lt;0.001,"-",SUM(AT10:AT67))</f>
        <v>1590.4090000000001</v>
      </c>
      <c r="AU8" s="57">
        <f t="shared" ref="AU8" si="41">IF(ISERR(SUMPRODUCT(AT10:AT67,AU10:AU67)/AT8),"-",SUMPRODUCT(AT10:AT67,AU10:AU67)/AT8)</f>
        <v>173.03120203670881</v>
      </c>
      <c r="AV8" s="57">
        <f t="shared" ref="AV8" si="42">IF(SUM(AV10:AV67)&lt;0.001,"-",SUM(AV10:AV67))</f>
        <v>11029.603000000001</v>
      </c>
      <c r="AW8" s="57">
        <f t="shared" ref="AW8" si="43">IF(ISERR(SUMPRODUCT(AV10:AV67,AW10:AW67)/AV8),"-",SUMPRODUCT(AV10:AV67,AW10:AW67)/AV8)</f>
        <v>33.265500127248451</v>
      </c>
      <c r="AX8" s="57" t="str">
        <f t="shared" ref="AX8" si="44">IF(SUM(AX10:AX67)&lt;0.001,"-",SUM(AX10:AX67))</f>
        <v>-</v>
      </c>
      <c r="AY8" s="57" t="str">
        <f t="shared" ref="AY8" si="45">IF(ISERR(SUMPRODUCT(AX10:AX67,AY10:AY67)/AX8),"-",SUMPRODUCT(AX10:AX67,AY10:AY67)/AX8)</f>
        <v>-</v>
      </c>
      <c r="AZ8" s="57">
        <f t="shared" ref="AZ8" si="46">IF(SUM(AZ10:AZ67)&lt;0.001,"-",SUM(AZ10:AZ67))</f>
        <v>1407.6379999999999</v>
      </c>
      <c r="BA8" s="57">
        <f t="shared" ref="BA8" si="47">IF(ISERR(SUMPRODUCT(AZ10:AZ67,BA10:BA67)/AZ8),"-",SUMPRODUCT(AZ10:AZ67,BA10:BA67)/AZ8)</f>
        <v>108.35760756671813</v>
      </c>
      <c r="BB8" s="57">
        <f t="shared" ref="BB8" si="48">IF(SUM(BB10:BB67)&lt;0.001,"-",SUM(BB10:BB67))</f>
        <v>377.899</v>
      </c>
      <c r="BC8" s="57">
        <f t="shared" ref="BC8" si="49">IF(ISERR(SUMPRODUCT(BB10:BB67,BC10:BC67)/BB8),"-",SUMPRODUCT(BB10:BB67,BC10:BC67)/BB8)</f>
        <v>552.72925305438764</v>
      </c>
      <c r="BD8" s="57">
        <f t="shared" ref="BD8" si="50">IF(SUM(BD10:BD67)&lt;0.001,"-",SUM(BD10:BD67))</f>
        <v>763.22400000000005</v>
      </c>
      <c r="BE8" s="57">
        <f t="shared" ref="BE8" si="51">IF(ISERR(SUMPRODUCT(BD10:BD67,BE10:BE67)/BD8),"-",SUMPRODUCT(BD10:BD67,BE10:BE67)/BD8)</f>
        <v>647.0684805509261</v>
      </c>
      <c r="BF8" s="57" t="str">
        <f t="shared" ref="BF8" si="52">IF(SUM(BF10:BF67)&lt;0.001,"-",SUM(BF10:BF67))</f>
        <v>-</v>
      </c>
      <c r="BG8" s="57" t="str">
        <f t="shared" ref="BG8" si="53">IF(ISERR(SUMPRODUCT(BF10:BF67,BG10:BG67)/BF8),"-",SUMPRODUCT(BF10:BF67,BG10:BG67)/BF8)</f>
        <v>-</v>
      </c>
      <c r="BH8" s="57" t="str">
        <f t="shared" ref="BH8" si="54">IF(SUM(BH10:BH67)&lt;0.001,"-",SUM(BH10:BH67))</f>
        <v>-</v>
      </c>
      <c r="BI8" s="57" t="str">
        <f t="shared" ref="BI8" si="55">IF(ISERR(SUMPRODUCT(BH10:BH67,BI10:BI67)/BH8),"-",SUMPRODUCT(BH10:BH67,BI10:BI67)/BH8)</f>
        <v>-</v>
      </c>
      <c r="BJ8" s="57">
        <f t="shared" ref="BJ8" si="56">IF(SUM(BJ10:BJ67)&lt;0.001,"-",SUM(BJ10:BJ67))</f>
        <v>1653.6</v>
      </c>
      <c r="BK8" s="57">
        <f t="shared" ref="BK8" si="57">IF(ISERR(SUMPRODUCT(BJ10:BJ67,BK10:BK67)/BJ8),"-",SUMPRODUCT(BJ10:BJ67,BK10:BK67)/BJ8)</f>
        <v>445.49621976294151</v>
      </c>
      <c r="BL8" s="57">
        <f t="shared" ref="BL8" si="58">IF(SUM(BL10:BL67)&lt;0.001,"-",SUM(BL10:BL67))</f>
        <v>3257.1169999999997</v>
      </c>
      <c r="BM8" s="57">
        <f t="shared" ref="BM8" si="59">IF(ISERR(SUMPRODUCT(BL10:BL67,BM10:BM67)/BL8),"-",SUMPRODUCT(BL10:BL67,BM10:BM67)/BL8)</f>
        <v>183.58756071703908</v>
      </c>
      <c r="BN8" s="57">
        <f t="shared" ref="BN8" si="60">IF(SUM(BN10:BN67)&lt;0.001,"-",SUM(BN10:BN67))</f>
        <v>411.17899999999992</v>
      </c>
      <c r="BO8" s="57">
        <f t="shared" ref="BO8" si="61">IF(ISERR(SUMPRODUCT(BN10:BN67,BO10:BO67)/BN8),"-",SUMPRODUCT(BN10:BN67,BO10:BO67)/BN8)</f>
        <v>325.04949669122209</v>
      </c>
      <c r="BP8" s="57">
        <f t="shared" ref="BP8" si="62">IF(SUM(BP10:BP67)&lt;0.001,"-",SUM(BP10:BP67))</f>
        <v>305.54599999999994</v>
      </c>
      <c r="BQ8" s="57">
        <f t="shared" ref="BQ8" si="63">IF(ISERR(SUMPRODUCT(BP10:BP67,BQ10:BQ67)/BP8),"-",SUMPRODUCT(BP10:BP67,BQ10:BQ67)/BP8)</f>
        <v>489.90579159930115</v>
      </c>
      <c r="BR8" s="57" t="str">
        <f t="shared" ref="BR8" si="64">IF(SUM(BR10:BR67)&lt;0.001,"-",SUM(BR10:BR67))</f>
        <v>-</v>
      </c>
      <c r="BS8" s="57" t="str">
        <f t="shared" ref="BS8" si="65">IF(ISERR(SUMPRODUCT(BR10:BR67,BS10:BS67)/BR8),"-",SUMPRODUCT(BR10:BR67,BS10:BS67)/BR8)</f>
        <v>-</v>
      </c>
      <c r="BT8" s="57">
        <f t="shared" ref="BT8" si="66">IF(SUM(BT10:BT67)&lt;0.001,"-",SUM(BT10:BT67))</f>
        <v>553.51799999999992</v>
      </c>
      <c r="BU8" s="57">
        <f t="shared" ref="BU8" si="67">IF(ISERR(SUMPRODUCT(BT10:BT67,BU10:BU67)/BT8),"-",SUMPRODUCT(BT10:BT67,BU10:BU67)/BT8)</f>
        <v>679.90151901112529</v>
      </c>
    </row>
    <row r="9" spans="1:73" ht="7.5" customHeight="1">
      <c r="A9" s="45"/>
      <c r="B9" s="58"/>
      <c r="C9" s="10"/>
      <c r="D9" s="59"/>
      <c r="E9" s="60"/>
      <c r="F9" s="59"/>
      <c r="G9" s="60"/>
      <c r="H9" s="59"/>
      <c r="I9" s="60"/>
      <c r="J9" s="59"/>
      <c r="K9" s="60"/>
      <c r="L9" s="59"/>
      <c r="M9" s="60"/>
      <c r="N9" s="59"/>
      <c r="O9" s="60"/>
      <c r="P9" s="59"/>
      <c r="Q9" s="60"/>
      <c r="R9" s="59"/>
      <c r="S9" s="60"/>
      <c r="T9" s="59"/>
      <c r="U9" s="60"/>
      <c r="V9" s="59"/>
      <c r="W9" s="60"/>
      <c r="X9" s="59"/>
      <c r="Y9" s="60"/>
      <c r="Z9" s="59"/>
      <c r="AA9" s="60"/>
      <c r="AB9" s="59"/>
      <c r="AC9" s="60"/>
      <c r="AD9" s="59"/>
      <c r="AE9" s="60"/>
      <c r="AF9" s="59"/>
      <c r="AG9" s="60"/>
      <c r="AH9" s="59"/>
      <c r="AI9" s="60"/>
      <c r="AJ9" s="59"/>
      <c r="AK9" s="60"/>
      <c r="AL9" s="59"/>
      <c r="AM9" s="60"/>
      <c r="AN9" s="59"/>
      <c r="AO9" s="60"/>
      <c r="AP9" s="59"/>
      <c r="AQ9" s="60"/>
      <c r="AR9" s="59"/>
      <c r="AS9" s="60"/>
      <c r="AT9" s="59"/>
      <c r="AU9" s="60"/>
      <c r="AV9" s="59"/>
      <c r="AW9" s="60"/>
      <c r="AX9" s="59"/>
      <c r="AY9" s="60"/>
      <c r="AZ9" s="59"/>
      <c r="BA9" s="60"/>
      <c r="BB9" s="59"/>
      <c r="BC9" s="60"/>
      <c r="BD9" s="59"/>
      <c r="BE9" s="60"/>
      <c r="BF9" s="59"/>
      <c r="BG9" s="60"/>
      <c r="BH9" s="59"/>
      <c r="BI9" s="60"/>
      <c r="BJ9" s="59"/>
      <c r="BK9" s="60"/>
      <c r="BL9" s="59"/>
      <c r="BM9" s="60"/>
      <c r="BN9" s="59"/>
      <c r="BO9" s="60"/>
      <c r="BP9" s="59"/>
      <c r="BQ9" s="60"/>
      <c r="BR9" s="59"/>
      <c r="BS9" s="60"/>
      <c r="BT9" s="59"/>
      <c r="BU9" s="60"/>
    </row>
    <row r="10" spans="1:73" ht="12.95" customHeight="1">
      <c r="A10" s="61"/>
      <c r="B10" s="58" t="s">
        <v>48</v>
      </c>
      <c r="C10" s="10">
        <v>2</v>
      </c>
      <c r="D10" s="62">
        <v>0</v>
      </c>
      <c r="E10" s="63">
        <v>0</v>
      </c>
      <c r="F10" s="62">
        <v>0</v>
      </c>
      <c r="G10" s="63">
        <v>0</v>
      </c>
      <c r="H10" s="62">
        <v>0</v>
      </c>
      <c r="I10" s="63">
        <v>0</v>
      </c>
      <c r="J10" s="62">
        <v>0</v>
      </c>
      <c r="K10" s="63">
        <v>0</v>
      </c>
      <c r="L10" s="62">
        <v>0</v>
      </c>
      <c r="M10" s="63">
        <v>0</v>
      </c>
      <c r="N10" s="62">
        <v>0</v>
      </c>
      <c r="O10" s="63">
        <v>0</v>
      </c>
      <c r="P10" s="62">
        <v>0</v>
      </c>
      <c r="Q10" s="63">
        <v>0</v>
      </c>
      <c r="R10" s="62">
        <v>0</v>
      </c>
      <c r="S10" s="63">
        <v>0</v>
      </c>
      <c r="T10" s="62">
        <v>0</v>
      </c>
      <c r="U10" s="63">
        <v>0</v>
      </c>
      <c r="V10" s="62">
        <v>0</v>
      </c>
      <c r="W10" s="63">
        <v>0</v>
      </c>
      <c r="X10" s="62">
        <v>0</v>
      </c>
      <c r="Y10" s="63">
        <v>0</v>
      </c>
      <c r="Z10" s="62">
        <v>0</v>
      </c>
      <c r="AA10" s="63">
        <v>0</v>
      </c>
      <c r="AB10" s="62">
        <v>0</v>
      </c>
      <c r="AC10" s="63">
        <v>0</v>
      </c>
      <c r="AD10" s="62">
        <v>0</v>
      </c>
      <c r="AE10" s="63">
        <v>0</v>
      </c>
      <c r="AF10" s="62">
        <v>0</v>
      </c>
      <c r="AG10" s="63">
        <v>0</v>
      </c>
      <c r="AH10" s="62">
        <v>0</v>
      </c>
      <c r="AI10" s="63">
        <v>0</v>
      </c>
      <c r="AJ10" s="62">
        <v>0</v>
      </c>
      <c r="AK10" s="63">
        <v>0</v>
      </c>
      <c r="AL10" s="62">
        <v>0</v>
      </c>
      <c r="AM10" s="63">
        <v>0</v>
      </c>
      <c r="AN10" s="62">
        <v>0</v>
      </c>
      <c r="AO10" s="63">
        <v>0</v>
      </c>
      <c r="AP10" s="62">
        <v>0</v>
      </c>
      <c r="AQ10" s="63">
        <v>0</v>
      </c>
      <c r="AR10" s="62">
        <v>0</v>
      </c>
      <c r="AS10" s="63">
        <v>0</v>
      </c>
      <c r="AT10" s="62">
        <v>71.682000000000002</v>
      </c>
      <c r="AU10" s="63">
        <v>165.36356407466309</v>
      </c>
      <c r="AV10" s="62">
        <v>269.40600000000001</v>
      </c>
      <c r="AW10" s="63">
        <v>25.730670437926399</v>
      </c>
      <c r="AX10" s="62">
        <v>0</v>
      </c>
      <c r="AY10" s="63">
        <v>0</v>
      </c>
      <c r="AZ10" s="62">
        <v>864.245</v>
      </c>
      <c r="BA10" s="63">
        <v>104.14098432736087</v>
      </c>
      <c r="BB10" s="62">
        <v>1.23</v>
      </c>
      <c r="BC10" s="63">
        <v>247.58211382113822</v>
      </c>
      <c r="BD10" s="62">
        <v>0</v>
      </c>
      <c r="BE10" s="63">
        <v>0</v>
      </c>
      <c r="BF10" s="62">
        <v>0</v>
      </c>
      <c r="BG10" s="63">
        <v>0</v>
      </c>
      <c r="BH10" s="62">
        <v>0</v>
      </c>
      <c r="BI10" s="63">
        <v>0</v>
      </c>
      <c r="BJ10" s="62">
        <v>0</v>
      </c>
      <c r="BK10" s="63">
        <v>0</v>
      </c>
      <c r="BL10" s="62">
        <v>0</v>
      </c>
      <c r="BM10" s="63">
        <v>0</v>
      </c>
      <c r="BN10" s="62">
        <v>9.1129999999999995</v>
      </c>
      <c r="BO10" s="63">
        <v>86.711511028201471</v>
      </c>
      <c r="BP10" s="62">
        <v>0</v>
      </c>
      <c r="BQ10" s="63">
        <v>0</v>
      </c>
      <c r="BR10" s="62">
        <v>0</v>
      </c>
      <c r="BS10" s="63">
        <v>0</v>
      </c>
      <c r="BT10" s="62">
        <v>38.780999999999999</v>
      </c>
      <c r="BU10" s="63">
        <v>560.67948222067503</v>
      </c>
    </row>
    <row r="11" spans="1:73" ht="12.95" customHeight="1">
      <c r="A11" s="61"/>
      <c r="B11" s="58" t="s">
        <v>49</v>
      </c>
      <c r="C11" s="10">
        <v>3</v>
      </c>
      <c r="D11" s="62">
        <v>0</v>
      </c>
      <c r="E11" s="63">
        <v>0</v>
      </c>
      <c r="F11" s="62">
        <v>0</v>
      </c>
      <c r="G11" s="63">
        <v>0</v>
      </c>
      <c r="H11" s="62">
        <v>0</v>
      </c>
      <c r="I11" s="63">
        <v>0</v>
      </c>
      <c r="J11" s="62">
        <v>0</v>
      </c>
      <c r="K11" s="63">
        <v>0</v>
      </c>
      <c r="L11" s="62">
        <v>0</v>
      </c>
      <c r="M11" s="63">
        <v>0</v>
      </c>
      <c r="N11" s="62">
        <v>0</v>
      </c>
      <c r="O11" s="63">
        <v>0</v>
      </c>
      <c r="P11" s="62">
        <v>0</v>
      </c>
      <c r="Q11" s="63">
        <v>0</v>
      </c>
      <c r="R11" s="62">
        <v>0</v>
      </c>
      <c r="S11" s="63">
        <v>0</v>
      </c>
      <c r="T11" s="62">
        <v>0</v>
      </c>
      <c r="U11" s="63">
        <v>0</v>
      </c>
      <c r="V11" s="62">
        <v>0</v>
      </c>
      <c r="W11" s="63">
        <v>0</v>
      </c>
      <c r="X11" s="62">
        <v>0</v>
      </c>
      <c r="Y11" s="63">
        <v>0</v>
      </c>
      <c r="Z11" s="62">
        <v>0</v>
      </c>
      <c r="AA11" s="63">
        <v>0</v>
      </c>
      <c r="AB11" s="62">
        <v>0</v>
      </c>
      <c r="AC11" s="63">
        <v>0</v>
      </c>
      <c r="AD11" s="62">
        <v>0</v>
      </c>
      <c r="AE11" s="63">
        <v>0</v>
      </c>
      <c r="AF11" s="62">
        <v>0</v>
      </c>
      <c r="AG11" s="63">
        <v>0</v>
      </c>
      <c r="AH11" s="62">
        <v>0</v>
      </c>
      <c r="AI11" s="63">
        <v>0</v>
      </c>
      <c r="AJ11" s="62">
        <v>0</v>
      </c>
      <c r="AK11" s="63">
        <v>0</v>
      </c>
      <c r="AL11" s="62">
        <v>0</v>
      </c>
      <c r="AM11" s="63">
        <v>0</v>
      </c>
      <c r="AN11" s="62">
        <v>0</v>
      </c>
      <c r="AO11" s="63">
        <v>0</v>
      </c>
      <c r="AP11" s="62">
        <v>0</v>
      </c>
      <c r="AQ11" s="63">
        <v>0</v>
      </c>
      <c r="AR11" s="62">
        <v>0</v>
      </c>
      <c r="AS11" s="63">
        <v>0</v>
      </c>
      <c r="AT11" s="62">
        <v>347.98700000000002</v>
      </c>
      <c r="AU11" s="63">
        <v>137.58596729188159</v>
      </c>
      <c r="AV11" s="62">
        <v>5491.43</v>
      </c>
      <c r="AW11" s="63">
        <v>32.4</v>
      </c>
      <c r="AX11" s="62">
        <v>0</v>
      </c>
      <c r="AY11" s="63">
        <v>0</v>
      </c>
      <c r="AZ11" s="62">
        <v>5.9340000000000002</v>
      </c>
      <c r="BA11" s="63">
        <v>81.602628918099086</v>
      </c>
      <c r="BB11" s="62">
        <v>0</v>
      </c>
      <c r="BC11" s="63">
        <v>0</v>
      </c>
      <c r="BD11" s="62">
        <v>0</v>
      </c>
      <c r="BE11" s="63">
        <v>0</v>
      </c>
      <c r="BF11" s="62">
        <v>0</v>
      </c>
      <c r="BG11" s="63">
        <v>0</v>
      </c>
      <c r="BH11" s="62">
        <v>0</v>
      </c>
      <c r="BI11" s="63">
        <v>0</v>
      </c>
      <c r="BJ11" s="62">
        <v>0</v>
      </c>
      <c r="BK11" s="63">
        <v>0</v>
      </c>
      <c r="BL11" s="62">
        <v>1.8029999999999999</v>
      </c>
      <c r="BM11" s="63">
        <v>131.76372712146423</v>
      </c>
      <c r="BN11" s="62">
        <v>33.472999999999999</v>
      </c>
      <c r="BO11" s="63">
        <v>228.14038180025693</v>
      </c>
      <c r="BP11" s="62">
        <v>0</v>
      </c>
      <c r="BQ11" s="63">
        <v>0</v>
      </c>
      <c r="BR11" s="62">
        <v>0</v>
      </c>
      <c r="BS11" s="63">
        <v>0</v>
      </c>
      <c r="BT11" s="62">
        <v>107.29300000000001</v>
      </c>
      <c r="BU11" s="63">
        <v>812.66338903749545</v>
      </c>
    </row>
    <row r="12" spans="1:73" ht="12.95" customHeight="1">
      <c r="A12" s="61"/>
      <c r="B12" s="58" t="s">
        <v>50</v>
      </c>
      <c r="C12" s="10">
        <v>4</v>
      </c>
      <c r="D12" s="62">
        <v>0</v>
      </c>
      <c r="E12" s="63">
        <v>0</v>
      </c>
      <c r="F12" s="62">
        <v>0</v>
      </c>
      <c r="G12" s="63">
        <v>0</v>
      </c>
      <c r="H12" s="62">
        <v>0</v>
      </c>
      <c r="I12" s="63">
        <v>0</v>
      </c>
      <c r="J12" s="62">
        <v>0</v>
      </c>
      <c r="K12" s="63">
        <v>0</v>
      </c>
      <c r="L12" s="62">
        <v>0</v>
      </c>
      <c r="M12" s="63">
        <v>0</v>
      </c>
      <c r="N12" s="62">
        <v>0</v>
      </c>
      <c r="O12" s="63">
        <v>0</v>
      </c>
      <c r="P12" s="62">
        <v>0</v>
      </c>
      <c r="Q12" s="63">
        <v>0</v>
      </c>
      <c r="R12" s="62">
        <v>0</v>
      </c>
      <c r="S12" s="63">
        <v>0</v>
      </c>
      <c r="T12" s="62">
        <v>0</v>
      </c>
      <c r="U12" s="63">
        <v>0</v>
      </c>
      <c r="V12" s="62">
        <v>0</v>
      </c>
      <c r="W12" s="63">
        <v>0</v>
      </c>
      <c r="X12" s="62">
        <v>0</v>
      </c>
      <c r="Y12" s="63">
        <v>0</v>
      </c>
      <c r="Z12" s="62">
        <v>0</v>
      </c>
      <c r="AA12" s="63">
        <v>0</v>
      </c>
      <c r="AB12" s="62">
        <v>0</v>
      </c>
      <c r="AC12" s="63">
        <v>0</v>
      </c>
      <c r="AD12" s="62">
        <v>0</v>
      </c>
      <c r="AE12" s="63">
        <v>0</v>
      </c>
      <c r="AF12" s="62">
        <v>0</v>
      </c>
      <c r="AG12" s="63">
        <v>0</v>
      </c>
      <c r="AH12" s="62">
        <v>0</v>
      </c>
      <c r="AI12" s="63">
        <v>0</v>
      </c>
      <c r="AJ12" s="62">
        <v>0</v>
      </c>
      <c r="AK12" s="63">
        <v>0</v>
      </c>
      <c r="AL12" s="62">
        <v>0</v>
      </c>
      <c r="AM12" s="63">
        <v>0</v>
      </c>
      <c r="AN12" s="62">
        <v>0</v>
      </c>
      <c r="AO12" s="63">
        <v>0</v>
      </c>
      <c r="AP12" s="62">
        <v>0</v>
      </c>
      <c r="AQ12" s="63">
        <v>0</v>
      </c>
      <c r="AR12" s="62">
        <v>0</v>
      </c>
      <c r="AS12" s="63">
        <v>0</v>
      </c>
      <c r="AT12" s="62">
        <v>170.24799999999999</v>
      </c>
      <c r="AU12" s="63">
        <v>143.78419129740143</v>
      </c>
      <c r="AV12" s="62">
        <v>5020.2529999999997</v>
      </c>
      <c r="AW12" s="63">
        <v>32.571148306669002</v>
      </c>
      <c r="AX12" s="62">
        <v>0</v>
      </c>
      <c r="AY12" s="63">
        <v>0</v>
      </c>
      <c r="AZ12" s="62">
        <v>1.7969999999999999</v>
      </c>
      <c r="BA12" s="63">
        <v>187.04952698942682</v>
      </c>
      <c r="BB12" s="62">
        <v>0</v>
      </c>
      <c r="BC12" s="63">
        <v>0</v>
      </c>
      <c r="BD12" s="62">
        <v>0</v>
      </c>
      <c r="BE12" s="63">
        <v>0</v>
      </c>
      <c r="BF12" s="62">
        <v>0</v>
      </c>
      <c r="BG12" s="63">
        <v>0</v>
      </c>
      <c r="BH12" s="62">
        <v>0</v>
      </c>
      <c r="BI12" s="63">
        <v>0</v>
      </c>
      <c r="BJ12" s="62">
        <v>0</v>
      </c>
      <c r="BK12" s="63">
        <v>0</v>
      </c>
      <c r="BL12" s="62">
        <v>0.83099999999999996</v>
      </c>
      <c r="BM12" s="63">
        <v>83.21780986762937</v>
      </c>
      <c r="BN12" s="62">
        <v>7.1319999999999997</v>
      </c>
      <c r="BO12" s="63">
        <v>254.32613572630399</v>
      </c>
      <c r="BP12" s="62">
        <v>0</v>
      </c>
      <c r="BQ12" s="63">
        <v>0</v>
      </c>
      <c r="BR12" s="62">
        <v>0</v>
      </c>
      <c r="BS12" s="63">
        <v>0</v>
      </c>
      <c r="BT12" s="62">
        <v>122.57299999999999</v>
      </c>
      <c r="BU12" s="63">
        <v>776.66720240183395</v>
      </c>
    </row>
    <row r="13" spans="1:73" ht="12.95" customHeight="1">
      <c r="A13" s="61"/>
      <c r="B13" s="58" t="s">
        <v>51</v>
      </c>
      <c r="C13" s="10">
        <v>5</v>
      </c>
      <c r="D13" s="62">
        <v>0</v>
      </c>
      <c r="E13" s="63">
        <v>0</v>
      </c>
      <c r="F13" s="62">
        <v>0</v>
      </c>
      <c r="G13" s="63">
        <v>0</v>
      </c>
      <c r="H13" s="62">
        <v>0</v>
      </c>
      <c r="I13" s="63">
        <v>0</v>
      </c>
      <c r="J13" s="62">
        <v>0</v>
      </c>
      <c r="K13" s="63">
        <v>0</v>
      </c>
      <c r="L13" s="62">
        <v>0</v>
      </c>
      <c r="M13" s="63">
        <v>0</v>
      </c>
      <c r="N13" s="62">
        <v>0</v>
      </c>
      <c r="O13" s="63">
        <v>0</v>
      </c>
      <c r="P13" s="62">
        <v>0</v>
      </c>
      <c r="Q13" s="63">
        <v>0</v>
      </c>
      <c r="R13" s="62">
        <v>0</v>
      </c>
      <c r="S13" s="63">
        <v>0</v>
      </c>
      <c r="T13" s="62">
        <v>0</v>
      </c>
      <c r="U13" s="63">
        <v>0</v>
      </c>
      <c r="V13" s="62">
        <v>0</v>
      </c>
      <c r="W13" s="63">
        <v>0</v>
      </c>
      <c r="X13" s="62">
        <v>0</v>
      </c>
      <c r="Y13" s="63">
        <v>0</v>
      </c>
      <c r="Z13" s="62">
        <v>0</v>
      </c>
      <c r="AA13" s="63">
        <v>0</v>
      </c>
      <c r="AB13" s="62">
        <v>0</v>
      </c>
      <c r="AC13" s="63">
        <v>0</v>
      </c>
      <c r="AD13" s="62">
        <v>0</v>
      </c>
      <c r="AE13" s="63">
        <v>0</v>
      </c>
      <c r="AF13" s="62">
        <v>0</v>
      </c>
      <c r="AG13" s="63">
        <v>0</v>
      </c>
      <c r="AH13" s="62">
        <v>0</v>
      </c>
      <c r="AI13" s="63">
        <v>0</v>
      </c>
      <c r="AJ13" s="62">
        <v>0</v>
      </c>
      <c r="AK13" s="63">
        <v>0</v>
      </c>
      <c r="AL13" s="62">
        <v>0</v>
      </c>
      <c r="AM13" s="63">
        <v>0</v>
      </c>
      <c r="AN13" s="62">
        <v>0</v>
      </c>
      <c r="AO13" s="63">
        <v>0</v>
      </c>
      <c r="AP13" s="62">
        <v>0</v>
      </c>
      <c r="AQ13" s="63">
        <v>0</v>
      </c>
      <c r="AR13" s="62">
        <v>0</v>
      </c>
      <c r="AS13" s="63">
        <v>0</v>
      </c>
      <c r="AT13" s="62">
        <v>56.872999999999998</v>
      </c>
      <c r="AU13" s="63">
        <v>134.80219084627151</v>
      </c>
      <c r="AV13" s="62">
        <v>154.93700000000001</v>
      </c>
      <c r="AW13" s="63">
        <v>69.679986058849721</v>
      </c>
      <c r="AX13" s="62">
        <v>0</v>
      </c>
      <c r="AY13" s="63">
        <v>0</v>
      </c>
      <c r="AZ13" s="62">
        <v>531.00599999999997</v>
      </c>
      <c r="BA13" s="63">
        <v>115.40981834480212</v>
      </c>
      <c r="BB13" s="62">
        <v>0.84199999999999997</v>
      </c>
      <c r="BC13" s="63">
        <v>383.51543942992873</v>
      </c>
      <c r="BD13" s="62">
        <v>0</v>
      </c>
      <c r="BE13" s="63">
        <v>0</v>
      </c>
      <c r="BF13" s="62">
        <v>0</v>
      </c>
      <c r="BG13" s="63">
        <v>0</v>
      </c>
      <c r="BH13" s="62">
        <v>0</v>
      </c>
      <c r="BI13" s="63">
        <v>0</v>
      </c>
      <c r="BJ13" s="62">
        <v>0</v>
      </c>
      <c r="BK13" s="63">
        <v>0</v>
      </c>
      <c r="BL13" s="62">
        <v>57.4</v>
      </c>
      <c r="BM13" s="63">
        <v>111.39287456445993</v>
      </c>
      <c r="BN13" s="62">
        <v>79</v>
      </c>
      <c r="BO13" s="63">
        <v>202.94362025316457</v>
      </c>
      <c r="BP13" s="62">
        <v>0</v>
      </c>
      <c r="BQ13" s="63">
        <v>0</v>
      </c>
      <c r="BR13" s="62">
        <v>0</v>
      </c>
      <c r="BS13" s="63">
        <v>0</v>
      </c>
      <c r="BT13" s="62">
        <v>10.666</v>
      </c>
      <c r="BU13" s="63">
        <v>525.91233827114195</v>
      </c>
    </row>
    <row r="14" spans="1:73" ht="12.95" customHeight="1">
      <c r="A14" s="61"/>
      <c r="B14" s="58" t="s">
        <v>52</v>
      </c>
      <c r="C14" s="10">
        <v>6</v>
      </c>
      <c r="D14" s="62">
        <v>2.1000000000000001E-2</v>
      </c>
      <c r="E14" s="63">
        <v>1476</v>
      </c>
      <c r="F14" s="62">
        <v>0</v>
      </c>
      <c r="G14" s="63">
        <v>0</v>
      </c>
      <c r="H14" s="62">
        <v>0</v>
      </c>
      <c r="I14" s="63">
        <v>0</v>
      </c>
      <c r="J14" s="62">
        <v>0</v>
      </c>
      <c r="K14" s="63">
        <v>0</v>
      </c>
      <c r="L14" s="62">
        <v>0</v>
      </c>
      <c r="M14" s="63">
        <v>0</v>
      </c>
      <c r="N14" s="62">
        <v>0</v>
      </c>
      <c r="O14" s="63">
        <v>0</v>
      </c>
      <c r="P14" s="62">
        <v>0</v>
      </c>
      <c r="Q14" s="63">
        <v>0</v>
      </c>
      <c r="R14" s="62">
        <v>0</v>
      </c>
      <c r="S14" s="63">
        <v>0</v>
      </c>
      <c r="T14" s="62">
        <v>0</v>
      </c>
      <c r="U14" s="63">
        <v>0</v>
      </c>
      <c r="V14" s="62">
        <v>0</v>
      </c>
      <c r="W14" s="63">
        <v>0</v>
      </c>
      <c r="X14" s="62">
        <v>0</v>
      </c>
      <c r="Y14" s="63">
        <v>0</v>
      </c>
      <c r="Z14" s="62">
        <v>0</v>
      </c>
      <c r="AA14" s="63">
        <v>0</v>
      </c>
      <c r="AB14" s="62">
        <v>0</v>
      </c>
      <c r="AC14" s="63">
        <v>0</v>
      </c>
      <c r="AD14" s="62">
        <v>0</v>
      </c>
      <c r="AE14" s="63">
        <v>0</v>
      </c>
      <c r="AF14" s="62">
        <v>7.47</v>
      </c>
      <c r="AG14" s="63">
        <v>23.582597054886211</v>
      </c>
      <c r="AH14" s="62">
        <v>0</v>
      </c>
      <c r="AI14" s="63">
        <v>0</v>
      </c>
      <c r="AJ14" s="62">
        <v>0</v>
      </c>
      <c r="AK14" s="63">
        <v>0</v>
      </c>
      <c r="AL14" s="62">
        <v>0</v>
      </c>
      <c r="AM14" s="63">
        <v>0</v>
      </c>
      <c r="AN14" s="62">
        <v>0</v>
      </c>
      <c r="AO14" s="63">
        <v>0</v>
      </c>
      <c r="AP14" s="62">
        <v>2.4E-2</v>
      </c>
      <c r="AQ14" s="63">
        <v>10.583333333333332</v>
      </c>
      <c r="AR14" s="62">
        <v>0</v>
      </c>
      <c r="AS14" s="63">
        <v>0</v>
      </c>
      <c r="AT14" s="62">
        <v>567.70000000000005</v>
      </c>
      <c r="AU14" s="63">
        <v>168.6733345076625</v>
      </c>
      <c r="AV14" s="62">
        <v>37.213000000000001</v>
      </c>
      <c r="AW14" s="63">
        <v>37.940477790019614</v>
      </c>
      <c r="AX14" s="62">
        <v>0</v>
      </c>
      <c r="AY14" s="63">
        <v>0</v>
      </c>
      <c r="AZ14" s="62">
        <v>0.24199999999999999</v>
      </c>
      <c r="BA14" s="63">
        <v>155.20247933884298</v>
      </c>
      <c r="BB14" s="62">
        <v>0</v>
      </c>
      <c r="BC14" s="63">
        <v>0</v>
      </c>
      <c r="BD14" s="62">
        <v>0</v>
      </c>
      <c r="BE14" s="63">
        <v>0</v>
      </c>
      <c r="BF14" s="62">
        <v>0</v>
      </c>
      <c r="BG14" s="63">
        <v>0</v>
      </c>
      <c r="BH14" s="62">
        <v>0</v>
      </c>
      <c r="BI14" s="63">
        <v>0</v>
      </c>
      <c r="BJ14" s="62">
        <v>0</v>
      </c>
      <c r="BK14" s="63">
        <v>0</v>
      </c>
      <c r="BL14" s="62">
        <v>4.5999999999999999E-2</v>
      </c>
      <c r="BM14" s="63">
        <v>310.84782608695656</v>
      </c>
      <c r="BN14" s="62">
        <v>92.183999999999997</v>
      </c>
      <c r="BO14" s="63">
        <v>266.2241603749024</v>
      </c>
      <c r="BP14" s="62">
        <v>0</v>
      </c>
      <c r="BQ14" s="63">
        <v>0</v>
      </c>
      <c r="BR14" s="62">
        <v>0</v>
      </c>
      <c r="BS14" s="63">
        <v>0</v>
      </c>
      <c r="BT14" s="62">
        <v>14.112</v>
      </c>
      <c r="BU14" s="63">
        <v>468.6575255102041</v>
      </c>
    </row>
    <row r="15" spans="1:73" ht="12.95" customHeight="1">
      <c r="A15" s="61"/>
      <c r="B15" s="45"/>
      <c r="C15" s="64"/>
      <c r="D15" s="62"/>
      <c r="E15" s="63"/>
      <c r="F15" s="62"/>
      <c r="G15" s="63"/>
      <c r="H15" s="62"/>
      <c r="I15" s="63"/>
      <c r="J15" s="62"/>
      <c r="K15" s="63"/>
      <c r="L15" s="62"/>
      <c r="M15" s="63"/>
      <c r="N15" s="62"/>
      <c r="O15" s="63"/>
      <c r="P15" s="62"/>
      <c r="Q15" s="63"/>
      <c r="R15" s="62"/>
      <c r="S15" s="63"/>
      <c r="T15" s="62"/>
      <c r="U15" s="63"/>
      <c r="V15" s="62"/>
      <c r="W15" s="63"/>
      <c r="X15" s="62"/>
      <c r="Y15" s="63"/>
      <c r="Z15" s="62"/>
      <c r="AA15" s="63"/>
      <c r="AB15" s="62"/>
      <c r="AC15" s="63"/>
      <c r="AD15" s="62"/>
      <c r="AE15" s="63"/>
      <c r="AF15" s="62"/>
      <c r="AG15" s="63"/>
      <c r="AH15" s="62"/>
      <c r="AI15" s="63"/>
      <c r="AJ15" s="62"/>
      <c r="AK15" s="63"/>
      <c r="AL15" s="62"/>
      <c r="AM15" s="63"/>
      <c r="AN15" s="62"/>
      <c r="AO15" s="63"/>
      <c r="AP15" s="62"/>
      <c r="AQ15" s="63"/>
      <c r="AR15" s="62"/>
      <c r="AS15" s="63"/>
      <c r="AT15" s="62"/>
      <c r="AU15" s="63"/>
      <c r="AV15" s="62"/>
      <c r="AW15" s="63"/>
      <c r="AX15" s="62"/>
      <c r="AY15" s="63"/>
      <c r="AZ15" s="62"/>
      <c r="BA15" s="63"/>
      <c r="BB15" s="62"/>
      <c r="BC15" s="63"/>
      <c r="BD15" s="62"/>
      <c r="BE15" s="63"/>
      <c r="BF15" s="62"/>
      <c r="BG15" s="63"/>
      <c r="BH15" s="62"/>
      <c r="BI15" s="63"/>
      <c r="BJ15" s="62"/>
      <c r="BK15" s="63"/>
      <c r="BL15" s="62"/>
      <c r="BM15" s="63"/>
      <c r="BN15" s="62"/>
      <c r="BO15" s="63"/>
      <c r="BP15" s="62"/>
      <c r="BQ15" s="63"/>
      <c r="BR15" s="62"/>
      <c r="BS15" s="63"/>
      <c r="BT15" s="62"/>
      <c r="BU15" s="63"/>
    </row>
    <row r="16" spans="1:73" ht="12.95" customHeight="1">
      <c r="A16" s="61"/>
      <c r="B16" s="58" t="s">
        <v>53</v>
      </c>
      <c r="C16" s="10">
        <v>7</v>
      </c>
      <c r="D16" s="62">
        <v>0</v>
      </c>
      <c r="E16" s="63">
        <v>0</v>
      </c>
      <c r="F16" s="62">
        <v>0</v>
      </c>
      <c r="G16" s="63">
        <v>0</v>
      </c>
      <c r="H16" s="62">
        <v>0</v>
      </c>
      <c r="I16" s="63">
        <v>0</v>
      </c>
      <c r="J16" s="62">
        <v>0</v>
      </c>
      <c r="K16" s="63">
        <v>0</v>
      </c>
      <c r="L16" s="62">
        <v>0</v>
      </c>
      <c r="M16" s="63">
        <v>0</v>
      </c>
      <c r="N16" s="62">
        <v>0</v>
      </c>
      <c r="O16" s="63">
        <v>0</v>
      </c>
      <c r="P16" s="62">
        <v>0</v>
      </c>
      <c r="Q16" s="63">
        <v>0</v>
      </c>
      <c r="R16" s="62">
        <v>0</v>
      </c>
      <c r="S16" s="63">
        <v>0</v>
      </c>
      <c r="T16" s="62">
        <v>0</v>
      </c>
      <c r="U16" s="63">
        <v>0</v>
      </c>
      <c r="V16" s="62">
        <v>0</v>
      </c>
      <c r="W16" s="63">
        <v>0</v>
      </c>
      <c r="X16" s="62">
        <v>0</v>
      </c>
      <c r="Y16" s="63">
        <v>0</v>
      </c>
      <c r="Z16" s="62">
        <v>0</v>
      </c>
      <c r="AA16" s="63">
        <v>0</v>
      </c>
      <c r="AB16" s="62">
        <v>0</v>
      </c>
      <c r="AC16" s="63">
        <v>0</v>
      </c>
      <c r="AD16" s="62">
        <v>0</v>
      </c>
      <c r="AE16" s="63">
        <v>0</v>
      </c>
      <c r="AF16" s="62">
        <v>2276.9850000000001</v>
      </c>
      <c r="AG16" s="63">
        <v>27.987992454934925</v>
      </c>
      <c r="AH16" s="62">
        <v>0</v>
      </c>
      <c r="AI16" s="63">
        <v>0</v>
      </c>
      <c r="AJ16" s="62">
        <v>0</v>
      </c>
      <c r="AK16" s="63">
        <v>0</v>
      </c>
      <c r="AL16" s="62">
        <v>0</v>
      </c>
      <c r="AM16" s="63">
        <v>0</v>
      </c>
      <c r="AN16" s="62">
        <v>0</v>
      </c>
      <c r="AO16" s="63">
        <v>0</v>
      </c>
      <c r="AP16" s="62">
        <v>0.124</v>
      </c>
      <c r="AQ16" s="63">
        <v>20.137096774193548</v>
      </c>
      <c r="AR16" s="62">
        <v>0</v>
      </c>
      <c r="AS16" s="63">
        <v>0</v>
      </c>
      <c r="AT16" s="62">
        <v>245.672</v>
      </c>
      <c r="AU16" s="63">
        <v>163.90123823634764</v>
      </c>
      <c r="AV16" s="62">
        <v>5.976</v>
      </c>
      <c r="AW16" s="63">
        <v>37.07848058902276</v>
      </c>
      <c r="AX16" s="62">
        <v>0</v>
      </c>
      <c r="AY16" s="63">
        <v>0</v>
      </c>
      <c r="AZ16" s="62">
        <v>0.122</v>
      </c>
      <c r="BA16" s="63">
        <v>94.663934426229503</v>
      </c>
      <c r="BB16" s="62">
        <v>53.5</v>
      </c>
      <c r="BC16" s="63">
        <v>346.7163364485981</v>
      </c>
      <c r="BD16" s="62">
        <v>0</v>
      </c>
      <c r="BE16" s="63">
        <v>0</v>
      </c>
      <c r="BF16" s="62">
        <v>0</v>
      </c>
      <c r="BG16" s="63">
        <v>0</v>
      </c>
      <c r="BH16" s="62">
        <v>0</v>
      </c>
      <c r="BI16" s="63">
        <v>0</v>
      </c>
      <c r="BJ16" s="62">
        <v>0</v>
      </c>
      <c r="BK16" s="63">
        <v>0</v>
      </c>
      <c r="BL16" s="62">
        <v>0</v>
      </c>
      <c r="BM16" s="63">
        <v>0</v>
      </c>
      <c r="BN16" s="62">
        <v>111.04900000000001</v>
      </c>
      <c r="BO16" s="63">
        <v>259.31818386478039</v>
      </c>
      <c r="BP16" s="62">
        <v>0</v>
      </c>
      <c r="BQ16" s="63">
        <v>0</v>
      </c>
      <c r="BR16" s="62">
        <v>0</v>
      </c>
      <c r="BS16" s="63">
        <v>0</v>
      </c>
      <c r="BT16" s="62">
        <v>6.7880000000000003</v>
      </c>
      <c r="BU16" s="63">
        <v>352.40969357690039</v>
      </c>
    </row>
    <row r="17" spans="1:73" ht="12.95" customHeight="1">
      <c r="A17" s="61"/>
      <c r="B17" s="58" t="s">
        <v>54</v>
      </c>
      <c r="C17" s="10">
        <v>8</v>
      </c>
      <c r="D17" s="62">
        <v>0</v>
      </c>
      <c r="E17" s="63">
        <v>0</v>
      </c>
      <c r="F17" s="62">
        <v>0</v>
      </c>
      <c r="G17" s="63">
        <v>0</v>
      </c>
      <c r="H17" s="62">
        <v>0</v>
      </c>
      <c r="I17" s="63">
        <v>0</v>
      </c>
      <c r="J17" s="62">
        <v>0</v>
      </c>
      <c r="K17" s="63">
        <v>0</v>
      </c>
      <c r="L17" s="62">
        <v>0</v>
      </c>
      <c r="M17" s="63">
        <v>0</v>
      </c>
      <c r="N17" s="62">
        <v>0</v>
      </c>
      <c r="O17" s="63">
        <v>0</v>
      </c>
      <c r="P17" s="62">
        <v>0</v>
      </c>
      <c r="Q17" s="63">
        <v>0</v>
      </c>
      <c r="R17" s="62">
        <v>0</v>
      </c>
      <c r="S17" s="63">
        <v>0</v>
      </c>
      <c r="T17" s="62">
        <v>0</v>
      </c>
      <c r="U17" s="63">
        <v>0</v>
      </c>
      <c r="V17" s="62">
        <v>0</v>
      </c>
      <c r="W17" s="63">
        <v>0</v>
      </c>
      <c r="X17" s="62">
        <v>0</v>
      </c>
      <c r="Y17" s="63">
        <v>0</v>
      </c>
      <c r="Z17" s="62">
        <v>0</v>
      </c>
      <c r="AA17" s="63">
        <v>0</v>
      </c>
      <c r="AB17" s="62">
        <v>0</v>
      </c>
      <c r="AC17" s="63">
        <v>0</v>
      </c>
      <c r="AD17" s="62">
        <v>0</v>
      </c>
      <c r="AE17" s="63">
        <v>0</v>
      </c>
      <c r="AF17" s="62">
        <v>45600.091999999997</v>
      </c>
      <c r="AG17" s="63">
        <v>30.184198115214329</v>
      </c>
      <c r="AH17" s="62">
        <v>0</v>
      </c>
      <c r="AI17" s="63">
        <v>0</v>
      </c>
      <c r="AJ17" s="62">
        <v>0</v>
      </c>
      <c r="AK17" s="63">
        <v>0</v>
      </c>
      <c r="AL17" s="62">
        <v>0</v>
      </c>
      <c r="AM17" s="63">
        <v>0</v>
      </c>
      <c r="AN17" s="62">
        <v>0</v>
      </c>
      <c r="AO17" s="63">
        <v>0</v>
      </c>
      <c r="AP17" s="62">
        <v>8.4480000000000004</v>
      </c>
      <c r="AQ17" s="63">
        <v>49.433830492424242</v>
      </c>
      <c r="AR17" s="62">
        <v>0</v>
      </c>
      <c r="AS17" s="63">
        <v>0</v>
      </c>
      <c r="AT17" s="62">
        <v>26.414999999999999</v>
      </c>
      <c r="AU17" s="63">
        <v>204.1270490251751</v>
      </c>
      <c r="AV17" s="62">
        <v>18.646999999999998</v>
      </c>
      <c r="AW17" s="63">
        <v>37.353086287338442</v>
      </c>
      <c r="AX17" s="62">
        <v>0</v>
      </c>
      <c r="AY17" s="63">
        <v>0</v>
      </c>
      <c r="AZ17" s="62">
        <v>4.1769999999999996</v>
      </c>
      <c r="BA17" s="63">
        <v>84.165908546803934</v>
      </c>
      <c r="BB17" s="62">
        <v>0</v>
      </c>
      <c r="BC17" s="63">
        <v>0</v>
      </c>
      <c r="BD17" s="62">
        <v>0</v>
      </c>
      <c r="BE17" s="63">
        <v>0</v>
      </c>
      <c r="BF17" s="62">
        <v>0</v>
      </c>
      <c r="BG17" s="63">
        <v>0</v>
      </c>
      <c r="BH17" s="62">
        <v>0</v>
      </c>
      <c r="BI17" s="63">
        <v>0</v>
      </c>
      <c r="BJ17" s="62">
        <v>0</v>
      </c>
      <c r="BK17" s="63">
        <v>0</v>
      </c>
      <c r="BL17" s="62">
        <v>0</v>
      </c>
      <c r="BM17" s="63">
        <v>0</v>
      </c>
      <c r="BN17" s="62">
        <v>3.859</v>
      </c>
      <c r="BO17" s="63">
        <v>287.37937289453225</v>
      </c>
      <c r="BP17" s="62">
        <v>0</v>
      </c>
      <c r="BQ17" s="63">
        <v>0</v>
      </c>
      <c r="BR17" s="62">
        <v>0</v>
      </c>
      <c r="BS17" s="63">
        <v>0</v>
      </c>
      <c r="BT17" s="62">
        <v>1.1040000000000001</v>
      </c>
      <c r="BU17" s="63">
        <v>348.03985507246375</v>
      </c>
    </row>
    <row r="18" spans="1:73" ht="12.95" customHeight="1">
      <c r="A18" s="61"/>
      <c r="B18" s="58" t="s">
        <v>55</v>
      </c>
      <c r="C18" s="10">
        <v>9</v>
      </c>
      <c r="D18" s="62">
        <v>0</v>
      </c>
      <c r="E18" s="63">
        <v>0</v>
      </c>
      <c r="F18" s="62">
        <v>0</v>
      </c>
      <c r="G18" s="63">
        <v>0</v>
      </c>
      <c r="H18" s="62">
        <v>0</v>
      </c>
      <c r="I18" s="63">
        <v>0</v>
      </c>
      <c r="J18" s="62">
        <v>0</v>
      </c>
      <c r="K18" s="63">
        <v>0</v>
      </c>
      <c r="L18" s="62">
        <v>0</v>
      </c>
      <c r="M18" s="63">
        <v>0</v>
      </c>
      <c r="N18" s="62">
        <v>0</v>
      </c>
      <c r="O18" s="63">
        <v>0</v>
      </c>
      <c r="P18" s="62">
        <v>0</v>
      </c>
      <c r="Q18" s="63">
        <v>0</v>
      </c>
      <c r="R18" s="62">
        <v>0</v>
      </c>
      <c r="S18" s="63">
        <v>0</v>
      </c>
      <c r="T18" s="62">
        <v>0</v>
      </c>
      <c r="U18" s="63">
        <v>0</v>
      </c>
      <c r="V18" s="62">
        <v>0</v>
      </c>
      <c r="W18" s="63">
        <v>0</v>
      </c>
      <c r="X18" s="62">
        <v>0</v>
      </c>
      <c r="Y18" s="63">
        <v>0</v>
      </c>
      <c r="Z18" s="62">
        <v>0</v>
      </c>
      <c r="AA18" s="63">
        <v>0</v>
      </c>
      <c r="AB18" s="62">
        <v>0</v>
      </c>
      <c r="AC18" s="63">
        <v>0</v>
      </c>
      <c r="AD18" s="62">
        <v>0</v>
      </c>
      <c r="AE18" s="63">
        <v>0</v>
      </c>
      <c r="AF18" s="62">
        <v>0</v>
      </c>
      <c r="AG18" s="63">
        <v>0</v>
      </c>
      <c r="AH18" s="62">
        <v>0</v>
      </c>
      <c r="AI18" s="63">
        <v>0</v>
      </c>
      <c r="AJ18" s="62">
        <v>0</v>
      </c>
      <c r="AK18" s="63">
        <v>0</v>
      </c>
      <c r="AL18" s="62">
        <v>0</v>
      </c>
      <c r="AM18" s="63">
        <v>0</v>
      </c>
      <c r="AN18" s="62">
        <v>0</v>
      </c>
      <c r="AO18" s="63">
        <v>0</v>
      </c>
      <c r="AP18" s="62">
        <v>0</v>
      </c>
      <c r="AQ18" s="63">
        <v>0</v>
      </c>
      <c r="AR18" s="62">
        <v>0</v>
      </c>
      <c r="AS18" s="63">
        <v>0</v>
      </c>
      <c r="AT18" s="62">
        <v>0</v>
      </c>
      <c r="AU18" s="63">
        <v>0</v>
      </c>
      <c r="AV18" s="62">
        <v>0</v>
      </c>
      <c r="AW18" s="63">
        <v>0</v>
      </c>
      <c r="AX18" s="62">
        <v>0</v>
      </c>
      <c r="AY18" s="63">
        <v>0</v>
      </c>
      <c r="AZ18" s="62">
        <v>0</v>
      </c>
      <c r="BA18" s="63">
        <v>0</v>
      </c>
      <c r="BB18" s="62">
        <v>18.349</v>
      </c>
      <c r="BC18" s="63">
        <v>1194.357131178811</v>
      </c>
      <c r="BD18" s="62">
        <v>373.06400000000002</v>
      </c>
      <c r="BE18" s="63">
        <v>676.90850363476511</v>
      </c>
      <c r="BF18" s="62">
        <v>0</v>
      </c>
      <c r="BG18" s="63">
        <v>0</v>
      </c>
      <c r="BH18" s="62">
        <v>0</v>
      </c>
      <c r="BI18" s="63">
        <v>0</v>
      </c>
      <c r="BJ18" s="62">
        <v>313.60000000000002</v>
      </c>
      <c r="BK18" s="63">
        <v>454.20455676020407</v>
      </c>
      <c r="BL18" s="62">
        <v>0</v>
      </c>
      <c r="BM18" s="63">
        <v>0</v>
      </c>
      <c r="BN18" s="62">
        <v>0</v>
      </c>
      <c r="BO18" s="63">
        <v>0</v>
      </c>
      <c r="BP18" s="62">
        <v>0</v>
      </c>
      <c r="BQ18" s="63">
        <v>0</v>
      </c>
      <c r="BR18" s="62">
        <v>0</v>
      </c>
      <c r="BS18" s="63">
        <v>0</v>
      </c>
      <c r="BT18" s="62">
        <v>0</v>
      </c>
      <c r="BU18" s="63">
        <v>0</v>
      </c>
    </row>
    <row r="19" spans="1:73" ht="12.95" customHeight="1">
      <c r="A19" s="61"/>
      <c r="B19" s="58" t="s">
        <v>56</v>
      </c>
      <c r="C19" s="10">
        <v>10</v>
      </c>
      <c r="D19" s="62">
        <v>0</v>
      </c>
      <c r="E19" s="63">
        <v>0</v>
      </c>
      <c r="F19" s="62">
        <v>0</v>
      </c>
      <c r="G19" s="63">
        <v>0</v>
      </c>
      <c r="H19" s="62">
        <v>0</v>
      </c>
      <c r="I19" s="63">
        <v>0</v>
      </c>
      <c r="J19" s="62">
        <v>0</v>
      </c>
      <c r="K19" s="63">
        <v>0</v>
      </c>
      <c r="L19" s="62">
        <v>0</v>
      </c>
      <c r="M19" s="63">
        <v>0</v>
      </c>
      <c r="N19" s="62">
        <v>0</v>
      </c>
      <c r="O19" s="63">
        <v>0</v>
      </c>
      <c r="P19" s="62">
        <v>0</v>
      </c>
      <c r="Q19" s="63">
        <v>0</v>
      </c>
      <c r="R19" s="62">
        <v>0</v>
      </c>
      <c r="S19" s="63">
        <v>0</v>
      </c>
      <c r="T19" s="62">
        <v>0</v>
      </c>
      <c r="U19" s="63">
        <v>0</v>
      </c>
      <c r="V19" s="62">
        <v>0</v>
      </c>
      <c r="W19" s="63">
        <v>0</v>
      </c>
      <c r="X19" s="62">
        <v>0</v>
      </c>
      <c r="Y19" s="63">
        <v>0</v>
      </c>
      <c r="Z19" s="62">
        <v>0</v>
      </c>
      <c r="AA19" s="63">
        <v>0</v>
      </c>
      <c r="AB19" s="62">
        <v>0</v>
      </c>
      <c r="AC19" s="63">
        <v>0</v>
      </c>
      <c r="AD19" s="62">
        <v>0</v>
      </c>
      <c r="AE19" s="63">
        <v>0</v>
      </c>
      <c r="AF19" s="62">
        <v>0</v>
      </c>
      <c r="AG19" s="63">
        <v>0</v>
      </c>
      <c r="AH19" s="62">
        <v>0</v>
      </c>
      <c r="AI19" s="63">
        <v>0</v>
      </c>
      <c r="AJ19" s="62">
        <v>0</v>
      </c>
      <c r="AK19" s="63">
        <v>0</v>
      </c>
      <c r="AL19" s="62">
        <v>0</v>
      </c>
      <c r="AM19" s="63">
        <v>0</v>
      </c>
      <c r="AN19" s="62">
        <v>0</v>
      </c>
      <c r="AO19" s="63">
        <v>0</v>
      </c>
      <c r="AP19" s="62">
        <v>0</v>
      </c>
      <c r="AQ19" s="63">
        <v>0</v>
      </c>
      <c r="AR19" s="62">
        <v>0</v>
      </c>
      <c r="AS19" s="63">
        <v>0</v>
      </c>
      <c r="AT19" s="62">
        <v>0</v>
      </c>
      <c r="AU19" s="63">
        <v>0</v>
      </c>
      <c r="AV19" s="62">
        <v>0</v>
      </c>
      <c r="AW19" s="63">
        <v>0</v>
      </c>
      <c r="AX19" s="62">
        <v>0</v>
      </c>
      <c r="AY19" s="63">
        <v>0</v>
      </c>
      <c r="AZ19" s="62">
        <v>0</v>
      </c>
      <c r="BA19" s="63">
        <v>0</v>
      </c>
      <c r="BB19" s="62">
        <v>18.513000000000002</v>
      </c>
      <c r="BC19" s="63">
        <v>831.9376114081997</v>
      </c>
      <c r="BD19" s="62">
        <v>0</v>
      </c>
      <c r="BE19" s="63">
        <v>0</v>
      </c>
      <c r="BF19" s="62">
        <v>0</v>
      </c>
      <c r="BG19" s="63">
        <v>0</v>
      </c>
      <c r="BH19" s="62">
        <v>0</v>
      </c>
      <c r="BI19" s="63">
        <v>0</v>
      </c>
      <c r="BJ19" s="62">
        <v>0</v>
      </c>
      <c r="BK19" s="63">
        <v>0</v>
      </c>
      <c r="BL19" s="62">
        <v>0</v>
      </c>
      <c r="BM19" s="63">
        <v>0</v>
      </c>
      <c r="BN19" s="62">
        <v>4.2809999999999997</v>
      </c>
      <c r="BO19" s="63">
        <v>368.68979210464846</v>
      </c>
      <c r="BP19" s="62">
        <v>0</v>
      </c>
      <c r="BQ19" s="63">
        <v>0</v>
      </c>
      <c r="BR19" s="62">
        <v>0</v>
      </c>
      <c r="BS19" s="63">
        <v>0</v>
      </c>
      <c r="BT19" s="62">
        <v>22.428000000000001</v>
      </c>
      <c r="BU19" s="63">
        <v>528.20973782771534</v>
      </c>
    </row>
    <row r="20" spans="1:73" ht="12.95" customHeight="1">
      <c r="A20" s="61"/>
      <c r="B20" s="58" t="s">
        <v>57</v>
      </c>
      <c r="C20" s="10">
        <v>11</v>
      </c>
      <c r="D20" s="62">
        <v>0</v>
      </c>
      <c r="E20" s="63">
        <v>0</v>
      </c>
      <c r="F20" s="62">
        <v>0</v>
      </c>
      <c r="G20" s="63">
        <v>0</v>
      </c>
      <c r="H20" s="62">
        <v>0</v>
      </c>
      <c r="I20" s="63">
        <v>0</v>
      </c>
      <c r="J20" s="62">
        <v>0</v>
      </c>
      <c r="K20" s="63">
        <v>0</v>
      </c>
      <c r="L20" s="62">
        <v>0</v>
      </c>
      <c r="M20" s="63">
        <v>0</v>
      </c>
      <c r="N20" s="62">
        <v>0</v>
      </c>
      <c r="O20" s="63">
        <v>0</v>
      </c>
      <c r="P20" s="62">
        <v>0</v>
      </c>
      <c r="Q20" s="63">
        <v>0</v>
      </c>
      <c r="R20" s="62">
        <v>0</v>
      </c>
      <c r="S20" s="63">
        <v>0</v>
      </c>
      <c r="T20" s="62">
        <v>0</v>
      </c>
      <c r="U20" s="63">
        <v>0</v>
      </c>
      <c r="V20" s="62">
        <v>0</v>
      </c>
      <c r="W20" s="63">
        <v>0</v>
      </c>
      <c r="X20" s="62">
        <v>0</v>
      </c>
      <c r="Y20" s="63">
        <v>0</v>
      </c>
      <c r="Z20" s="62">
        <v>0</v>
      </c>
      <c r="AA20" s="63">
        <v>0</v>
      </c>
      <c r="AB20" s="62">
        <v>0</v>
      </c>
      <c r="AC20" s="63">
        <v>0</v>
      </c>
      <c r="AD20" s="62">
        <v>0</v>
      </c>
      <c r="AE20" s="63">
        <v>0</v>
      </c>
      <c r="AF20" s="62">
        <v>5927</v>
      </c>
      <c r="AG20" s="63">
        <v>32.537540070862157</v>
      </c>
      <c r="AH20" s="62">
        <v>0</v>
      </c>
      <c r="AI20" s="63">
        <v>0</v>
      </c>
      <c r="AJ20" s="62">
        <v>0</v>
      </c>
      <c r="AK20" s="63">
        <v>0</v>
      </c>
      <c r="AL20" s="62">
        <v>0</v>
      </c>
      <c r="AM20" s="63">
        <v>0</v>
      </c>
      <c r="AN20" s="62">
        <v>0</v>
      </c>
      <c r="AO20" s="63">
        <v>0</v>
      </c>
      <c r="AP20" s="62">
        <v>165</v>
      </c>
      <c r="AQ20" s="63">
        <v>90.2</v>
      </c>
      <c r="AR20" s="62">
        <v>0</v>
      </c>
      <c r="AS20" s="63">
        <v>0</v>
      </c>
      <c r="AT20" s="62">
        <v>17</v>
      </c>
      <c r="AU20" s="63">
        <v>344.35294117647055</v>
      </c>
      <c r="AV20" s="62">
        <v>14</v>
      </c>
      <c r="AW20" s="63">
        <v>164.78571428571428</v>
      </c>
      <c r="AX20" s="62">
        <v>0</v>
      </c>
      <c r="AY20" s="63">
        <v>0</v>
      </c>
      <c r="AZ20" s="62">
        <v>0</v>
      </c>
      <c r="BA20" s="63">
        <v>0</v>
      </c>
      <c r="BB20" s="62">
        <v>44</v>
      </c>
      <c r="BC20" s="63">
        <v>605.09090909090912</v>
      </c>
      <c r="BD20" s="62">
        <v>42</v>
      </c>
      <c r="BE20" s="63">
        <v>809</v>
      </c>
      <c r="BF20" s="62">
        <v>0</v>
      </c>
      <c r="BG20" s="63">
        <v>0</v>
      </c>
      <c r="BH20" s="62">
        <v>0</v>
      </c>
      <c r="BI20" s="63">
        <v>0</v>
      </c>
      <c r="BJ20" s="62">
        <v>1340</v>
      </c>
      <c r="BK20" s="63">
        <v>443.45820895522388</v>
      </c>
      <c r="BL20" s="62">
        <v>15</v>
      </c>
      <c r="BM20" s="63">
        <v>163.19999999999999</v>
      </c>
      <c r="BN20" s="62">
        <v>2</v>
      </c>
      <c r="BO20" s="63">
        <v>327</v>
      </c>
      <c r="BP20" s="62">
        <v>0</v>
      </c>
      <c r="BQ20" s="63">
        <v>0</v>
      </c>
      <c r="BR20" s="62">
        <v>0</v>
      </c>
      <c r="BS20" s="63">
        <v>0</v>
      </c>
      <c r="BT20" s="62">
        <v>14</v>
      </c>
      <c r="BU20" s="63">
        <v>680.64285714285711</v>
      </c>
    </row>
    <row r="21" spans="1:73" ht="12.95" customHeight="1">
      <c r="A21" s="61"/>
      <c r="B21" s="45"/>
      <c r="C21" s="64"/>
      <c r="D21" s="62"/>
      <c r="E21" s="63"/>
      <c r="F21" s="62"/>
      <c r="G21" s="63"/>
      <c r="H21" s="62"/>
      <c r="I21" s="63"/>
      <c r="J21" s="62"/>
      <c r="K21" s="63"/>
      <c r="L21" s="62"/>
      <c r="M21" s="63"/>
      <c r="N21" s="62"/>
      <c r="O21" s="63"/>
      <c r="P21" s="62"/>
      <c r="Q21" s="63"/>
      <c r="R21" s="62"/>
      <c r="S21" s="63"/>
      <c r="T21" s="62"/>
      <c r="U21" s="63"/>
      <c r="V21" s="62"/>
      <c r="W21" s="63"/>
      <c r="X21" s="62"/>
      <c r="Y21" s="63"/>
      <c r="Z21" s="62"/>
      <c r="AA21" s="63"/>
      <c r="AB21" s="62"/>
      <c r="AC21" s="63"/>
      <c r="AD21" s="62"/>
      <c r="AE21" s="63"/>
      <c r="AF21" s="62"/>
      <c r="AG21" s="63"/>
      <c r="AH21" s="62"/>
      <c r="AI21" s="63"/>
      <c r="AJ21" s="62"/>
      <c r="AK21" s="63"/>
      <c r="AL21" s="62"/>
      <c r="AM21" s="63"/>
      <c r="AN21" s="62"/>
      <c r="AO21" s="63"/>
      <c r="AP21" s="62"/>
      <c r="AQ21" s="63"/>
      <c r="AR21" s="62"/>
      <c r="AS21" s="63"/>
      <c r="AT21" s="62"/>
      <c r="AU21" s="63"/>
      <c r="AV21" s="62"/>
      <c r="AW21" s="63"/>
      <c r="AX21" s="62"/>
      <c r="AY21" s="63"/>
      <c r="AZ21" s="62"/>
      <c r="BA21" s="63"/>
      <c r="BB21" s="62"/>
      <c r="BC21" s="63"/>
      <c r="BD21" s="62"/>
      <c r="BE21" s="63"/>
      <c r="BF21" s="62"/>
      <c r="BG21" s="63"/>
      <c r="BH21" s="62"/>
      <c r="BI21" s="63"/>
      <c r="BJ21" s="62"/>
      <c r="BK21" s="63"/>
      <c r="BL21" s="62"/>
      <c r="BM21" s="63"/>
      <c r="BN21" s="62"/>
      <c r="BO21" s="63"/>
      <c r="BP21" s="62"/>
      <c r="BQ21" s="63"/>
      <c r="BR21" s="62"/>
      <c r="BS21" s="63"/>
      <c r="BT21" s="62"/>
      <c r="BU21" s="63"/>
    </row>
    <row r="22" spans="1:73" ht="12.95" customHeight="1">
      <c r="A22" s="61"/>
      <c r="B22" s="58" t="s">
        <v>58</v>
      </c>
      <c r="C22" s="10">
        <v>12</v>
      </c>
      <c r="D22" s="62">
        <v>1.9330000000000001</v>
      </c>
      <c r="E22" s="63">
        <v>771.2048629073978</v>
      </c>
      <c r="F22" s="62">
        <v>0</v>
      </c>
      <c r="G22" s="63">
        <v>0</v>
      </c>
      <c r="H22" s="62">
        <v>0</v>
      </c>
      <c r="I22" s="63">
        <v>0</v>
      </c>
      <c r="J22" s="62">
        <v>0</v>
      </c>
      <c r="K22" s="63">
        <v>0</v>
      </c>
      <c r="L22" s="62">
        <v>0</v>
      </c>
      <c r="M22" s="63">
        <v>0</v>
      </c>
      <c r="N22" s="62">
        <v>0</v>
      </c>
      <c r="O22" s="63">
        <v>0</v>
      </c>
      <c r="P22" s="62">
        <v>0</v>
      </c>
      <c r="Q22" s="63">
        <v>0</v>
      </c>
      <c r="R22" s="62">
        <v>0</v>
      </c>
      <c r="S22" s="63">
        <v>0</v>
      </c>
      <c r="T22" s="62">
        <v>0.11</v>
      </c>
      <c r="U22" s="63">
        <v>662.9454545454546</v>
      </c>
      <c r="V22" s="62">
        <v>0</v>
      </c>
      <c r="W22" s="63">
        <v>0</v>
      </c>
      <c r="X22" s="62">
        <v>0.51400000000000001</v>
      </c>
      <c r="Y22" s="63">
        <v>1427.4494163424124</v>
      </c>
      <c r="Z22" s="62">
        <v>0</v>
      </c>
      <c r="AA22" s="63">
        <v>0</v>
      </c>
      <c r="AB22" s="62">
        <v>3.2000000000000001E-2</v>
      </c>
      <c r="AC22" s="63">
        <v>793.125</v>
      </c>
      <c r="AD22" s="62">
        <v>0</v>
      </c>
      <c r="AE22" s="63">
        <v>0</v>
      </c>
      <c r="AF22" s="62">
        <v>39.889000000000003</v>
      </c>
      <c r="AG22" s="63">
        <v>30.215422798265184</v>
      </c>
      <c r="AH22" s="62">
        <v>0</v>
      </c>
      <c r="AI22" s="63">
        <v>0</v>
      </c>
      <c r="AJ22" s="62">
        <v>3.7469999999999999</v>
      </c>
      <c r="AK22" s="63">
        <v>27.696557245796637</v>
      </c>
      <c r="AL22" s="62">
        <v>1.9E-2</v>
      </c>
      <c r="AM22" s="63">
        <v>955.52631578947364</v>
      </c>
      <c r="AN22" s="62">
        <v>0</v>
      </c>
      <c r="AO22" s="63">
        <v>0</v>
      </c>
      <c r="AP22" s="62">
        <v>91.412000000000006</v>
      </c>
      <c r="AQ22" s="63">
        <v>74.979696319957995</v>
      </c>
      <c r="AR22" s="62">
        <v>0</v>
      </c>
      <c r="AS22" s="63">
        <v>0</v>
      </c>
      <c r="AT22" s="62">
        <v>66.954999999999998</v>
      </c>
      <c r="AU22" s="63">
        <v>453.12677171234412</v>
      </c>
      <c r="AV22" s="62">
        <v>15.615</v>
      </c>
      <c r="AW22" s="63">
        <v>180.58495036823567</v>
      </c>
      <c r="AX22" s="62">
        <v>0</v>
      </c>
      <c r="AY22" s="63">
        <v>0</v>
      </c>
      <c r="AZ22" s="62">
        <v>0</v>
      </c>
      <c r="BA22" s="63">
        <v>0</v>
      </c>
      <c r="BB22" s="62">
        <v>9.1669999999999998</v>
      </c>
      <c r="BC22" s="63">
        <v>687.62932257008833</v>
      </c>
      <c r="BD22" s="62">
        <v>0</v>
      </c>
      <c r="BE22" s="63">
        <v>0</v>
      </c>
      <c r="BF22" s="62">
        <v>0</v>
      </c>
      <c r="BG22" s="63">
        <v>0</v>
      </c>
      <c r="BH22" s="62">
        <v>0</v>
      </c>
      <c r="BI22" s="63">
        <v>0</v>
      </c>
      <c r="BJ22" s="62">
        <v>0</v>
      </c>
      <c r="BK22" s="63">
        <v>0</v>
      </c>
      <c r="BL22" s="62">
        <v>40.253999999999998</v>
      </c>
      <c r="BM22" s="63">
        <v>153.18201917821833</v>
      </c>
      <c r="BN22" s="62">
        <v>3.649</v>
      </c>
      <c r="BO22" s="63">
        <v>500.57358180323376</v>
      </c>
      <c r="BP22" s="62">
        <v>4.3999999999999997E-2</v>
      </c>
      <c r="BQ22" s="63">
        <v>1090.0681818181818</v>
      </c>
      <c r="BR22" s="62">
        <v>0</v>
      </c>
      <c r="BS22" s="63">
        <v>0</v>
      </c>
      <c r="BT22" s="62">
        <v>36.700000000000003</v>
      </c>
      <c r="BU22" s="63">
        <v>736.26155313351501</v>
      </c>
    </row>
    <row r="23" spans="1:73" ht="12.95" customHeight="1">
      <c r="A23" s="61"/>
      <c r="B23" s="58" t="s">
        <v>59</v>
      </c>
      <c r="C23" s="10">
        <v>13</v>
      </c>
      <c r="D23" s="62">
        <v>0</v>
      </c>
      <c r="E23" s="63">
        <v>0</v>
      </c>
      <c r="F23" s="62">
        <v>0</v>
      </c>
      <c r="G23" s="63">
        <v>0</v>
      </c>
      <c r="H23" s="62">
        <v>0</v>
      </c>
      <c r="I23" s="63">
        <v>0</v>
      </c>
      <c r="J23" s="62">
        <v>0</v>
      </c>
      <c r="K23" s="63">
        <v>0</v>
      </c>
      <c r="L23" s="62">
        <v>0</v>
      </c>
      <c r="M23" s="63">
        <v>0</v>
      </c>
      <c r="N23" s="62">
        <v>0</v>
      </c>
      <c r="O23" s="63">
        <v>0</v>
      </c>
      <c r="P23" s="62">
        <v>0</v>
      </c>
      <c r="Q23" s="63">
        <v>0</v>
      </c>
      <c r="R23" s="62">
        <v>0</v>
      </c>
      <c r="S23" s="63">
        <v>0</v>
      </c>
      <c r="T23" s="62">
        <v>7.6999999999999999E-2</v>
      </c>
      <c r="U23" s="63">
        <v>297.31168831168827</v>
      </c>
      <c r="V23" s="62">
        <v>0</v>
      </c>
      <c r="W23" s="63">
        <v>0</v>
      </c>
      <c r="X23" s="62">
        <v>4.8000000000000001E-2</v>
      </c>
      <c r="Y23" s="63">
        <v>1297.3541666666667</v>
      </c>
      <c r="Z23" s="62">
        <v>0</v>
      </c>
      <c r="AA23" s="63">
        <v>0</v>
      </c>
      <c r="AB23" s="62">
        <v>0</v>
      </c>
      <c r="AC23" s="63">
        <v>0</v>
      </c>
      <c r="AD23" s="62">
        <v>0</v>
      </c>
      <c r="AE23" s="63">
        <v>0</v>
      </c>
      <c r="AF23" s="62">
        <v>531.56899999999996</v>
      </c>
      <c r="AG23" s="63">
        <v>34.089066518175436</v>
      </c>
      <c r="AH23" s="62">
        <v>0.185</v>
      </c>
      <c r="AI23" s="63">
        <v>1.1351351351351353</v>
      </c>
      <c r="AJ23" s="62">
        <v>4.2999999999999997E-2</v>
      </c>
      <c r="AK23" s="63">
        <v>1.0697674418604652</v>
      </c>
      <c r="AL23" s="62">
        <v>2.173</v>
      </c>
      <c r="AM23" s="63">
        <v>257.09019788311093</v>
      </c>
      <c r="AN23" s="62">
        <v>0</v>
      </c>
      <c r="AO23" s="63">
        <v>0</v>
      </c>
      <c r="AP23" s="62">
        <v>112.31399999999999</v>
      </c>
      <c r="AQ23" s="63">
        <v>94.669132966504634</v>
      </c>
      <c r="AR23" s="62">
        <v>0</v>
      </c>
      <c r="AS23" s="63">
        <v>0</v>
      </c>
      <c r="AT23" s="62">
        <v>2.1909999999999998</v>
      </c>
      <c r="AU23" s="63">
        <v>230.64217252396165</v>
      </c>
      <c r="AV23" s="62">
        <v>0.21299999999999999</v>
      </c>
      <c r="AW23" s="63">
        <v>20.061032863849768</v>
      </c>
      <c r="AX23" s="62">
        <v>0</v>
      </c>
      <c r="AY23" s="63">
        <v>0</v>
      </c>
      <c r="AZ23" s="62">
        <v>0</v>
      </c>
      <c r="BA23" s="63">
        <v>0</v>
      </c>
      <c r="BB23" s="62">
        <v>5.8289999999999997</v>
      </c>
      <c r="BC23" s="63">
        <v>567.18064848172935</v>
      </c>
      <c r="BD23" s="62">
        <v>0</v>
      </c>
      <c r="BE23" s="63">
        <v>0</v>
      </c>
      <c r="BF23" s="62">
        <v>0</v>
      </c>
      <c r="BG23" s="63">
        <v>0</v>
      </c>
      <c r="BH23" s="62">
        <v>0</v>
      </c>
      <c r="BI23" s="63">
        <v>0</v>
      </c>
      <c r="BJ23" s="62">
        <v>0</v>
      </c>
      <c r="BK23" s="63">
        <v>0</v>
      </c>
      <c r="BL23" s="62">
        <v>40.741</v>
      </c>
      <c r="BM23" s="63">
        <v>140.66210942294003</v>
      </c>
      <c r="BN23" s="62">
        <v>0.497</v>
      </c>
      <c r="BO23" s="63">
        <v>443.89738430583503</v>
      </c>
      <c r="BP23" s="62">
        <v>0.749</v>
      </c>
      <c r="BQ23" s="63">
        <v>439.67423230974634</v>
      </c>
      <c r="BR23" s="62">
        <v>0</v>
      </c>
      <c r="BS23" s="63">
        <v>0</v>
      </c>
      <c r="BT23" s="62">
        <v>29.026</v>
      </c>
      <c r="BU23" s="63">
        <v>727.02191138978844</v>
      </c>
    </row>
    <row r="24" spans="1:73" ht="12.95" customHeight="1">
      <c r="A24" s="61"/>
      <c r="B24" s="58" t="s">
        <v>60</v>
      </c>
      <c r="C24" s="10">
        <v>14</v>
      </c>
      <c r="D24" s="62">
        <v>1.04</v>
      </c>
      <c r="E24" s="63">
        <v>1505.0250000000001</v>
      </c>
      <c r="F24" s="62">
        <v>0</v>
      </c>
      <c r="G24" s="63">
        <v>0</v>
      </c>
      <c r="H24" s="62">
        <v>3.3000000000000002E-2</v>
      </c>
      <c r="I24" s="63">
        <v>194.39393939393941</v>
      </c>
      <c r="J24" s="62">
        <v>0</v>
      </c>
      <c r="K24" s="63">
        <v>0</v>
      </c>
      <c r="L24" s="62">
        <v>0</v>
      </c>
      <c r="M24" s="63">
        <v>0</v>
      </c>
      <c r="N24" s="62">
        <v>0</v>
      </c>
      <c r="O24" s="63">
        <v>0</v>
      </c>
      <c r="P24" s="62">
        <v>0</v>
      </c>
      <c r="Q24" s="63">
        <v>0</v>
      </c>
      <c r="R24" s="62">
        <v>0</v>
      </c>
      <c r="S24" s="63">
        <v>0</v>
      </c>
      <c r="T24" s="62">
        <v>0.16</v>
      </c>
      <c r="U24" s="63">
        <v>497.58125000000001</v>
      </c>
      <c r="V24" s="62">
        <v>0</v>
      </c>
      <c r="W24" s="63">
        <v>0</v>
      </c>
      <c r="X24" s="62">
        <v>6.3E-2</v>
      </c>
      <c r="Y24" s="63">
        <v>893.15873015873012</v>
      </c>
      <c r="Z24" s="62">
        <v>0</v>
      </c>
      <c r="AA24" s="63">
        <v>0</v>
      </c>
      <c r="AB24" s="62">
        <v>353.18700000000001</v>
      </c>
      <c r="AC24" s="63">
        <v>218.47930416464931</v>
      </c>
      <c r="AD24" s="62">
        <v>0</v>
      </c>
      <c r="AE24" s="63">
        <v>0</v>
      </c>
      <c r="AF24" s="62">
        <v>1037.701</v>
      </c>
      <c r="AG24" s="63">
        <v>35.420276168183321</v>
      </c>
      <c r="AH24" s="62">
        <v>0.33800000000000002</v>
      </c>
      <c r="AI24" s="63">
        <v>36.621301775147927</v>
      </c>
      <c r="AJ24" s="62">
        <v>5.6000000000000001E-2</v>
      </c>
      <c r="AK24" s="63">
        <v>14.75</v>
      </c>
      <c r="AL24" s="62">
        <v>9.141</v>
      </c>
      <c r="AM24" s="63">
        <v>337.3267695000547</v>
      </c>
      <c r="AN24" s="62">
        <v>0</v>
      </c>
      <c r="AO24" s="63">
        <v>0</v>
      </c>
      <c r="AP24" s="62">
        <v>264.30900000000003</v>
      </c>
      <c r="AQ24" s="63">
        <v>98.513013177757855</v>
      </c>
      <c r="AR24" s="62">
        <v>0</v>
      </c>
      <c r="AS24" s="63">
        <v>0</v>
      </c>
      <c r="AT24" s="62">
        <v>4.2999999999999997E-2</v>
      </c>
      <c r="AU24" s="63">
        <v>409.39534883720927</v>
      </c>
      <c r="AV24" s="62">
        <v>0</v>
      </c>
      <c r="AW24" s="63">
        <v>0</v>
      </c>
      <c r="AX24" s="62">
        <v>0</v>
      </c>
      <c r="AY24" s="63">
        <v>0</v>
      </c>
      <c r="AZ24" s="62">
        <v>0</v>
      </c>
      <c r="BA24" s="63">
        <v>0</v>
      </c>
      <c r="BB24" s="62">
        <v>35.396999999999998</v>
      </c>
      <c r="BC24" s="63">
        <v>673.5338588015934</v>
      </c>
      <c r="BD24" s="62">
        <v>0</v>
      </c>
      <c r="BE24" s="63">
        <v>0</v>
      </c>
      <c r="BF24" s="62">
        <v>0</v>
      </c>
      <c r="BG24" s="63">
        <v>0</v>
      </c>
      <c r="BH24" s="62">
        <v>0</v>
      </c>
      <c r="BI24" s="63">
        <v>0</v>
      </c>
      <c r="BJ24" s="62">
        <v>0</v>
      </c>
      <c r="BK24" s="63">
        <v>0</v>
      </c>
      <c r="BL24" s="62">
        <v>129.505</v>
      </c>
      <c r="BM24" s="63">
        <v>169.14877417860313</v>
      </c>
      <c r="BN24" s="62">
        <v>0.92900000000000005</v>
      </c>
      <c r="BO24" s="63">
        <v>674.50376749192685</v>
      </c>
      <c r="BP24" s="62">
        <v>3.8889999999999998</v>
      </c>
      <c r="BQ24" s="63">
        <v>594.14399588583183</v>
      </c>
      <c r="BR24" s="62">
        <v>0</v>
      </c>
      <c r="BS24" s="63">
        <v>0</v>
      </c>
      <c r="BT24" s="62">
        <v>1.861</v>
      </c>
      <c r="BU24" s="63">
        <v>925.24879097259543</v>
      </c>
    </row>
    <row r="25" spans="1:73" ht="12.95" customHeight="1">
      <c r="A25" s="61"/>
      <c r="B25" s="58" t="s">
        <v>61</v>
      </c>
      <c r="C25" s="10">
        <v>15</v>
      </c>
      <c r="D25" s="62">
        <v>20.538</v>
      </c>
      <c r="E25" s="63">
        <v>1424.7183756938359</v>
      </c>
      <c r="F25" s="62">
        <v>0</v>
      </c>
      <c r="G25" s="63">
        <v>0</v>
      </c>
      <c r="H25" s="62">
        <v>185.29300000000001</v>
      </c>
      <c r="I25" s="63">
        <v>397.75042230413453</v>
      </c>
      <c r="J25" s="62">
        <v>4.2140000000000004</v>
      </c>
      <c r="K25" s="63">
        <v>414.47508305647841</v>
      </c>
      <c r="L25" s="62">
        <v>0.14499999999999999</v>
      </c>
      <c r="M25" s="63">
        <v>623.02068965517242</v>
      </c>
      <c r="N25" s="62">
        <v>2.2759999999999998</v>
      </c>
      <c r="O25" s="63">
        <v>723.60017574692449</v>
      </c>
      <c r="P25" s="62">
        <v>2.9239999999999999</v>
      </c>
      <c r="Q25" s="63">
        <v>564.04240766073872</v>
      </c>
      <c r="R25" s="62">
        <v>0</v>
      </c>
      <c r="S25" s="63">
        <v>0</v>
      </c>
      <c r="T25" s="62">
        <v>33.195999999999998</v>
      </c>
      <c r="U25" s="63">
        <v>323.86408000963974</v>
      </c>
      <c r="V25" s="62">
        <v>0</v>
      </c>
      <c r="W25" s="63">
        <v>0</v>
      </c>
      <c r="X25" s="62">
        <v>154.33099999999999</v>
      </c>
      <c r="Y25" s="63">
        <v>1155.4519441978605</v>
      </c>
      <c r="Z25" s="62">
        <v>0</v>
      </c>
      <c r="AA25" s="63">
        <v>0</v>
      </c>
      <c r="AB25" s="62">
        <v>11001.686</v>
      </c>
      <c r="AC25" s="63">
        <v>175.89968410296387</v>
      </c>
      <c r="AD25" s="62">
        <v>314.303</v>
      </c>
      <c r="AE25" s="63">
        <v>208.23205314616786</v>
      </c>
      <c r="AF25" s="62">
        <v>1006.98</v>
      </c>
      <c r="AG25" s="63">
        <v>31.706865081729529</v>
      </c>
      <c r="AH25" s="62">
        <v>0</v>
      </c>
      <c r="AI25" s="63">
        <v>0</v>
      </c>
      <c r="AJ25" s="62">
        <v>0</v>
      </c>
      <c r="AK25" s="63">
        <v>0</v>
      </c>
      <c r="AL25" s="62">
        <v>3.165</v>
      </c>
      <c r="AM25" s="63">
        <v>335.51753554502369</v>
      </c>
      <c r="AN25" s="62">
        <v>0</v>
      </c>
      <c r="AO25" s="63">
        <v>0</v>
      </c>
      <c r="AP25" s="62">
        <v>50.871000000000002</v>
      </c>
      <c r="AQ25" s="63">
        <v>52.566196850858056</v>
      </c>
      <c r="AR25" s="62">
        <v>0</v>
      </c>
      <c r="AS25" s="63">
        <v>0</v>
      </c>
      <c r="AT25" s="62">
        <v>4.1000000000000002E-2</v>
      </c>
      <c r="AU25" s="63">
        <v>166.82926829268294</v>
      </c>
      <c r="AV25" s="62">
        <v>2E-3</v>
      </c>
      <c r="AW25" s="63">
        <v>42.5</v>
      </c>
      <c r="AX25" s="62">
        <v>0</v>
      </c>
      <c r="AY25" s="63">
        <v>0</v>
      </c>
      <c r="AZ25" s="62">
        <v>0</v>
      </c>
      <c r="BA25" s="63">
        <v>0</v>
      </c>
      <c r="BB25" s="62">
        <v>2.6890000000000001</v>
      </c>
      <c r="BC25" s="63">
        <v>684.64633692822611</v>
      </c>
      <c r="BD25" s="62">
        <v>0</v>
      </c>
      <c r="BE25" s="63">
        <v>0</v>
      </c>
      <c r="BF25" s="62">
        <v>0</v>
      </c>
      <c r="BG25" s="63">
        <v>0</v>
      </c>
      <c r="BH25" s="62">
        <v>0</v>
      </c>
      <c r="BI25" s="63">
        <v>0</v>
      </c>
      <c r="BJ25" s="62">
        <v>0</v>
      </c>
      <c r="BK25" s="63">
        <v>0</v>
      </c>
      <c r="BL25" s="62">
        <v>39.384999999999998</v>
      </c>
      <c r="BM25" s="63">
        <v>113.39027548559096</v>
      </c>
      <c r="BN25" s="62">
        <v>1.6020000000000001</v>
      </c>
      <c r="BO25" s="63">
        <v>2413.7440699126091</v>
      </c>
      <c r="BP25" s="62">
        <v>16.183</v>
      </c>
      <c r="BQ25" s="63">
        <v>334.73323858369895</v>
      </c>
      <c r="BR25" s="62">
        <v>0</v>
      </c>
      <c r="BS25" s="63">
        <v>0</v>
      </c>
      <c r="BT25" s="62">
        <v>3.0720000000000001</v>
      </c>
      <c r="BU25" s="63">
        <v>740.4462890625</v>
      </c>
    </row>
    <row r="26" spans="1:73" ht="12.95" customHeight="1">
      <c r="A26" s="61"/>
      <c r="B26" s="58" t="s">
        <v>62</v>
      </c>
      <c r="C26" s="10">
        <v>16</v>
      </c>
      <c r="D26" s="62">
        <v>29.622</v>
      </c>
      <c r="E26" s="63">
        <v>864</v>
      </c>
      <c r="F26" s="62">
        <v>0</v>
      </c>
      <c r="G26" s="63">
        <v>0</v>
      </c>
      <c r="H26" s="62">
        <v>0</v>
      </c>
      <c r="I26" s="63">
        <v>0</v>
      </c>
      <c r="J26" s="62">
        <v>2.9009999999999998</v>
      </c>
      <c r="K26" s="63">
        <v>373.6256463288521</v>
      </c>
      <c r="L26" s="62">
        <v>0</v>
      </c>
      <c r="M26" s="63">
        <v>0</v>
      </c>
      <c r="N26" s="62">
        <v>0</v>
      </c>
      <c r="O26" s="63">
        <v>0</v>
      </c>
      <c r="P26" s="62">
        <v>0</v>
      </c>
      <c r="Q26" s="63">
        <v>0</v>
      </c>
      <c r="R26" s="62">
        <v>7.367</v>
      </c>
      <c r="S26" s="63">
        <v>457.44373557757569</v>
      </c>
      <c r="T26" s="62">
        <v>0</v>
      </c>
      <c r="U26" s="63">
        <v>0</v>
      </c>
      <c r="V26" s="62">
        <v>0</v>
      </c>
      <c r="W26" s="63">
        <v>0</v>
      </c>
      <c r="X26" s="62">
        <v>0</v>
      </c>
      <c r="Y26" s="63">
        <v>0</v>
      </c>
      <c r="Z26" s="62">
        <v>0</v>
      </c>
      <c r="AA26" s="63">
        <v>0</v>
      </c>
      <c r="AB26" s="62">
        <v>118.238</v>
      </c>
      <c r="AC26" s="63">
        <v>209.74939528747103</v>
      </c>
      <c r="AD26" s="62">
        <v>687.78</v>
      </c>
      <c r="AE26" s="63">
        <v>168</v>
      </c>
      <c r="AF26" s="62">
        <v>17.474</v>
      </c>
      <c r="AG26" s="63">
        <v>21.628476593796499</v>
      </c>
      <c r="AH26" s="62">
        <v>0.83</v>
      </c>
      <c r="AI26" s="63">
        <v>10.8</v>
      </c>
      <c r="AJ26" s="62">
        <v>10.834</v>
      </c>
      <c r="AK26" s="63">
        <v>20.827118331179619</v>
      </c>
      <c r="AL26" s="62">
        <v>10.443</v>
      </c>
      <c r="AM26" s="63">
        <v>384.32222541415302</v>
      </c>
      <c r="AN26" s="62">
        <v>0</v>
      </c>
      <c r="AO26" s="63">
        <v>0</v>
      </c>
      <c r="AP26" s="62">
        <v>103.21599999999999</v>
      </c>
      <c r="AQ26" s="63">
        <v>107.52414354363664</v>
      </c>
      <c r="AR26" s="62">
        <v>0</v>
      </c>
      <c r="AS26" s="63">
        <v>0</v>
      </c>
      <c r="AT26" s="62">
        <v>0.05</v>
      </c>
      <c r="AU26" s="63">
        <v>107.78</v>
      </c>
      <c r="AV26" s="62">
        <v>0</v>
      </c>
      <c r="AW26" s="63">
        <v>0</v>
      </c>
      <c r="AX26" s="62">
        <v>0</v>
      </c>
      <c r="AY26" s="63">
        <v>0</v>
      </c>
      <c r="AZ26" s="62">
        <v>0</v>
      </c>
      <c r="BA26" s="63">
        <v>0</v>
      </c>
      <c r="BB26" s="62">
        <v>1.6719999999999999</v>
      </c>
      <c r="BC26" s="63">
        <v>428.18959330143537</v>
      </c>
      <c r="BD26" s="62">
        <v>0</v>
      </c>
      <c r="BE26" s="63">
        <v>0</v>
      </c>
      <c r="BF26" s="62">
        <v>0</v>
      </c>
      <c r="BG26" s="63">
        <v>0</v>
      </c>
      <c r="BH26" s="62">
        <v>0</v>
      </c>
      <c r="BI26" s="63">
        <v>0</v>
      </c>
      <c r="BJ26" s="62">
        <v>0</v>
      </c>
      <c r="BK26" s="63">
        <v>0</v>
      </c>
      <c r="BL26" s="62">
        <v>11.45</v>
      </c>
      <c r="BM26" s="63">
        <v>119.35703056768558</v>
      </c>
      <c r="BN26" s="62">
        <v>1.6E-2</v>
      </c>
      <c r="BO26" s="63">
        <v>1080</v>
      </c>
      <c r="BP26" s="62">
        <v>6.6449999999999996</v>
      </c>
      <c r="BQ26" s="63">
        <v>342.27268623024827</v>
      </c>
      <c r="BR26" s="62">
        <v>0</v>
      </c>
      <c r="BS26" s="63">
        <v>0</v>
      </c>
      <c r="BT26" s="62">
        <v>13.823</v>
      </c>
      <c r="BU26" s="63">
        <v>545.30774795630464</v>
      </c>
    </row>
    <row r="27" spans="1:73" ht="12.95" customHeight="1">
      <c r="A27" s="61"/>
      <c r="B27" s="45"/>
      <c r="C27" s="64"/>
      <c r="D27" s="62"/>
      <c r="E27" s="63"/>
      <c r="F27" s="62"/>
      <c r="G27" s="63"/>
      <c r="H27" s="62"/>
      <c r="I27" s="63"/>
      <c r="J27" s="62"/>
      <c r="K27" s="63"/>
      <c r="L27" s="62"/>
      <c r="M27" s="63"/>
      <c r="N27" s="62"/>
      <c r="O27" s="63"/>
      <c r="P27" s="62"/>
      <c r="Q27" s="63"/>
      <c r="R27" s="62"/>
      <c r="S27" s="63"/>
      <c r="T27" s="62"/>
      <c r="U27" s="63"/>
      <c r="V27" s="62"/>
      <c r="W27" s="63"/>
      <c r="X27" s="62"/>
      <c r="Y27" s="63"/>
      <c r="Z27" s="62"/>
      <c r="AA27" s="63"/>
      <c r="AB27" s="62"/>
      <c r="AC27" s="63"/>
      <c r="AD27" s="62"/>
      <c r="AE27" s="63"/>
      <c r="AF27" s="62"/>
      <c r="AG27" s="63"/>
      <c r="AH27" s="62"/>
      <c r="AI27" s="63"/>
      <c r="AJ27" s="62"/>
      <c r="AK27" s="63"/>
      <c r="AL27" s="62"/>
      <c r="AM27" s="63"/>
      <c r="AN27" s="62"/>
      <c r="AO27" s="63"/>
      <c r="AP27" s="62"/>
      <c r="AQ27" s="63"/>
      <c r="AR27" s="62"/>
      <c r="AS27" s="63"/>
      <c r="AT27" s="62"/>
      <c r="AU27" s="63"/>
      <c r="AV27" s="62"/>
      <c r="AW27" s="63"/>
      <c r="AX27" s="62"/>
      <c r="AY27" s="63"/>
      <c r="AZ27" s="62"/>
      <c r="BA27" s="63"/>
      <c r="BB27" s="62"/>
      <c r="BC27" s="63"/>
      <c r="BD27" s="62"/>
      <c r="BE27" s="63"/>
      <c r="BF27" s="62"/>
      <c r="BG27" s="63"/>
      <c r="BH27" s="62"/>
      <c r="BI27" s="63"/>
      <c r="BJ27" s="62"/>
      <c r="BK27" s="63"/>
      <c r="BL27" s="62"/>
      <c r="BM27" s="63"/>
      <c r="BN27" s="62"/>
      <c r="BO27" s="63"/>
      <c r="BP27" s="62"/>
      <c r="BQ27" s="63"/>
      <c r="BR27" s="62"/>
      <c r="BS27" s="63"/>
      <c r="BT27" s="62"/>
      <c r="BU27" s="63"/>
    </row>
    <row r="28" spans="1:73" ht="12.95" customHeight="1">
      <c r="A28" s="61"/>
      <c r="B28" s="58" t="s">
        <v>63</v>
      </c>
      <c r="C28" s="10">
        <v>17</v>
      </c>
      <c r="D28" s="62">
        <v>0.104</v>
      </c>
      <c r="E28" s="63">
        <v>1194.6634615384614</v>
      </c>
      <c r="F28" s="62">
        <v>0</v>
      </c>
      <c r="G28" s="63">
        <v>0</v>
      </c>
      <c r="H28" s="62">
        <v>0</v>
      </c>
      <c r="I28" s="63">
        <v>0</v>
      </c>
      <c r="J28" s="62">
        <v>0.1</v>
      </c>
      <c r="K28" s="63">
        <v>351</v>
      </c>
      <c r="L28" s="62">
        <v>0</v>
      </c>
      <c r="M28" s="63">
        <v>0</v>
      </c>
      <c r="N28" s="62">
        <v>24.603999999999999</v>
      </c>
      <c r="O28" s="63">
        <v>234.39676475369862</v>
      </c>
      <c r="P28" s="62">
        <v>1.4999999999999999E-2</v>
      </c>
      <c r="Q28" s="63">
        <v>216</v>
      </c>
      <c r="R28" s="62">
        <v>24.332000000000001</v>
      </c>
      <c r="S28" s="63">
        <v>387.02765904981095</v>
      </c>
      <c r="T28" s="62">
        <v>0</v>
      </c>
      <c r="U28" s="63">
        <v>0</v>
      </c>
      <c r="V28" s="62">
        <v>0</v>
      </c>
      <c r="W28" s="63">
        <v>0</v>
      </c>
      <c r="X28" s="62">
        <v>0.14199999999999999</v>
      </c>
      <c r="Y28" s="63">
        <v>726.33802816901402</v>
      </c>
      <c r="Z28" s="62">
        <v>0</v>
      </c>
      <c r="AA28" s="63">
        <v>0</v>
      </c>
      <c r="AB28" s="62">
        <v>304.68400000000003</v>
      </c>
      <c r="AC28" s="63">
        <v>159.98443305194891</v>
      </c>
      <c r="AD28" s="62">
        <v>1656.73</v>
      </c>
      <c r="AE28" s="63">
        <v>169.89462917916617</v>
      </c>
      <c r="AF28" s="62">
        <v>3246.9830000000002</v>
      </c>
      <c r="AG28" s="63">
        <v>33.450210549300692</v>
      </c>
      <c r="AH28" s="62">
        <v>0.89500000000000002</v>
      </c>
      <c r="AI28" s="63">
        <v>20</v>
      </c>
      <c r="AJ28" s="62">
        <v>116.84399999999999</v>
      </c>
      <c r="AK28" s="63">
        <v>28.428896648522816</v>
      </c>
      <c r="AL28" s="62">
        <v>82.165000000000006</v>
      </c>
      <c r="AM28" s="63">
        <v>325.8862897827542</v>
      </c>
      <c r="AN28" s="62">
        <v>0</v>
      </c>
      <c r="AO28" s="63">
        <v>0</v>
      </c>
      <c r="AP28" s="62">
        <v>477.62900000000002</v>
      </c>
      <c r="AQ28" s="63">
        <v>113.58642167875065</v>
      </c>
      <c r="AR28" s="62">
        <v>0</v>
      </c>
      <c r="AS28" s="63">
        <v>0</v>
      </c>
      <c r="AT28" s="62">
        <v>17.440999999999999</v>
      </c>
      <c r="AU28" s="63">
        <v>295.36511667908951</v>
      </c>
      <c r="AV28" s="62">
        <v>1.911</v>
      </c>
      <c r="AW28" s="63">
        <v>145.65306122448982</v>
      </c>
      <c r="AX28" s="62">
        <v>0</v>
      </c>
      <c r="AY28" s="63">
        <v>0</v>
      </c>
      <c r="AZ28" s="62">
        <v>0</v>
      </c>
      <c r="BA28" s="63">
        <v>0</v>
      </c>
      <c r="BB28" s="62">
        <v>2.8540000000000001</v>
      </c>
      <c r="BC28" s="63">
        <v>458.28521373510858</v>
      </c>
      <c r="BD28" s="62">
        <v>0</v>
      </c>
      <c r="BE28" s="63">
        <v>0</v>
      </c>
      <c r="BF28" s="62">
        <v>0</v>
      </c>
      <c r="BG28" s="63">
        <v>0</v>
      </c>
      <c r="BH28" s="62">
        <v>0</v>
      </c>
      <c r="BI28" s="63">
        <v>0</v>
      </c>
      <c r="BJ28" s="62">
        <v>0</v>
      </c>
      <c r="BK28" s="63">
        <v>0</v>
      </c>
      <c r="BL28" s="62">
        <v>68.501000000000005</v>
      </c>
      <c r="BM28" s="63">
        <v>161.42178946292753</v>
      </c>
      <c r="BN28" s="62">
        <v>37.533999999999999</v>
      </c>
      <c r="BO28" s="63">
        <v>669.37248894335801</v>
      </c>
      <c r="BP28" s="62">
        <v>15.834</v>
      </c>
      <c r="BQ28" s="63">
        <v>522.89364658330169</v>
      </c>
      <c r="BR28" s="62">
        <v>0</v>
      </c>
      <c r="BS28" s="63">
        <v>0</v>
      </c>
      <c r="BT28" s="62">
        <v>73.557000000000002</v>
      </c>
      <c r="BU28" s="63">
        <v>340.21330396835106</v>
      </c>
    </row>
    <row r="29" spans="1:73" ht="12.95" customHeight="1">
      <c r="A29" s="61"/>
      <c r="B29" s="58" t="s">
        <v>64</v>
      </c>
      <c r="C29" s="10">
        <v>18</v>
      </c>
      <c r="D29" s="62">
        <v>289.44600000000003</v>
      </c>
      <c r="E29" s="63">
        <v>1509.7730733884732</v>
      </c>
      <c r="F29" s="62">
        <v>0</v>
      </c>
      <c r="G29" s="63">
        <v>0</v>
      </c>
      <c r="H29" s="62">
        <v>17.617999999999999</v>
      </c>
      <c r="I29" s="63">
        <v>273.99943239868321</v>
      </c>
      <c r="J29" s="62">
        <v>20.702000000000002</v>
      </c>
      <c r="K29" s="63">
        <v>439.59081248188579</v>
      </c>
      <c r="L29" s="62">
        <v>39.847999999999999</v>
      </c>
      <c r="M29" s="63">
        <v>1594.4954577394099</v>
      </c>
      <c r="N29" s="62">
        <v>0</v>
      </c>
      <c r="O29" s="63">
        <v>0</v>
      </c>
      <c r="P29" s="62">
        <v>1.127</v>
      </c>
      <c r="Q29" s="63">
        <v>867.94764862466729</v>
      </c>
      <c r="R29" s="62">
        <v>10.505000000000001</v>
      </c>
      <c r="S29" s="63">
        <v>337.05254640647314</v>
      </c>
      <c r="T29" s="62">
        <v>2.3079999999999998</v>
      </c>
      <c r="U29" s="63">
        <v>236</v>
      </c>
      <c r="V29" s="62">
        <v>0</v>
      </c>
      <c r="W29" s="63">
        <v>0</v>
      </c>
      <c r="X29" s="62">
        <v>5.6070000000000002</v>
      </c>
      <c r="Y29" s="63">
        <v>937.73354735152486</v>
      </c>
      <c r="Z29" s="62">
        <v>0</v>
      </c>
      <c r="AA29" s="63">
        <v>0</v>
      </c>
      <c r="AB29" s="62">
        <v>124.777</v>
      </c>
      <c r="AC29" s="63">
        <v>164.6578215536517</v>
      </c>
      <c r="AD29" s="62">
        <v>285.24299999999999</v>
      </c>
      <c r="AE29" s="63">
        <v>221.5062420462553</v>
      </c>
      <c r="AF29" s="62">
        <v>0</v>
      </c>
      <c r="AG29" s="63">
        <v>0</v>
      </c>
      <c r="AH29" s="62">
        <v>0</v>
      </c>
      <c r="AI29" s="63">
        <v>0</v>
      </c>
      <c r="AJ29" s="62">
        <v>0</v>
      </c>
      <c r="AK29" s="63">
        <v>0</v>
      </c>
      <c r="AL29" s="62">
        <v>1.6E-2</v>
      </c>
      <c r="AM29" s="63">
        <v>432</v>
      </c>
      <c r="AN29" s="62">
        <v>0</v>
      </c>
      <c r="AO29" s="63">
        <v>0</v>
      </c>
      <c r="AP29" s="62">
        <v>5.5E-2</v>
      </c>
      <c r="AQ29" s="63">
        <v>70.727272727272734</v>
      </c>
      <c r="AR29" s="62">
        <v>0</v>
      </c>
      <c r="AS29" s="63">
        <v>0</v>
      </c>
      <c r="AT29" s="62">
        <v>0</v>
      </c>
      <c r="AU29" s="63">
        <v>0</v>
      </c>
      <c r="AV29" s="62">
        <v>0</v>
      </c>
      <c r="AW29" s="63">
        <v>0</v>
      </c>
      <c r="AX29" s="62">
        <v>0</v>
      </c>
      <c r="AY29" s="63">
        <v>0</v>
      </c>
      <c r="AZ29" s="62">
        <v>0</v>
      </c>
      <c r="BA29" s="63">
        <v>0</v>
      </c>
      <c r="BB29" s="62">
        <v>0</v>
      </c>
      <c r="BC29" s="63">
        <v>0</v>
      </c>
      <c r="BD29" s="62">
        <v>0</v>
      </c>
      <c r="BE29" s="63">
        <v>0</v>
      </c>
      <c r="BF29" s="62">
        <v>0</v>
      </c>
      <c r="BG29" s="63">
        <v>0</v>
      </c>
      <c r="BH29" s="62">
        <v>0</v>
      </c>
      <c r="BI29" s="63">
        <v>0</v>
      </c>
      <c r="BJ29" s="62">
        <v>0</v>
      </c>
      <c r="BK29" s="63">
        <v>0</v>
      </c>
      <c r="BL29" s="62">
        <v>0.371</v>
      </c>
      <c r="BM29" s="63">
        <v>1200.0781671159029</v>
      </c>
      <c r="BN29" s="62">
        <v>2.3140000000000001</v>
      </c>
      <c r="BO29" s="63">
        <v>3116.0082108902334</v>
      </c>
      <c r="BP29" s="62">
        <v>0</v>
      </c>
      <c r="BQ29" s="63">
        <v>0</v>
      </c>
      <c r="BR29" s="62">
        <v>0</v>
      </c>
      <c r="BS29" s="63">
        <v>0</v>
      </c>
      <c r="BT29" s="62">
        <v>0</v>
      </c>
      <c r="BU29" s="63">
        <v>0</v>
      </c>
    </row>
    <row r="30" spans="1:73" ht="12.95" customHeight="1">
      <c r="A30" s="61"/>
      <c r="B30" s="58" t="s">
        <v>65</v>
      </c>
      <c r="C30" s="10">
        <v>19</v>
      </c>
      <c r="D30" s="62">
        <v>0</v>
      </c>
      <c r="E30" s="63">
        <v>0</v>
      </c>
      <c r="F30" s="62">
        <v>0</v>
      </c>
      <c r="G30" s="63">
        <v>0</v>
      </c>
      <c r="H30" s="62">
        <v>0</v>
      </c>
      <c r="I30" s="63">
        <v>0</v>
      </c>
      <c r="J30" s="62">
        <v>0</v>
      </c>
      <c r="K30" s="63">
        <v>0</v>
      </c>
      <c r="L30" s="62">
        <v>0.71599999999999997</v>
      </c>
      <c r="M30" s="63">
        <v>162.60335195530726</v>
      </c>
      <c r="N30" s="62">
        <v>0</v>
      </c>
      <c r="O30" s="63">
        <v>0</v>
      </c>
      <c r="P30" s="62">
        <v>0.76400000000000001</v>
      </c>
      <c r="Q30" s="63">
        <v>109.76701570680629</v>
      </c>
      <c r="R30" s="62">
        <v>0.124</v>
      </c>
      <c r="S30" s="63">
        <v>464.40322580645159</v>
      </c>
      <c r="T30" s="62">
        <v>0</v>
      </c>
      <c r="U30" s="63">
        <v>0</v>
      </c>
      <c r="V30" s="62">
        <v>0</v>
      </c>
      <c r="W30" s="63">
        <v>0</v>
      </c>
      <c r="X30" s="62">
        <v>0</v>
      </c>
      <c r="Y30" s="63">
        <v>0</v>
      </c>
      <c r="Z30" s="62">
        <v>0</v>
      </c>
      <c r="AA30" s="63">
        <v>0</v>
      </c>
      <c r="AB30" s="62">
        <v>286.25099999999998</v>
      </c>
      <c r="AC30" s="63">
        <v>172.14246587784848</v>
      </c>
      <c r="AD30" s="62">
        <v>87.92</v>
      </c>
      <c r="AE30" s="63">
        <v>192.83539581437671</v>
      </c>
      <c r="AF30" s="62">
        <v>0</v>
      </c>
      <c r="AG30" s="63">
        <v>0</v>
      </c>
      <c r="AH30" s="62">
        <v>0</v>
      </c>
      <c r="AI30" s="63">
        <v>0</v>
      </c>
      <c r="AJ30" s="62">
        <v>0</v>
      </c>
      <c r="AK30" s="63">
        <v>0</v>
      </c>
      <c r="AL30" s="62">
        <v>0</v>
      </c>
      <c r="AM30" s="63">
        <v>0</v>
      </c>
      <c r="AN30" s="62">
        <v>0</v>
      </c>
      <c r="AO30" s="63">
        <v>0</v>
      </c>
      <c r="AP30" s="62">
        <v>4.0000000000000001E-3</v>
      </c>
      <c r="AQ30" s="63">
        <v>44</v>
      </c>
      <c r="AR30" s="62">
        <v>0</v>
      </c>
      <c r="AS30" s="63">
        <v>0</v>
      </c>
      <c r="AT30" s="62">
        <v>0</v>
      </c>
      <c r="AU30" s="63">
        <v>0</v>
      </c>
      <c r="AV30" s="62">
        <v>0</v>
      </c>
      <c r="AW30" s="63">
        <v>0</v>
      </c>
      <c r="AX30" s="62">
        <v>0</v>
      </c>
      <c r="AY30" s="63">
        <v>0</v>
      </c>
      <c r="AZ30" s="62">
        <v>0</v>
      </c>
      <c r="BA30" s="63">
        <v>0</v>
      </c>
      <c r="BB30" s="62">
        <v>0</v>
      </c>
      <c r="BC30" s="63">
        <v>0</v>
      </c>
      <c r="BD30" s="62">
        <v>0</v>
      </c>
      <c r="BE30" s="63">
        <v>0</v>
      </c>
      <c r="BF30" s="62">
        <v>0</v>
      </c>
      <c r="BG30" s="63">
        <v>0</v>
      </c>
      <c r="BH30" s="62">
        <v>0</v>
      </c>
      <c r="BI30" s="63">
        <v>0</v>
      </c>
      <c r="BJ30" s="62">
        <v>0</v>
      </c>
      <c r="BK30" s="63">
        <v>0</v>
      </c>
      <c r="BL30" s="62">
        <v>2E-3</v>
      </c>
      <c r="BM30" s="63">
        <v>21.5</v>
      </c>
      <c r="BN30" s="62">
        <v>9.1999999999999998E-2</v>
      </c>
      <c r="BO30" s="63">
        <v>1747.5978260869565</v>
      </c>
      <c r="BP30" s="62">
        <v>1.9E-2</v>
      </c>
      <c r="BQ30" s="63">
        <v>386.4736842105263</v>
      </c>
      <c r="BR30" s="62">
        <v>0</v>
      </c>
      <c r="BS30" s="63">
        <v>0</v>
      </c>
      <c r="BT30" s="62">
        <v>0</v>
      </c>
      <c r="BU30" s="63">
        <v>0</v>
      </c>
    </row>
    <row r="31" spans="1:73" ht="12.95" customHeight="1">
      <c r="A31" s="61"/>
      <c r="B31" s="58" t="s">
        <v>66</v>
      </c>
      <c r="C31" s="10">
        <v>20</v>
      </c>
      <c r="D31" s="62">
        <v>0</v>
      </c>
      <c r="E31" s="63">
        <v>0</v>
      </c>
      <c r="F31" s="62">
        <v>0</v>
      </c>
      <c r="G31" s="63">
        <v>0</v>
      </c>
      <c r="H31" s="62">
        <v>0</v>
      </c>
      <c r="I31" s="63">
        <v>0</v>
      </c>
      <c r="J31" s="62">
        <v>0</v>
      </c>
      <c r="K31" s="63">
        <v>0</v>
      </c>
      <c r="L31" s="62">
        <v>0</v>
      </c>
      <c r="M31" s="63">
        <v>0</v>
      </c>
      <c r="N31" s="62">
        <v>0</v>
      </c>
      <c r="O31" s="63">
        <v>0</v>
      </c>
      <c r="P31" s="62">
        <v>0</v>
      </c>
      <c r="Q31" s="63">
        <v>0</v>
      </c>
      <c r="R31" s="62">
        <v>0</v>
      </c>
      <c r="S31" s="63">
        <v>0</v>
      </c>
      <c r="T31" s="62">
        <v>0</v>
      </c>
      <c r="U31" s="63">
        <v>0</v>
      </c>
      <c r="V31" s="62">
        <v>0</v>
      </c>
      <c r="W31" s="63">
        <v>0</v>
      </c>
      <c r="X31" s="62">
        <v>0</v>
      </c>
      <c r="Y31" s="63">
        <v>0</v>
      </c>
      <c r="Z31" s="62">
        <v>0</v>
      </c>
      <c r="AA31" s="63">
        <v>0</v>
      </c>
      <c r="AB31" s="62">
        <v>0</v>
      </c>
      <c r="AC31" s="63">
        <v>0</v>
      </c>
      <c r="AD31" s="62">
        <v>0</v>
      </c>
      <c r="AE31" s="63">
        <v>0</v>
      </c>
      <c r="AF31" s="62">
        <v>0</v>
      </c>
      <c r="AG31" s="63">
        <v>0</v>
      </c>
      <c r="AH31" s="62">
        <v>0</v>
      </c>
      <c r="AI31" s="63">
        <v>0</v>
      </c>
      <c r="AJ31" s="62">
        <v>0</v>
      </c>
      <c r="AK31" s="63">
        <v>0</v>
      </c>
      <c r="AL31" s="62">
        <v>0</v>
      </c>
      <c r="AM31" s="63">
        <v>0</v>
      </c>
      <c r="AN31" s="62">
        <v>0</v>
      </c>
      <c r="AO31" s="63">
        <v>0</v>
      </c>
      <c r="AP31" s="62">
        <v>0</v>
      </c>
      <c r="AQ31" s="63">
        <v>0</v>
      </c>
      <c r="AR31" s="62">
        <v>0</v>
      </c>
      <c r="AS31" s="63">
        <v>0</v>
      </c>
      <c r="AT31" s="62">
        <v>0</v>
      </c>
      <c r="AU31" s="63">
        <v>0</v>
      </c>
      <c r="AV31" s="62">
        <v>0</v>
      </c>
      <c r="AW31" s="63">
        <v>0</v>
      </c>
      <c r="AX31" s="62">
        <v>0</v>
      </c>
      <c r="AY31" s="63">
        <v>0</v>
      </c>
      <c r="AZ31" s="62">
        <v>0</v>
      </c>
      <c r="BA31" s="63">
        <v>0</v>
      </c>
      <c r="BB31" s="62">
        <v>0</v>
      </c>
      <c r="BC31" s="63">
        <v>0</v>
      </c>
      <c r="BD31" s="62">
        <v>0</v>
      </c>
      <c r="BE31" s="63">
        <v>0</v>
      </c>
      <c r="BF31" s="62">
        <v>0</v>
      </c>
      <c r="BG31" s="63">
        <v>0</v>
      </c>
      <c r="BH31" s="62">
        <v>0</v>
      </c>
      <c r="BI31" s="63">
        <v>0</v>
      </c>
      <c r="BJ31" s="62">
        <v>0</v>
      </c>
      <c r="BK31" s="63">
        <v>0</v>
      </c>
      <c r="BL31" s="62">
        <v>0</v>
      </c>
      <c r="BM31" s="63">
        <v>0</v>
      </c>
      <c r="BN31" s="62">
        <v>0</v>
      </c>
      <c r="BO31" s="63">
        <v>0</v>
      </c>
      <c r="BP31" s="62">
        <v>0</v>
      </c>
      <c r="BQ31" s="63">
        <v>0</v>
      </c>
      <c r="BR31" s="62">
        <v>0</v>
      </c>
      <c r="BS31" s="63">
        <v>0</v>
      </c>
      <c r="BT31" s="62">
        <v>0</v>
      </c>
      <c r="BU31" s="63">
        <v>0</v>
      </c>
    </row>
    <row r="32" spans="1:73" ht="12.95" customHeight="1">
      <c r="A32" s="61"/>
      <c r="B32" s="58" t="s">
        <v>67</v>
      </c>
      <c r="C32" s="10">
        <v>21</v>
      </c>
      <c r="D32" s="62">
        <v>0</v>
      </c>
      <c r="E32" s="63">
        <v>0</v>
      </c>
      <c r="F32" s="62">
        <v>0</v>
      </c>
      <c r="G32" s="63">
        <v>0</v>
      </c>
      <c r="H32" s="62">
        <v>0</v>
      </c>
      <c r="I32" s="63">
        <v>0</v>
      </c>
      <c r="J32" s="62">
        <v>0</v>
      </c>
      <c r="K32" s="63">
        <v>0</v>
      </c>
      <c r="L32" s="62">
        <v>0</v>
      </c>
      <c r="M32" s="63">
        <v>0</v>
      </c>
      <c r="N32" s="62">
        <v>0</v>
      </c>
      <c r="O32" s="63">
        <v>0</v>
      </c>
      <c r="P32" s="62">
        <v>0</v>
      </c>
      <c r="Q32" s="63">
        <v>0</v>
      </c>
      <c r="R32" s="62">
        <v>0</v>
      </c>
      <c r="S32" s="63">
        <v>0</v>
      </c>
      <c r="T32" s="62">
        <v>0</v>
      </c>
      <c r="U32" s="63">
        <v>0</v>
      </c>
      <c r="V32" s="62">
        <v>0</v>
      </c>
      <c r="W32" s="63">
        <v>0</v>
      </c>
      <c r="X32" s="62">
        <v>0</v>
      </c>
      <c r="Y32" s="63">
        <v>0</v>
      </c>
      <c r="Z32" s="62">
        <v>0</v>
      </c>
      <c r="AA32" s="63">
        <v>0</v>
      </c>
      <c r="AB32" s="62">
        <v>0</v>
      </c>
      <c r="AC32" s="63">
        <v>0</v>
      </c>
      <c r="AD32" s="62">
        <v>0</v>
      </c>
      <c r="AE32" s="63">
        <v>0</v>
      </c>
      <c r="AF32" s="62">
        <v>54.591000000000001</v>
      </c>
      <c r="AG32" s="63">
        <v>108.40120166327782</v>
      </c>
      <c r="AH32" s="62">
        <v>91.150999999999996</v>
      </c>
      <c r="AI32" s="63">
        <v>64.800002194161337</v>
      </c>
      <c r="AJ32" s="62">
        <v>0</v>
      </c>
      <c r="AK32" s="63">
        <v>0</v>
      </c>
      <c r="AL32" s="62">
        <v>13.318</v>
      </c>
      <c r="AM32" s="63">
        <v>96.439330229764224</v>
      </c>
      <c r="AN32" s="62">
        <v>0</v>
      </c>
      <c r="AO32" s="63">
        <v>0</v>
      </c>
      <c r="AP32" s="62">
        <v>0</v>
      </c>
      <c r="AQ32" s="63">
        <v>0</v>
      </c>
      <c r="AR32" s="62">
        <v>0</v>
      </c>
      <c r="AS32" s="63">
        <v>0</v>
      </c>
      <c r="AT32" s="62">
        <v>0</v>
      </c>
      <c r="AU32" s="63">
        <v>0</v>
      </c>
      <c r="AV32" s="62">
        <v>0</v>
      </c>
      <c r="AW32" s="63">
        <v>0</v>
      </c>
      <c r="AX32" s="62">
        <v>0</v>
      </c>
      <c r="AY32" s="63">
        <v>0</v>
      </c>
      <c r="AZ32" s="62">
        <v>0</v>
      </c>
      <c r="BA32" s="63">
        <v>0</v>
      </c>
      <c r="BB32" s="62">
        <v>0</v>
      </c>
      <c r="BC32" s="63">
        <v>0</v>
      </c>
      <c r="BD32" s="62">
        <v>0</v>
      </c>
      <c r="BE32" s="63">
        <v>0</v>
      </c>
      <c r="BF32" s="62">
        <v>0</v>
      </c>
      <c r="BG32" s="63">
        <v>0</v>
      </c>
      <c r="BH32" s="62">
        <v>0</v>
      </c>
      <c r="BI32" s="63">
        <v>0</v>
      </c>
      <c r="BJ32" s="62">
        <v>0</v>
      </c>
      <c r="BK32" s="63">
        <v>0</v>
      </c>
      <c r="BL32" s="62">
        <v>0</v>
      </c>
      <c r="BM32" s="63">
        <v>0</v>
      </c>
      <c r="BN32" s="62">
        <v>0</v>
      </c>
      <c r="BO32" s="63">
        <v>0</v>
      </c>
      <c r="BP32" s="62">
        <v>0</v>
      </c>
      <c r="BQ32" s="63">
        <v>0</v>
      </c>
      <c r="BR32" s="62">
        <v>0</v>
      </c>
      <c r="BS32" s="63">
        <v>0</v>
      </c>
      <c r="BT32" s="62">
        <v>0</v>
      </c>
      <c r="BU32" s="63">
        <v>0</v>
      </c>
    </row>
    <row r="33" spans="1:73" ht="12.95" customHeight="1">
      <c r="A33" s="61"/>
      <c r="B33" s="45"/>
      <c r="C33" s="64"/>
      <c r="D33" s="62"/>
      <c r="E33" s="63"/>
      <c r="F33" s="62"/>
      <c r="G33" s="63"/>
      <c r="H33" s="62"/>
      <c r="I33" s="63"/>
      <c r="J33" s="62"/>
      <c r="K33" s="63"/>
      <c r="L33" s="62"/>
      <c r="M33" s="63"/>
      <c r="N33" s="62"/>
      <c r="O33" s="63"/>
      <c r="P33" s="62"/>
      <c r="Q33" s="63"/>
      <c r="R33" s="62"/>
      <c r="S33" s="63"/>
      <c r="T33" s="62"/>
      <c r="U33" s="63"/>
      <c r="V33" s="62"/>
      <c r="W33" s="63"/>
      <c r="X33" s="62"/>
      <c r="Y33" s="63"/>
      <c r="Z33" s="62"/>
      <c r="AA33" s="63"/>
      <c r="AB33" s="62"/>
      <c r="AC33" s="63"/>
      <c r="AD33" s="62"/>
      <c r="AE33" s="63"/>
      <c r="AF33" s="62"/>
      <c r="AG33" s="63"/>
      <c r="AH33" s="62"/>
      <c r="AI33" s="63"/>
      <c r="AJ33" s="62"/>
      <c r="AK33" s="63"/>
      <c r="AL33" s="62"/>
      <c r="AM33" s="63"/>
      <c r="AN33" s="62"/>
      <c r="AO33" s="63"/>
      <c r="AP33" s="62"/>
      <c r="AQ33" s="63"/>
      <c r="AR33" s="62"/>
      <c r="AS33" s="63"/>
      <c r="AT33" s="62"/>
      <c r="AU33" s="63"/>
      <c r="AV33" s="62"/>
      <c r="AW33" s="63"/>
      <c r="AX33" s="62"/>
      <c r="AY33" s="63"/>
      <c r="AZ33" s="62"/>
      <c r="BA33" s="63"/>
      <c r="BB33" s="62"/>
      <c r="BC33" s="63"/>
      <c r="BD33" s="62"/>
      <c r="BE33" s="63"/>
      <c r="BF33" s="62"/>
      <c r="BG33" s="63"/>
      <c r="BH33" s="62"/>
      <c r="BI33" s="63"/>
      <c r="BJ33" s="62"/>
      <c r="BK33" s="63"/>
      <c r="BL33" s="62"/>
      <c r="BM33" s="63"/>
      <c r="BN33" s="62"/>
      <c r="BO33" s="63"/>
      <c r="BP33" s="62"/>
      <c r="BQ33" s="63"/>
      <c r="BR33" s="62"/>
      <c r="BS33" s="63"/>
      <c r="BT33" s="62"/>
      <c r="BU33" s="63"/>
    </row>
    <row r="34" spans="1:73" ht="12.95" customHeight="1">
      <c r="A34" s="61"/>
      <c r="B34" s="58" t="s">
        <v>68</v>
      </c>
      <c r="C34" s="10">
        <v>22</v>
      </c>
      <c r="D34" s="62">
        <v>0.31900000000000001</v>
      </c>
      <c r="E34" s="63">
        <v>781.81504702194366</v>
      </c>
      <c r="F34" s="62">
        <v>0</v>
      </c>
      <c r="G34" s="63">
        <v>0</v>
      </c>
      <c r="H34" s="62">
        <v>4.2530000000000001</v>
      </c>
      <c r="I34" s="63">
        <v>325.16435457324241</v>
      </c>
      <c r="J34" s="62">
        <v>0</v>
      </c>
      <c r="K34" s="63">
        <v>0</v>
      </c>
      <c r="L34" s="62">
        <v>16.48</v>
      </c>
      <c r="M34" s="63">
        <v>1735.2629247572816</v>
      </c>
      <c r="N34" s="62">
        <v>0</v>
      </c>
      <c r="O34" s="63">
        <v>0</v>
      </c>
      <c r="P34" s="62">
        <v>8.6829999999999998</v>
      </c>
      <c r="Q34" s="63">
        <v>757.7631003109525</v>
      </c>
      <c r="R34" s="62">
        <v>0</v>
      </c>
      <c r="S34" s="63">
        <v>0</v>
      </c>
      <c r="T34" s="62">
        <v>2.141</v>
      </c>
      <c r="U34" s="63">
        <v>299.39093881363851</v>
      </c>
      <c r="V34" s="62">
        <v>0</v>
      </c>
      <c r="W34" s="63">
        <v>0</v>
      </c>
      <c r="X34" s="62">
        <v>4.2320000000000002</v>
      </c>
      <c r="Y34" s="63">
        <v>1017.5560018903592</v>
      </c>
      <c r="Z34" s="62">
        <v>0</v>
      </c>
      <c r="AA34" s="63">
        <v>0</v>
      </c>
      <c r="AB34" s="62">
        <v>443.96199999999999</v>
      </c>
      <c r="AC34" s="63">
        <v>185.10536937846032</v>
      </c>
      <c r="AD34" s="62">
        <v>0</v>
      </c>
      <c r="AE34" s="63">
        <v>0</v>
      </c>
      <c r="AF34" s="62">
        <v>5511.951</v>
      </c>
      <c r="AG34" s="63">
        <v>110.54681563751201</v>
      </c>
      <c r="AH34" s="62">
        <v>62.616999999999997</v>
      </c>
      <c r="AI34" s="63">
        <v>77.359918233067702</v>
      </c>
      <c r="AJ34" s="62">
        <v>281.45299999999997</v>
      </c>
      <c r="AK34" s="63">
        <v>31.073145427478124</v>
      </c>
      <c r="AL34" s="62">
        <v>239.31899999999999</v>
      </c>
      <c r="AM34" s="63">
        <v>136.65106406093958</v>
      </c>
      <c r="AN34" s="62">
        <v>0</v>
      </c>
      <c r="AO34" s="63">
        <v>0</v>
      </c>
      <c r="AP34" s="62">
        <v>217.661</v>
      </c>
      <c r="AQ34" s="63">
        <v>100.0993884986286</v>
      </c>
      <c r="AR34" s="62">
        <v>0</v>
      </c>
      <c r="AS34" s="63">
        <v>0</v>
      </c>
      <c r="AT34" s="62">
        <v>0</v>
      </c>
      <c r="AU34" s="63">
        <v>0</v>
      </c>
      <c r="AV34" s="62">
        <v>0</v>
      </c>
      <c r="AW34" s="63">
        <v>0</v>
      </c>
      <c r="AX34" s="62">
        <v>0</v>
      </c>
      <c r="AY34" s="63">
        <v>0</v>
      </c>
      <c r="AZ34" s="62">
        <v>0</v>
      </c>
      <c r="BA34" s="63">
        <v>0</v>
      </c>
      <c r="BB34" s="62">
        <v>0.02</v>
      </c>
      <c r="BC34" s="63">
        <v>633.85</v>
      </c>
      <c r="BD34" s="62">
        <v>0</v>
      </c>
      <c r="BE34" s="63">
        <v>0</v>
      </c>
      <c r="BF34" s="62">
        <v>0</v>
      </c>
      <c r="BG34" s="63">
        <v>0</v>
      </c>
      <c r="BH34" s="62">
        <v>0</v>
      </c>
      <c r="BI34" s="63">
        <v>0</v>
      </c>
      <c r="BJ34" s="62">
        <v>0</v>
      </c>
      <c r="BK34" s="63">
        <v>0</v>
      </c>
      <c r="BL34" s="62">
        <v>1509.79</v>
      </c>
      <c r="BM34" s="63">
        <v>138.27505149722808</v>
      </c>
      <c r="BN34" s="62">
        <v>0.35799999999999998</v>
      </c>
      <c r="BO34" s="63">
        <v>1161.1201117318435</v>
      </c>
      <c r="BP34" s="62">
        <v>0.47399999999999998</v>
      </c>
      <c r="BQ34" s="63">
        <v>1460.6033755274261</v>
      </c>
      <c r="BR34" s="62">
        <v>0</v>
      </c>
      <c r="BS34" s="63">
        <v>0</v>
      </c>
      <c r="BT34" s="62">
        <v>9.2999999999999999E-2</v>
      </c>
      <c r="BU34" s="63">
        <v>429.64516129032256</v>
      </c>
    </row>
    <row r="35" spans="1:73" ht="12.95" customHeight="1">
      <c r="A35" s="61"/>
      <c r="B35" s="58" t="s">
        <v>69</v>
      </c>
      <c r="C35" s="10">
        <v>23</v>
      </c>
      <c r="D35" s="62">
        <v>2.5000000000000001E-2</v>
      </c>
      <c r="E35" s="63">
        <v>324</v>
      </c>
      <c r="F35" s="62">
        <v>0</v>
      </c>
      <c r="G35" s="63">
        <v>0</v>
      </c>
      <c r="H35" s="62">
        <v>1.3560000000000001</v>
      </c>
      <c r="I35" s="63">
        <v>388.80014749262534</v>
      </c>
      <c r="J35" s="62">
        <v>0</v>
      </c>
      <c r="K35" s="63">
        <v>0</v>
      </c>
      <c r="L35" s="62">
        <v>2.6739999999999999</v>
      </c>
      <c r="M35" s="63">
        <v>356.3728496634256</v>
      </c>
      <c r="N35" s="62">
        <v>0</v>
      </c>
      <c r="O35" s="63">
        <v>0</v>
      </c>
      <c r="P35" s="62">
        <v>93.075000000000003</v>
      </c>
      <c r="Q35" s="63">
        <v>544.73796400752076</v>
      </c>
      <c r="R35" s="62">
        <v>0</v>
      </c>
      <c r="S35" s="63">
        <v>0</v>
      </c>
      <c r="T35" s="62">
        <v>0</v>
      </c>
      <c r="U35" s="63">
        <v>0</v>
      </c>
      <c r="V35" s="62">
        <v>0</v>
      </c>
      <c r="W35" s="63">
        <v>0</v>
      </c>
      <c r="X35" s="62">
        <v>0</v>
      </c>
      <c r="Y35" s="63">
        <v>0</v>
      </c>
      <c r="Z35" s="62">
        <v>0</v>
      </c>
      <c r="AA35" s="63">
        <v>0</v>
      </c>
      <c r="AB35" s="62">
        <v>1014.82</v>
      </c>
      <c r="AC35" s="63">
        <v>213.60160521077628</v>
      </c>
      <c r="AD35" s="62">
        <v>0</v>
      </c>
      <c r="AE35" s="63">
        <v>0</v>
      </c>
      <c r="AF35" s="62">
        <v>0</v>
      </c>
      <c r="AG35" s="63">
        <v>0</v>
      </c>
      <c r="AH35" s="62">
        <v>2.1999999999999999E-2</v>
      </c>
      <c r="AI35" s="63">
        <v>146.72727272727272</v>
      </c>
      <c r="AJ35" s="62">
        <v>0</v>
      </c>
      <c r="AK35" s="63">
        <v>0</v>
      </c>
      <c r="AL35" s="62">
        <v>0.15</v>
      </c>
      <c r="AM35" s="63">
        <v>662.27333333333331</v>
      </c>
      <c r="AN35" s="62">
        <v>0</v>
      </c>
      <c r="AO35" s="63">
        <v>0</v>
      </c>
      <c r="AP35" s="62">
        <v>0.84199999999999997</v>
      </c>
      <c r="AQ35" s="63">
        <v>115.14845605700712</v>
      </c>
      <c r="AR35" s="62">
        <v>0</v>
      </c>
      <c r="AS35" s="63">
        <v>0</v>
      </c>
      <c r="AT35" s="62">
        <v>0</v>
      </c>
      <c r="AU35" s="63">
        <v>0</v>
      </c>
      <c r="AV35" s="62">
        <v>0</v>
      </c>
      <c r="AW35" s="63">
        <v>0</v>
      </c>
      <c r="AX35" s="62">
        <v>0</v>
      </c>
      <c r="AY35" s="63">
        <v>0</v>
      </c>
      <c r="AZ35" s="62">
        <v>0</v>
      </c>
      <c r="BA35" s="63">
        <v>0</v>
      </c>
      <c r="BB35" s="62">
        <v>0</v>
      </c>
      <c r="BC35" s="63">
        <v>0</v>
      </c>
      <c r="BD35" s="62">
        <v>0</v>
      </c>
      <c r="BE35" s="63">
        <v>0</v>
      </c>
      <c r="BF35" s="62">
        <v>0</v>
      </c>
      <c r="BG35" s="63">
        <v>0</v>
      </c>
      <c r="BH35" s="62">
        <v>0</v>
      </c>
      <c r="BI35" s="63">
        <v>0</v>
      </c>
      <c r="BJ35" s="62">
        <v>0</v>
      </c>
      <c r="BK35" s="63">
        <v>0</v>
      </c>
      <c r="BL35" s="62">
        <v>6.3E-2</v>
      </c>
      <c r="BM35" s="63">
        <v>698.82539682539687</v>
      </c>
      <c r="BN35" s="62">
        <v>0</v>
      </c>
      <c r="BO35" s="63">
        <v>0</v>
      </c>
      <c r="BP35" s="62">
        <v>0</v>
      </c>
      <c r="BQ35" s="63">
        <v>0</v>
      </c>
      <c r="BR35" s="62">
        <v>0</v>
      </c>
      <c r="BS35" s="63">
        <v>0</v>
      </c>
      <c r="BT35" s="62">
        <v>0</v>
      </c>
      <c r="BU35" s="63">
        <v>0</v>
      </c>
    </row>
    <row r="36" spans="1:73" ht="12.95" customHeight="1">
      <c r="A36" s="61"/>
      <c r="B36" s="58" t="s">
        <v>70</v>
      </c>
      <c r="C36" s="10">
        <v>24</v>
      </c>
      <c r="D36" s="62">
        <v>0</v>
      </c>
      <c r="E36" s="63">
        <v>0</v>
      </c>
      <c r="F36" s="62">
        <v>140.85599999999999</v>
      </c>
      <c r="G36" s="63">
        <v>1678.2154824785596</v>
      </c>
      <c r="H36" s="62">
        <v>0</v>
      </c>
      <c r="I36" s="63">
        <v>0</v>
      </c>
      <c r="J36" s="62">
        <v>35.152999999999999</v>
      </c>
      <c r="K36" s="63">
        <v>503.81008733251787</v>
      </c>
      <c r="L36" s="62">
        <v>0</v>
      </c>
      <c r="M36" s="63">
        <v>0</v>
      </c>
      <c r="N36" s="62">
        <v>436.31200000000001</v>
      </c>
      <c r="O36" s="63">
        <v>1145.3690432534518</v>
      </c>
      <c r="P36" s="62">
        <v>0</v>
      </c>
      <c r="Q36" s="63">
        <v>0</v>
      </c>
      <c r="R36" s="62">
        <v>0.22500000000000001</v>
      </c>
      <c r="S36" s="63">
        <v>1071.848888888889</v>
      </c>
      <c r="T36" s="62">
        <v>0</v>
      </c>
      <c r="U36" s="63">
        <v>0</v>
      </c>
      <c r="V36" s="62">
        <v>0.33100000000000002</v>
      </c>
      <c r="W36" s="63">
        <v>976.53172205438068</v>
      </c>
      <c r="X36" s="62">
        <v>0</v>
      </c>
      <c r="Y36" s="63">
        <v>0</v>
      </c>
      <c r="Z36" s="62">
        <v>4.5149999999999997</v>
      </c>
      <c r="AA36" s="63">
        <v>928.90276854928015</v>
      </c>
      <c r="AB36" s="62">
        <v>1.4E-2</v>
      </c>
      <c r="AC36" s="63">
        <v>883.64285714285711</v>
      </c>
      <c r="AD36" s="62">
        <v>0</v>
      </c>
      <c r="AE36" s="63">
        <v>0</v>
      </c>
      <c r="AF36" s="62">
        <v>3.3000000000000002E-2</v>
      </c>
      <c r="AG36" s="63">
        <v>76.606060606060609</v>
      </c>
      <c r="AH36" s="62">
        <v>5.2999999999999999E-2</v>
      </c>
      <c r="AI36" s="63">
        <v>32.924528301886788</v>
      </c>
      <c r="AJ36" s="62">
        <v>0</v>
      </c>
      <c r="AK36" s="63">
        <v>0</v>
      </c>
      <c r="AL36" s="62">
        <v>21.05</v>
      </c>
      <c r="AM36" s="63">
        <v>204.22570071258909</v>
      </c>
      <c r="AN36" s="62">
        <v>0</v>
      </c>
      <c r="AO36" s="63">
        <v>0</v>
      </c>
      <c r="AP36" s="62">
        <v>24.106999999999999</v>
      </c>
      <c r="AQ36" s="63">
        <v>38.133985979176174</v>
      </c>
      <c r="AR36" s="62">
        <v>0</v>
      </c>
      <c r="AS36" s="63">
        <v>0</v>
      </c>
      <c r="AT36" s="62">
        <v>0</v>
      </c>
      <c r="AU36" s="63">
        <v>0</v>
      </c>
      <c r="AV36" s="62">
        <v>0</v>
      </c>
      <c r="AW36" s="63">
        <v>0</v>
      </c>
      <c r="AX36" s="62">
        <v>0</v>
      </c>
      <c r="AY36" s="63">
        <v>0</v>
      </c>
      <c r="AZ36" s="62">
        <v>0</v>
      </c>
      <c r="BA36" s="63">
        <v>0</v>
      </c>
      <c r="BB36" s="62">
        <v>1E-3</v>
      </c>
      <c r="BC36" s="63">
        <v>987</v>
      </c>
      <c r="BD36" s="62">
        <v>0</v>
      </c>
      <c r="BE36" s="63">
        <v>0</v>
      </c>
      <c r="BF36" s="62">
        <v>0</v>
      </c>
      <c r="BG36" s="63">
        <v>0</v>
      </c>
      <c r="BH36" s="62">
        <v>0</v>
      </c>
      <c r="BI36" s="63">
        <v>0</v>
      </c>
      <c r="BJ36" s="62">
        <v>0</v>
      </c>
      <c r="BK36" s="63">
        <v>0</v>
      </c>
      <c r="BL36" s="62">
        <v>102.73</v>
      </c>
      <c r="BM36" s="63">
        <v>237.37932444271391</v>
      </c>
      <c r="BN36" s="62">
        <v>0.03</v>
      </c>
      <c r="BO36" s="63">
        <v>496.73333333333329</v>
      </c>
      <c r="BP36" s="62">
        <v>0.83499999999999996</v>
      </c>
      <c r="BQ36" s="63">
        <v>821.00359281437125</v>
      </c>
      <c r="BR36" s="62">
        <v>0</v>
      </c>
      <c r="BS36" s="63">
        <v>0</v>
      </c>
      <c r="BT36" s="62">
        <v>0.54500000000000004</v>
      </c>
      <c r="BU36" s="63">
        <v>2249.8146788990825</v>
      </c>
    </row>
    <row r="37" spans="1:73" ht="12.95" customHeight="1">
      <c r="A37" s="61"/>
      <c r="B37" s="58" t="s">
        <v>71</v>
      </c>
      <c r="C37" s="10">
        <v>25</v>
      </c>
      <c r="D37" s="62">
        <v>0.375</v>
      </c>
      <c r="E37" s="63">
        <v>1852.0426666666667</v>
      </c>
      <c r="F37" s="62">
        <v>0</v>
      </c>
      <c r="G37" s="63">
        <v>0</v>
      </c>
      <c r="H37" s="62">
        <v>0</v>
      </c>
      <c r="I37" s="63">
        <v>0</v>
      </c>
      <c r="J37" s="62">
        <v>0</v>
      </c>
      <c r="K37" s="63">
        <v>0</v>
      </c>
      <c r="L37" s="62">
        <v>0</v>
      </c>
      <c r="M37" s="63">
        <v>0</v>
      </c>
      <c r="N37" s="62">
        <v>0</v>
      </c>
      <c r="O37" s="63">
        <v>0</v>
      </c>
      <c r="P37" s="62">
        <v>0</v>
      </c>
      <c r="Q37" s="63">
        <v>0</v>
      </c>
      <c r="R37" s="62">
        <v>0</v>
      </c>
      <c r="S37" s="63">
        <v>0</v>
      </c>
      <c r="T37" s="62">
        <v>0</v>
      </c>
      <c r="U37" s="63">
        <v>0</v>
      </c>
      <c r="V37" s="62">
        <v>0</v>
      </c>
      <c r="W37" s="63">
        <v>0</v>
      </c>
      <c r="X37" s="62">
        <v>0</v>
      </c>
      <c r="Y37" s="63">
        <v>0</v>
      </c>
      <c r="Z37" s="62">
        <v>0</v>
      </c>
      <c r="AA37" s="63">
        <v>0</v>
      </c>
      <c r="AB37" s="62">
        <v>0</v>
      </c>
      <c r="AC37" s="63">
        <v>0</v>
      </c>
      <c r="AD37" s="62">
        <v>0</v>
      </c>
      <c r="AE37" s="63">
        <v>0</v>
      </c>
      <c r="AF37" s="62">
        <v>6.2E-2</v>
      </c>
      <c r="AG37" s="63">
        <v>82.387096774193552</v>
      </c>
      <c r="AH37" s="62">
        <v>0</v>
      </c>
      <c r="AI37" s="63">
        <v>0</v>
      </c>
      <c r="AJ37" s="62">
        <v>0</v>
      </c>
      <c r="AK37" s="63">
        <v>0</v>
      </c>
      <c r="AL37" s="62">
        <v>36.777000000000001</v>
      </c>
      <c r="AM37" s="63">
        <v>538.14296979090193</v>
      </c>
      <c r="AN37" s="62">
        <v>1.2E-2</v>
      </c>
      <c r="AO37" s="63">
        <v>261</v>
      </c>
      <c r="AP37" s="62">
        <v>6.3040000000000003</v>
      </c>
      <c r="AQ37" s="63">
        <v>218.77807741116752</v>
      </c>
      <c r="AR37" s="62">
        <v>0</v>
      </c>
      <c r="AS37" s="63">
        <v>0</v>
      </c>
      <c r="AT37" s="62">
        <v>0.111</v>
      </c>
      <c r="AU37" s="63">
        <v>176.00900900900899</v>
      </c>
      <c r="AV37" s="62">
        <v>0</v>
      </c>
      <c r="AW37" s="63">
        <v>0</v>
      </c>
      <c r="AX37" s="62">
        <v>0</v>
      </c>
      <c r="AY37" s="63">
        <v>0</v>
      </c>
      <c r="AZ37" s="62">
        <v>0.115</v>
      </c>
      <c r="BA37" s="63">
        <v>179.37391304347827</v>
      </c>
      <c r="BB37" s="62">
        <v>66.52</v>
      </c>
      <c r="BC37" s="63">
        <v>672.74810583283215</v>
      </c>
      <c r="BD37" s="62">
        <v>0</v>
      </c>
      <c r="BE37" s="63">
        <v>0</v>
      </c>
      <c r="BF37" s="62">
        <v>0</v>
      </c>
      <c r="BG37" s="63">
        <v>0</v>
      </c>
      <c r="BH37" s="62">
        <v>0</v>
      </c>
      <c r="BI37" s="63">
        <v>0</v>
      </c>
      <c r="BJ37" s="62">
        <v>0</v>
      </c>
      <c r="BK37" s="63">
        <v>0</v>
      </c>
      <c r="BL37" s="62">
        <v>7.7590000000000003</v>
      </c>
      <c r="BM37" s="63">
        <v>331.23804613996651</v>
      </c>
      <c r="BN37" s="62">
        <v>6.7759999999999998</v>
      </c>
      <c r="BO37" s="63">
        <v>373.48229043683591</v>
      </c>
      <c r="BP37" s="62">
        <v>9.4909999999999997</v>
      </c>
      <c r="BQ37" s="63">
        <v>627.54135496786432</v>
      </c>
      <c r="BR37" s="62">
        <v>0</v>
      </c>
      <c r="BS37" s="63">
        <v>0</v>
      </c>
      <c r="BT37" s="62">
        <v>6.6680000000000001</v>
      </c>
      <c r="BU37" s="63">
        <v>765.03464307138574</v>
      </c>
    </row>
    <row r="38" spans="1:73" ht="12.95" customHeight="1">
      <c r="A38" s="61"/>
      <c r="B38" s="58" t="s">
        <v>72</v>
      </c>
      <c r="C38" s="10">
        <v>26</v>
      </c>
      <c r="D38" s="62">
        <v>0</v>
      </c>
      <c r="E38" s="63">
        <v>0</v>
      </c>
      <c r="F38" s="62">
        <v>0</v>
      </c>
      <c r="G38" s="63">
        <v>0</v>
      </c>
      <c r="H38" s="62">
        <v>0</v>
      </c>
      <c r="I38" s="63">
        <v>0</v>
      </c>
      <c r="J38" s="62">
        <v>0</v>
      </c>
      <c r="K38" s="63">
        <v>0</v>
      </c>
      <c r="L38" s="62">
        <v>0</v>
      </c>
      <c r="M38" s="63">
        <v>0</v>
      </c>
      <c r="N38" s="62">
        <v>0</v>
      </c>
      <c r="O38" s="63">
        <v>0</v>
      </c>
      <c r="P38" s="62">
        <v>0</v>
      </c>
      <c r="Q38" s="63">
        <v>0</v>
      </c>
      <c r="R38" s="62">
        <v>0</v>
      </c>
      <c r="S38" s="63">
        <v>0</v>
      </c>
      <c r="T38" s="62">
        <v>0</v>
      </c>
      <c r="U38" s="63">
        <v>0</v>
      </c>
      <c r="V38" s="62">
        <v>0</v>
      </c>
      <c r="W38" s="63">
        <v>0</v>
      </c>
      <c r="X38" s="62">
        <v>0</v>
      </c>
      <c r="Y38" s="63">
        <v>0</v>
      </c>
      <c r="Z38" s="62">
        <v>0</v>
      </c>
      <c r="AA38" s="63">
        <v>0</v>
      </c>
      <c r="AB38" s="62">
        <v>0</v>
      </c>
      <c r="AC38" s="63">
        <v>0</v>
      </c>
      <c r="AD38" s="62">
        <v>0</v>
      </c>
      <c r="AE38" s="63">
        <v>0</v>
      </c>
      <c r="AF38" s="62">
        <v>0</v>
      </c>
      <c r="AG38" s="63">
        <v>0</v>
      </c>
      <c r="AH38" s="62">
        <v>0</v>
      </c>
      <c r="AI38" s="63">
        <v>0</v>
      </c>
      <c r="AJ38" s="62">
        <v>0</v>
      </c>
      <c r="AK38" s="63">
        <v>0</v>
      </c>
      <c r="AL38" s="62">
        <v>0</v>
      </c>
      <c r="AM38" s="63">
        <v>0</v>
      </c>
      <c r="AN38" s="62">
        <v>0</v>
      </c>
      <c r="AO38" s="63">
        <v>0</v>
      </c>
      <c r="AP38" s="62">
        <v>0</v>
      </c>
      <c r="AQ38" s="63">
        <v>0</v>
      </c>
      <c r="AR38" s="62">
        <v>0</v>
      </c>
      <c r="AS38" s="63">
        <v>0</v>
      </c>
      <c r="AT38" s="62">
        <v>0</v>
      </c>
      <c r="AU38" s="63">
        <v>0</v>
      </c>
      <c r="AV38" s="62">
        <v>0</v>
      </c>
      <c r="AW38" s="63">
        <v>0</v>
      </c>
      <c r="AX38" s="62">
        <v>0</v>
      </c>
      <c r="AY38" s="63">
        <v>0</v>
      </c>
      <c r="AZ38" s="62">
        <v>0</v>
      </c>
      <c r="BA38" s="63">
        <v>0</v>
      </c>
      <c r="BB38" s="62">
        <v>0</v>
      </c>
      <c r="BC38" s="63">
        <v>0</v>
      </c>
      <c r="BD38" s="62">
        <v>348.16</v>
      </c>
      <c r="BE38" s="63">
        <v>595.55951286764707</v>
      </c>
      <c r="BF38" s="62">
        <v>0</v>
      </c>
      <c r="BG38" s="63">
        <v>0</v>
      </c>
      <c r="BH38" s="62">
        <v>0</v>
      </c>
      <c r="BI38" s="63">
        <v>0</v>
      </c>
      <c r="BJ38" s="62">
        <v>0</v>
      </c>
      <c r="BK38" s="63">
        <v>0</v>
      </c>
      <c r="BL38" s="62">
        <v>0</v>
      </c>
      <c r="BM38" s="63">
        <v>0</v>
      </c>
      <c r="BN38" s="62">
        <v>0</v>
      </c>
      <c r="BO38" s="63">
        <v>0</v>
      </c>
      <c r="BP38" s="62">
        <v>0</v>
      </c>
      <c r="BQ38" s="63">
        <v>0</v>
      </c>
      <c r="BR38" s="62">
        <v>0</v>
      </c>
      <c r="BS38" s="63">
        <v>0</v>
      </c>
      <c r="BT38" s="62">
        <v>0</v>
      </c>
      <c r="BU38" s="63">
        <v>0</v>
      </c>
    </row>
    <row r="39" spans="1:73" ht="12.95" customHeight="1">
      <c r="A39" s="61"/>
      <c r="B39" s="45"/>
      <c r="C39" s="64"/>
      <c r="D39" s="62"/>
      <c r="E39" s="63"/>
      <c r="F39" s="62"/>
      <c r="G39" s="63"/>
      <c r="H39" s="62"/>
      <c r="I39" s="63"/>
      <c r="J39" s="62"/>
      <c r="K39" s="63"/>
      <c r="L39" s="62"/>
      <c r="M39" s="63"/>
      <c r="N39" s="62"/>
      <c r="O39" s="63"/>
      <c r="P39" s="62"/>
      <c r="Q39" s="63"/>
      <c r="R39" s="62"/>
      <c r="S39" s="63"/>
      <c r="T39" s="62"/>
      <c r="U39" s="63"/>
      <c r="V39" s="62"/>
      <c r="W39" s="63"/>
      <c r="X39" s="62"/>
      <c r="Y39" s="63"/>
      <c r="Z39" s="62"/>
      <c r="AA39" s="63"/>
      <c r="AB39" s="62"/>
      <c r="AC39" s="63"/>
      <c r="AD39" s="62"/>
      <c r="AE39" s="63"/>
      <c r="AF39" s="62"/>
      <c r="AG39" s="63"/>
      <c r="AH39" s="62"/>
      <c r="AI39" s="63"/>
      <c r="AJ39" s="62"/>
      <c r="AK39" s="63"/>
      <c r="AL39" s="62"/>
      <c r="AM39" s="63"/>
      <c r="AN39" s="62"/>
      <c r="AO39" s="63"/>
      <c r="AP39" s="62"/>
      <c r="AQ39" s="63"/>
      <c r="AR39" s="62"/>
      <c r="AS39" s="63"/>
      <c r="AT39" s="62"/>
      <c r="AU39" s="63"/>
      <c r="AV39" s="62"/>
      <c r="AW39" s="63"/>
      <c r="AX39" s="62"/>
      <c r="AY39" s="63"/>
      <c r="AZ39" s="62"/>
      <c r="BA39" s="63"/>
      <c r="BB39" s="62"/>
      <c r="BC39" s="63"/>
      <c r="BD39" s="62"/>
      <c r="BE39" s="63"/>
      <c r="BF39" s="62"/>
      <c r="BG39" s="63"/>
      <c r="BH39" s="62"/>
      <c r="BI39" s="63"/>
      <c r="BJ39" s="62"/>
      <c r="BK39" s="63"/>
      <c r="BL39" s="62"/>
      <c r="BM39" s="63"/>
      <c r="BN39" s="62"/>
      <c r="BO39" s="63"/>
      <c r="BP39" s="62"/>
      <c r="BQ39" s="63"/>
      <c r="BR39" s="62"/>
      <c r="BS39" s="63"/>
      <c r="BT39" s="62"/>
      <c r="BU39" s="63"/>
    </row>
    <row r="40" spans="1:73" ht="12.95" customHeight="1">
      <c r="A40" s="61"/>
      <c r="B40" s="58" t="s">
        <v>73</v>
      </c>
      <c r="C40" s="10">
        <v>27</v>
      </c>
      <c r="D40" s="62">
        <v>0</v>
      </c>
      <c r="E40" s="63">
        <v>0</v>
      </c>
      <c r="F40" s="62">
        <v>0</v>
      </c>
      <c r="G40" s="63">
        <v>0</v>
      </c>
      <c r="H40" s="62">
        <v>1.0999999999999999E-2</v>
      </c>
      <c r="I40" s="63">
        <v>216</v>
      </c>
      <c r="J40" s="62">
        <v>0</v>
      </c>
      <c r="K40" s="63">
        <v>0</v>
      </c>
      <c r="L40" s="62">
        <v>0</v>
      </c>
      <c r="M40" s="63">
        <v>0</v>
      </c>
      <c r="N40" s="62">
        <v>0</v>
      </c>
      <c r="O40" s="63">
        <v>0</v>
      </c>
      <c r="P40" s="62">
        <v>10.331</v>
      </c>
      <c r="Q40" s="63">
        <v>799.40751137353595</v>
      </c>
      <c r="R40" s="62">
        <v>0</v>
      </c>
      <c r="S40" s="63">
        <v>0</v>
      </c>
      <c r="T40" s="62">
        <v>0.51300000000000001</v>
      </c>
      <c r="U40" s="63">
        <v>315.15789473684208</v>
      </c>
      <c r="V40" s="62">
        <v>0</v>
      </c>
      <c r="W40" s="63">
        <v>0</v>
      </c>
      <c r="X40" s="62">
        <v>0</v>
      </c>
      <c r="Y40" s="63">
        <v>0</v>
      </c>
      <c r="Z40" s="62">
        <v>0</v>
      </c>
      <c r="AA40" s="63">
        <v>0</v>
      </c>
      <c r="AB40" s="62">
        <v>0.42699999999999999</v>
      </c>
      <c r="AC40" s="63">
        <v>487.96721311475403</v>
      </c>
      <c r="AD40" s="62">
        <v>0</v>
      </c>
      <c r="AE40" s="63">
        <v>0</v>
      </c>
      <c r="AF40" s="62">
        <v>25.61</v>
      </c>
      <c r="AG40" s="63">
        <v>21.531511128465443</v>
      </c>
      <c r="AH40" s="62">
        <v>0.56899999999999995</v>
      </c>
      <c r="AI40" s="63">
        <v>48.611599297012297</v>
      </c>
      <c r="AJ40" s="62">
        <v>1.5489999999999999</v>
      </c>
      <c r="AK40" s="63">
        <v>17.217559715945772</v>
      </c>
      <c r="AL40" s="62">
        <v>8.7720000000000002</v>
      </c>
      <c r="AM40" s="63">
        <v>415.10978112175104</v>
      </c>
      <c r="AN40" s="62">
        <v>3.8039999999999998</v>
      </c>
      <c r="AO40" s="63">
        <v>139.07965299684543</v>
      </c>
      <c r="AP40" s="62">
        <v>334.43099999999998</v>
      </c>
      <c r="AQ40" s="63">
        <v>96.434756347348184</v>
      </c>
      <c r="AR40" s="62">
        <v>0</v>
      </c>
      <c r="AS40" s="63">
        <v>0</v>
      </c>
      <c r="AT40" s="62">
        <v>0</v>
      </c>
      <c r="AU40" s="63">
        <v>0</v>
      </c>
      <c r="AV40" s="62">
        <v>0</v>
      </c>
      <c r="AW40" s="63">
        <v>0</v>
      </c>
      <c r="AX40" s="62">
        <v>0</v>
      </c>
      <c r="AY40" s="63">
        <v>0</v>
      </c>
      <c r="AZ40" s="62">
        <v>0</v>
      </c>
      <c r="BA40" s="63">
        <v>0</v>
      </c>
      <c r="BB40" s="62">
        <v>0</v>
      </c>
      <c r="BC40" s="63">
        <v>0</v>
      </c>
      <c r="BD40" s="62">
        <v>0</v>
      </c>
      <c r="BE40" s="63">
        <v>0</v>
      </c>
      <c r="BF40" s="62">
        <v>0</v>
      </c>
      <c r="BG40" s="63">
        <v>0</v>
      </c>
      <c r="BH40" s="62">
        <v>0</v>
      </c>
      <c r="BI40" s="63">
        <v>0</v>
      </c>
      <c r="BJ40" s="62">
        <v>0</v>
      </c>
      <c r="BK40" s="63">
        <v>0</v>
      </c>
      <c r="BL40" s="62">
        <v>6.7249999999999996</v>
      </c>
      <c r="BM40" s="63">
        <v>597.69828996282536</v>
      </c>
      <c r="BN40" s="62">
        <v>0</v>
      </c>
      <c r="BO40" s="63">
        <v>0</v>
      </c>
      <c r="BP40" s="62">
        <v>4.2220000000000004</v>
      </c>
      <c r="BQ40" s="63">
        <v>640.43604926575085</v>
      </c>
      <c r="BR40" s="62">
        <v>0</v>
      </c>
      <c r="BS40" s="63">
        <v>0</v>
      </c>
      <c r="BT40" s="62">
        <v>0.21</v>
      </c>
      <c r="BU40" s="63">
        <v>2118.6047619047617</v>
      </c>
    </row>
    <row r="41" spans="1:73" ht="12.95" customHeight="1">
      <c r="A41" s="61"/>
      <c r="B41" s="58" t="s">
        <v>74</v>
      </c>
      <c r="C41" s="10">
        <v>28</v>
      </c>
      <c r="D41" s="62">
        <v>0</v>
      </c>
      <c r="E41" s="63">
        <v>0</v>
      </c>
      <c r="F41" s="62">
        <v>123</v>
      </c>
      <c r="G41" s="63">
        <v>1586</v>
      </c>
      <c r="H41" s="62">
        <v>0</v>
      </c>
      <c r="I41" s="63">
        <v>0</v>
      </c>
      <c r="J41" s="62">
        <v>153</v>
      </c>
      <c r="K41" s="63">
        <v>439</v>
      </c>
      <c r="L41" s="62">
        <v>0</v>
      </c>
      <c r="M41" s="63">
        <v>0</v>
      </c>
      <c r="N41" s="62">
        <v>510</v>
      </c>
      <c r="O41" s="63">
        <v>1117</v>
      </c>
      <c r="P41" s="62">
        <v>0</v>
      </c>
      <c r="Q41" s="63">
        <v>0</v>
      </c>
      <c r="R41" s="62">
        <v>195</v>
      </c>
      <c r="S41" s="63">
        <v>940</v>
      </c>
      <c r="T41" s="62">
        <v>0</v>
      </c>
      <c r="U41" s="63">
        <v>0</v>
      </c>
      <c r="V41" s="62">
        <v>8</v>
      </c>
      <c r="W41" s="63">
        <v>977</v>
      </c>
      <c r="X41" s="62">
        <v>0</v>
      </c>
      <c r="Y41" s="63">
        <v>0</v>
      </c>
      <c r="Z41" s="62">
        <v>68</v>
      </c>
      <c r="AA41" s="63">
        <v>929</v>
      </c>
      <c r="AB41" s="62">
        <v>0</v>
      </c>
      <c r="AC41" s="63">
        <v>0</v>
      </c>
      <c r="AD41" s="62">
        <v>1</v>
      </c>
      <c r="AE41" s="63">
        <v>161</v>
      </c>
      <c r="AF41" s="62">
        <v>0</v>
      </c>
      <c r="AG41" s="63">
        <v>0</v>
      </c>
      <c r="AH41" s="62">
        <v>0</v>
      </c>
      <c r="AI41" s="63">
        <v>0</v>
      </c>
      <c r="AJ41" s="62">
        <v>0</v>
      </c>
      <c r="AK41" s="63">
        <v>0</v>
      </c>
      <c r="AL41" s="62">
        <v>0</v>
      </c>
      <c r="AM41" s="63">
        <v>0</v>
      </c>
      <c r="AN41" s="62">
        <v>0</v>
      </c>
      <c r="AO41" s="63">
        <v>0</v>
      </c>
      <c r="AP41" s="62">
        <v>0</v>
      </c>
      <c r="AQ41" s="63">
        <v>0</v>
      </c>
      <c r="AR41" s="62">
        <v>0</v>
      </c>
      <c r="AS41" s="63">
        <v>0</v>
      </c>
      <c r="AT41" s="62">
        <v>0</v>
      </c>
      <c r="AU41" s="63">
        <v>0</v>
      </c>
      <c r="AV41" s="62">
        <v>0</v>
      </c>
      <c r="AW41" s="63">
        <v>0</v>
      </c>
      <c r="AX41" s="62">
        <v>0</v>
      </c>
      <c r="AY41" s="63">
        <v>0</v>
      </c>
      <c r="AZ41" s="62">
        <v>0</v>
      </c>
      <c r="BA41" s="63">
        <v>0</v>
      </c>
      <c r="BB41" s="62">
        <v>0</v>
      </c>
      <c r="BC41" s="63">
        <v>0</v>
      </c>
      <c r="BD41" s="62">
        <v>0</v>
      </c>
      <c r="BE41" s="63">
        <v>0</v>
      </c>
      <c r="BF41" s="62">
        <v>0</v>
      </c>
      <c r="BG41" s="63">
        <v>0</v>
      </c>
      <c r="BH41" s="62">
        <v>0</v>
      </c>
      <c r="BI41" s="63">
        <v>0</v>
      </c>
      <c r="BJ41" s="62">
        <v>0</v>
      </c>
      <c r="BK41" s="63">
        <v>0</v>
      </c>
      <c r="BL41" s="62">
        <v>0</v>
      </c>
      <c r="BM41" s="63">
        <v>0</v>
      </c>
      <c r="BN41" s="62">
        <v>0</v>
      </c>
      <c r="BO41" s="63">
        <v>0</v>
      </c>
      <c r="BP41" s="62">
        <v>0</v>
      </c>
      <c r="BQ41" s="63">
        <v>0</v>
      </c>
      <c r="BR41" s="62">
        <v>0</v>
      </c>
      <c r="BS41" s="63">
        <v>0</v>
      </c>
      <c r="BT41" s="62">
        <v>0</v>
      </c>
      <c r="BU41" s="63">
        <v>0</v>
      </c>
    </row>
    <row r="42" spans="1:73" ht="12.95" customHeight="1">
      <c r="A42" s="61"/>
      <c r="B42" s="58" t="s">
        <v>75</v>
      </c>
      <c r="C42" s="10">
        <v>29</v>
      </c>
      <c r="D42" s="62">
        <v>0</v>
      </c>
      <c r="E42" s="63">
        <v>0</v>
      </c>
      <c r="F42" s="62">
        <v>255.709</v>
      </c>
      <c r="G42" s="63">
        <v>1535.2040014234931</v>
      </c>
      <c r="H42" s="62">
        <v>0</v>
      </c>
      <c r="I42" s="63">
        <v>0</v>
      </c>
      <c r="J42" s="62">
        <v>518.68700000000001</v>
      </c>
      <c r="K42" s="63">
        <v>434.99124520182693</v>
      </c>
      <c r="L42" s="62">
        <v>0</v>
      </c>
      <c r="M42" s="63">
        <v>0</v>
      </c>
      <c r="N42" s="62">
        <v>403.65100000000001</v>
      </c>
      <c r="O42" s="63">
        <v>1087.711750992813</v>
      </c>
      <c r="P42" s="62">
        <v>0</v>
      </c>
      <c r="Q42" s="63">
        <v>0</v>
      </c>
      <c r="R42" s="62">
        <v>675.78499999999997</v>
      </c>
      <c r="S42" s="63">
        <v>891.93871423603662</v>
      </c>
      <c r="T42" s="62">
        <v>0</v>
      </c>
      <c r="U42" s="63">
        <v>0</v>
      </c>
      <c r="V42" s="62">
        <v>0</v>
      </c>
      <c r="W42" s="63">
        <v>0</v>
      </c>
      <c r="X42" s="62">
        <v>0</v>
      </c>
      <c r="Y42" s="63">
        <v>0</v>
      </c>
      <c r="Z42" s="62">
        <v>0</v>
      </c>
      <c r="AA42" s="63">
        <v>0</v>
      </c>
      <c r="AB42" s="62">
        <v>2.6859999999999999</v>
      </c>
      <c r="AC42" s="63">
        <v>144.28741623231571</v>
      </c>
      <c r="AD42" s="62">
        <v>7398.9139999999998</v>
      </c>
      <c r="AE42" s="63">
        <v>195.92717850214234</v>
      </c>
      <c r="AF42" s="62">
        <v>0</v>
      </c>
      <c r="AG42" s="63">
        <v>0</v>
      </c>
      <c r="AH42" s="62">
        <v>0.53200000000000003</v>
      </c>
      <c r="AI42" s="63">
        <v>53.7593984962406</v>
      </c>
      <c r="AJ42" s="62">
        <v>0</v>
      </c>
      <c r="AK42" s="63">
        <v>0</v>
      </c>
      <c r="AL42" s="62">
        <v>1.083</v>
      </c>
      <c r="AM42" s="63">
        <v>663.93167128347193</v>
      </c>
      <c r="AN42" s="62">
        <v>1.653</v>
      </c>
      <c r="AO42" s="63">
        <v>314.03629764065334</v>
      </c>
      <c r="AP42" s="62">
        <v>352.815</v>
      </c>
      <c r="AQ42" s="63">
        <v>118.13414112211781</v>
      </c>
      <c r="AR42" s="62">
        <v>0</v>
      </c>
      <c r="AS42" s="63">
        <v>0</v>
      </c>
      <c r="AT42" s="62">
        <v>0</v>
      </c>
      <c r="AU42" s="63">
        <v>0</v>
      </c>
      <c r="AV42" s="62">
        <v>0</v>
      </c>
      <c r="AW42" s="63">
        <v>0</v>
      </c>
      <c r="AX42" s="62">
        <v>0</v>
      </c>
      <c r="AY42" s="63">
        <v>0</v>
      </c>
      <c r="AZ42" s="62">
        <v>0</v>
      </c>
      <c r="BA42" s="63">
        <v>0</v>
      </c>
      <c r="BB42" s="62">
        <v>0</v>
      </c>
      <c r="BC42" s="63">
        <v>0</v>
      </c>
      <c r="BD42" s="62">
        <v>0</v>
      </c>
      <c r="BE42" s="63">
        <v>0</v>
      </c>
      <c r="BF42" s="62">
        <v>0</v>
      </c>
      <c r="BG42" s="63">
        <v>0</v>
      </c>
      <c r="BH42" s="62">
        <v>0</v>
      </c>
      <c r="BI42" s="63">
        <v>0</v>
      </c>
      <c r="BJ42" s="62">
        <v>0</v>
      </c>
      <c r="BK42" s="63">
        <v>0</v>
      </c>
      <c r="BL42" s="62">
        <v>0</v>
      </c>
      <c r="BM42" s="63">
        <v>0</v>
      </c>
      <c r="BN42" s="62">
        <v>0</v>
      </c>
      <c r="BO42" s="63">
        <v>0</v>
      </c>
      <c r="BP42" s="62">
        <v>1.853</v>
      </c>
      <c r="BQ42" s="63">
        <v>1618.4090663788452</v>
      </c>
      <c r="BR42" s="62">
        <v>0</v>
      </c>
      <c r="BS42" s="63">
        <v>0</v>
      </c>
      <c r="BT42" s="62">
        <v>0</v>
      </c>
      <c r="BU42" s="63">
        <v>0</v>
      </c>
    </row>
    <row r="43" spans="1:73" ht="12.95" customHeight="1">
      <c r="A43" s="61"/>
      <c r="B43" s="58" t="s">
        <v>76</v>
      </c>
      <c r="C43" s="10">
        <v>30</v>
      </c>
      <c r="D43" s="62">
        <v>0.109</v>
      </c>
      <c r="E43" s="63">
        <v>1230.1192660550457</v>
      </c>
      <c r="F43" s="62">
        <v>0</v>
      </c>
      <c r="G43" s="63">
        <v>0</v>
      </c>
      <c r="H43" s="62">
        <v>0</v>
      </c>
      <c r="I43" s="63">
        <v>0</v>
      </c>
      <c r="J43" s="62">
        <v>0</v>
      </c>
      <c r="K43" s="63">
        <v>0</v>
      </c>
      <c r="L43" s="62">
        <v>0</v>
      </c>
      <c r="M43" s="63">
        <v>0</v>
      </c>
      <c r="N43" s="62">
        <v>0</v>
      </c>
      <c r="O43" s="63">
        <v>0</v>
      </c>
      <c r="P43" s="62">
        <v>185.42500000000001</v>
      </c>
      <c r="Q43" s="63">
        <v>478.26155588512881</v>
      </c>
      <c r="R43" s="62">
        <v>0</v>
      </c>
      <c r="S43" s="63">
        <v>0</v>
      </c>
      <c r="T43" s="62">
        <v>0</v>
      </c>
      <c r="U43" s="63">
        <v>0</v>
      </c>
      <c r="V43" s="62">
        <v>0</v>
      </c>
      <c r="W43" s="63">
        <v>0</v>
      </c>
      <c r="X43" s="62">
        <v>0</v>
      </c>
      <c r="Y43" s="63">
        <v>0</v>
      </c>
      <c r="Z43" s="62">
        <v>0</v>
      </c>
      <c r="AA43" s="63">
        <v>0</v>
      </c>
      <c r="AB43" s="62">
        <v>138.88499999999999</v>
      </c>
      <c r="AC43" s="63">
        <v>129.51197033516939</v>
      </c>
      <c r="AD43" s="62">
        <v>0</v>
      </c>
      <c r="AE43" s="63">
        <v>0</v>
      </c>
      <c r="AF43" s="62">
        <v>0.189</v>
      </c>
      <c r="AG43" s="63">
        <v>72.015873015873012</v>
      </c>
      <c r="AH43" s="62">
        <v>4.032</v>
      </c>
      <c r="AI43" s="63">
        <v>97.34077380952381</v>
      </c>
      <c r="AJ43" s="62">
        <v>0.376</v>
      </c>
      <c r="AK43" s="63">
        <v>33.992021276595743</v>
      </c>
      <c r="AL43" s="62">
        <v>7.4370000000000003</v>
      </c>
      <c r="AM43" s="63">
        <v>184.05781901304289</v>
      </c>
      <c r="AN43" s="62">
        <v>4.4999999999999998E-2</v>
      </c>
      <c r="AO43" s="63">
        <v>102.42222222222222</v>
      </c>
      <c r="AP43" s="62">
        <v>1049.8820000000001</v>
      </c>
      <c r="AQ43" s="63">
        <v>44.521188095424058</v>
      </c>
      <c r="AR43" s="62">
        <v>0</v>
      </c>
      <c r="AS43" s="63">
        <v>0</v>
      </c>
      <c r="AT43" s="62">
        <v>0</v>
      </c>
      <c r="AU43" s="63">
        <v>0</v>
      </c>
      <c r="AV43" s="62">
        <v>0</v>
      </c>
      <c r="AW43" s="63">
        <v>0</v>
      </c>
      <c r="AX43" s="62">
        <v>0</v>
      </c>
      <c r="AY43" s="63">
        <v>0</v>
      </c>
      <c r="AZ43" s="62">
        <v>0</v>
      </c>
      <c r="BA43" s="63">
        <v>0</v>
      </c>
      <c r="BB43" s="62">
        <v>4.2999999999999997E-2</v>
      </c>
      <c r="BC43" s="63">
        <v>452.27906976744185</v>
      </c>
      <c r="BD43" s="62">
        <v>0</v>
      </c>
      <c r="BE43" s="63">
        <v>0</v>
      </c>
      <c r="BF43" s="62">
        <v>0</v>
      </c>
      <c r="BG43" s="63">
        <v>0</v>
      </c>
      <c r="BH43" s="62">
        <v>0</v>
      </c>
      <c r="BI43" s="63">
        <v>0</v>
      </c>
      <c r="BJ43" s="62">
        <v>0</v>
      </c>
      <c r="BK43" s="63">
        <v>0</v>
      </c>
      <c r="BL43" s="62">
        <v>7.0709999999999997</v>
      </c>
      <c r="BM43" s="63">
        <v>508.03323433743464</v>
      </c>
      <c r="BN43" s="62">
        <v>0</v>
      </c>
      <c r="BO43" s="63">
        <v>0</v>
      </c>
      <c r="BP43" s="62">
        <v>0.48099999999999998</v>
      </c>
      <c r="BQ43" s="63">
        <v>963.34511434511433</v>
      </c>
      <c r="BR43" s="62">
        <v>0</v>
      </c>
      <c r="BS43" s="63">
        <v>0</v>
      </c>
      <c r="BT43" s="62">
        <v>4.1000000000000002E-2</v>
      </c>
      <c r="BU43" s="63">
        <v>1147.3170731707316</v>
      </c>
    </row>
    <row r="44" spans="1:73" ht="12.95" customHeight="1">
      <c r="A44" s="61"/>
      <c r="B44" s="65" t="s">
        <v>77</v>
      </c>
      <c r="C44" s="10">
        <v>31</v>
      </c>
      <c r="D44" s="62">
        <v>0.86699999999999999</v>
      </c>
      <c r="E44" s="63">
        <v>1161.9215686274511</v>
      </c>
      <c r="F44" s="62">
        <v>0</v>
      </c>
      <c r="G44" s="63">
        <v>0</v>
      </c>
      <c r="H44" s="62">
        <v>490.99400000000003</v>
      </c>
      <c r="I44" s="63">
        <v>471.88115537053409</v>
      </c>
      <c r="J44" s="62">
        <v>0</v>
      </c>
      <c r="K44" s="63">
        <v>0</v>
      </c>
      <c r="L44" s="62">
        <v>19.577000000000002</v>
      </c>
      <c r="M44" s="63">
        <v>1208.0452061092099</v>
      </c>
      <c r="N44" s="62">
        <v>0</v>
      </c>
      <c r="O44" s="63">
        <v>0</v>
      </c>
      <c r="P44" s="62">
        <v>114.574</v>
      </c>
      <c r="Q44" s="63">
        <v>1125.5268385497582</v>
      </c>
      <c r="R44" s="62">
        <v>0</v>
      </c>
      <c r="S44" s="63">
        <v>0</v>
      </c>
      <c r="T44" s="62">
        <v>4.6420000000000003</v>
      </c>
      <c r="U44" s="63">
        <v>329.39918138733304</v>
      </c>
      <c r="V44" s="62">
        <v>0</v>
      </c>
      <c r="W44" s="63">
        <v>0</v>
      </c>
      <c r="X44" s="62">
        <v>8.01</v>
      </c>
      <c r="Y44" s="63">
        <v>951.05518102372037</v>
      </c>
      <c r="Z44" s="62">
        <v>0</v>
      </c>
      <c r="AA44" s="63">
        <v>0</v>
      </c>
      <c r="AB44" s="62">
        <v>5.7000000000000002E-2</v>
      </c>
      <c r="AC44" s="63">
        <v>275.80701754385967</v>
      </c>
      <c r="AD44" s="62">
        <v>0</v>
      </c>
      <c r="AE44" s="63">
        <v>0</v>
      </c>
      <c r="AF44" s="62">
        <v>0</v>
      </c>
      <c r="AG44" s="63">
        <v>0</v>
      </c>
      <c r="AH44" s="62">
        <v>0.14699999999999999</v>
      </c>
      <c r="AI44" s="63">
        <v>301.82312925170066</v>
      </c>
      <c r="AJ44" s="62">
        <v>0</v>
      </c>
      <c r="AK44" s="63">
        <v>0</v>
      </c>
      <c r="AL44" s="62">
        <v>5.2999999999999999E-2</v>
      </c>
      <c r="AM44" s="63">
        <v>156.66037735849056</v>
      </c>
      <c r="AN44" s="62">
        <v>0</v>
      </c>
      <c r="AO44" s="63">
        <v>0</v>
      </c>
      <c r="AP44" s="62">
        <v>1.9E-2</v>
      </c>
      <c r="AQ44" s="63">
        <v>21.578947368421051</v>
      </c>
      <c r="AR44" s="62">
        <v>0</v>
      </c>
      <c r="AS44" s="63">
        <v>0</v>
      </c>
      <c r="AT44" s="62">
        <v>0</v>
      </c>
      <c r="AU44" s="63">
        <v>0</v>
      </c>
      <c r="AV44" s="62">
        <v>0</v>
      </c>
      <c r="AW44" s="63">
        <v>0</v>
      </c>
      <c r="AX44" s="62">
        <v>0</v>
      </c>
      <c r="AY44" s="63">
        <v>0</v>
      </c>
      <c r="AZ44" s="62">
        <v>0</v>
      </c>
      <c r="BA44" s="63">
        <v>0</v>
      </c>
      <c r="BB44" s="62">
        <v>0</v>
      </c>
      <c r="BC44" s="63">
        <v>0</v>
      </c>
      <c r="BD44" s="62">
        <v>0</v>
      </c>
      <c r="BE44" s="63">
        <v>0</v>
      </c>
      <c r="BF44" s="62">
        <v>0</v>
      </c>
      <c r="BG44" s="63">
        <v>0</v>
      </c>
      <c r="BH44" s="62">
        <v>0</v>
      </c>
      <c r="BI44" s="63">
        <v>0</v>
      </c>
      <c r="BJ44" s="62">
        <v>0</v>
      </c>
      <c r="BK44" s="63">
        <v>0</v>
      </c>
      <c r="BL44" s="62">
        <v>1.2E-2</v>
      </c>
      <c r="BM44" s="63">
        <v>797.58333333333326</v>
      </c>
      <c r="BN44" s="62">
        <v>0</v>
      </c>
      <c r="BO44" s="63">
        <v>0</v>
      </c>
      <c r="BP44" s="62">
        <v>0</v>
      </c>
      <c r="BQ44" s="63">
        <v>0</v>
      </c>
      <c r="BR44" s="62">
        <v>0</v>
      </c>
      <c r="BS44" s="63">
        <v>0</v>
      </c>
      <c r="BT44" s="62">
        <v>3.3000000000000002E-2</v>
      </c>
      <c r="BU44" s="63">
        <v>2080.151515151515</v>
      </c>
    </row>
    <row r="45" spans="1:73" ht="12.95" customHeight="1">
      <c r="A45" s="61"/>
      <c r="B45" s="45"/>
      <c r="C45" s="64"/>
      <c r="D45" s="62"/>
      <c r="E45" s="63"/>
      <c r="F45" s="62"/>
      <c r="G45" s="63"/>
      <c r="H45" s="62"/>
      <c r="I45" s="63"/>
      <c r="J45" s="62"/>
      <c r="K45" s="63"/>
      <c r="L45" s="62"/>
      <c r="M45" s="63"/>
      <c r="N45" s="62"/>
      <c r="O45" s="63"/>
      <c r="P45" s="62"/>
      <c r="Q45" s="63"/>
      <c r="R45" s="62"/>
      <c r="S45" s="63"/>
      <c r="T45" s="62"/>
      <c r="U45" s="63"/>
      <c r="V45" s="62"/>
      <c r="W45" s="63"/>
      <c r="X45" s="62"/>
      <c r="Y45" s="63"/>
      <c r="Z45" s="62"/>
      <c r="AA45" s="63"/>
      <c r="AB45" s="62"/>
      <c r="AC45" s="63"/>
      <c r="AD45" s="62"/>
      <c r="AE45" s="63"/>
      <c r="AF45" s="62"/>
      <c r="AG45" s="63"/>
      <c r="AH45" s="62"/>
      <c r="AI45" s="63"/>
      <c r="AJ45" s="62"/>
      <c r="AK45" s="63"/>
      <c r="AL45" s="62"/>
      <c r="AM45" s="63"/>
      <c r="AN45" s="62"/>
      <c r="AO45" s="63"/>
      <c r="AP45" s="62"/>
      <c r="AQ45" s="63"/>
      <c r="AR45" s="62"/>
      <c r="AS45" s="63"/>
      <c r="AT45" s="62"/>
      <c r="AU45" s="63"/>
      <c r="AV45" s="62"/>
      <c r="AW45" s="63"/>
      <c r="AX45" s="62"/>
      <c r="AY45" s="63"/>
      <c r="AZ45" s="62"/>
      <c r="BA45" s="63"/>
      <c r="BB45" s="62"/>
      <c r="BC45" s="63"/>
      <c r="BD45" s="62"/>
      <c r="BE45" s="63"/>
      <c r="BF45" s="62"/>
      <c r="BG45" s="63"/>
      <c r="BH45" s="62"/>
      <c r="BI45" s="63"/>
      <c r="BJ45" s="62"/>
      <c r="BK45" s="63"/>
      <c r="BL45" s="62"/>
      <c r="BM45" s="63"/>
      <c r="BN45" s="62"/>
      <c r="BO45" s="63"/>
      <c r="BP45" s="62"/>
      <c r="BQ45" s="63"/>
      <c r="BR45" s="62"/>
      <c r="BS45" s="63"/>
      <c r="BT45" s="62"/>
      <c r="BU45" s="63"/>
    </row>
    <row r="46" spans="1:73" ht="12.95" customHeight="1">
      <c r="A46" s="61"/>
      <c r="B46" s="58" t="s">
        <v>78</v>
      </c>
      <c r="C46" s="10">
        <v>32</v>
      </c>
      <c r="D46" s="62">
        <v>0</v>
      </c>
      <c r="E46" s="63">
        <v>0</v>
      </c>
      <c r="F46" s="62">
        <v>0</v>
      </c>
      <c r="G46" s="63">
        <v>0</v>
      </c>
      <c r="H46" s="62">
        <v>0</v>
      </c>
      <c r="I46" s="63">
        <v>0</v>
      </c>
      <c r="J46" s="62">
        <v>0</v>
      </c>
      <c r="K46" s="63">
        <v>0</v>
      </c>
      <c r="L46" s="62">
        <v>3.3000000000000002E-2</v>
      </c>
      <c r="M46" s="63">
        <v>1453.5757575757575</v>
      </c>
      <c r="N46" s="62">
        <v>0</v>
      </c>
      <c r="O46" s="63">
        <v>0</v>
      </c>
      <c r="P46" s="62">
        <v>3.9430000000000001</v>
      </c>
      <c r="Q46" s="63">
        <v>895.22419477555161</v>
      </c>
      <c r="R46" s="62">
        <v>0</v>
      </c>
      <c r="S46" s="63">
        <v>0</v>
      </c>
      <c r="T46" s="62">
        <v>0</v>
      </c>
      <c r="U46" s="63">
        <v>0</v>
      </c>
      <c r="V46" s="62">
        <v>0</v>
      </c>
      <c r="W46" s="63">
        <v>0</v>
      </c>
      <c r="X46" s="62">
        <v>0</v>
      </c>
      <c r="Y46" s="63">
        <v>0</v>
      </c>
      <c r="Z46" s="62">
        <v>0</v>
      </c>
      <c r="AA46" s="63">
        <v>0</v>
      </c>
      <c r="AB46" s="62">
        <v>43.484000000000002</v>
      </c>
      <c r="AC46" s="63">
        <v>173.24270996228498</v>
      </c>
      <c r="AD46" s="62">
        <v>0</v>
      </c>
      <c r="AE46" s="63">
        <v>0</v>
      </c>
      <c r="AF46" s="62">
        <v>1.105</v>
      </c>
      <c r="AG46" s="63">
        <v>55.060633484162892</v>
      </c>
      <c r="AH46" s="62">
        <v>4.0990000000000002</v>
      </c>
      <c r="AI46" s="63">
        <v>333.47474993900954</v>
      </c>
      <c r="AJ46" s="62">
        <v>2.3E-2</v>
      </c>
      <c r="AK46" s="63">
        <v>54.086956521739133</v>
      </c>
      <c r="AL46" s="62">
        <v>4.6139999999999999</v>
      </c>
      <c r="AM46" s="63">
        <v>140.60988296488947</v>
      </c>
      <c r="AN46" s="62">
        <v>5.3999999999999999E-2</v>
      </c>
      <c r="AO46" s="63">
        <v>61.037037037037045</v>
      </c>
      <c r="AP46" s="62">
        <v>2.4</v>
      </c>
      <c r="AQ46" s="63">
        <v>67.218333333333334</v>
      </c>
      <c r="AR46" s="62">
        <v>0</v>
      </c>
      <c r="AS46" s="63">
        <v>0</v>
      </c>
      <c r="AT46" s="62">
        <v>0</v>
      </c>
      <c r="AU46" s="63">
        <v>0</v>
      </c>
      <c r="AV46" s="62">
        <v>0</v>
      </c>
      <c r="AW46" s="63">
        <v>0</v>
      </c>
      <c r="AX46" s="62">
        <v>0</v>
      </c>
      <c r="AY46" s="63">
        <v>0</v>
      </c>
      <c r="AZ46" s="62">
        <v>0</v>
      </c>
      <c r="BA46" s="63">
        <v>0</v>
      </c>
      <c r="BB46" s="62">
        <v>0</v>
      </c>
      <c r="BC46" s="63">
        <v>0</v>
      </c>
      <c r="BD46" s="62">
        <v>0</v>
      </c>
      <c r="BE46" s="63">
        <v>0</v>
      </c>
      <c r="BF46" s="62">
        <v>0</v>
      </c>
      <c r="BG46" s="63">
        <v>0</v>
      </c>
      <c r="BH46" s="62">
        <v>0</v>
      </c>
      <c r="BI46" s="63">
        <v>0</v>
      </c>
      <c r="BJ46" s="62">
        <v>0</v>
      </c>
      <c r="BK46" s="63">
        <v>0</v>
      </c>
      <c r="BL46" s="62">
        <v>1.597</v>
      </c>
      <c r="BM46" s="63">
        <v>1063.7946149029431</v>
      </c>
      <c r="BN46" s="62">
        <v>1E-3</v>
      </c>
      <c r="BO46" s="63">
        <v>868</v>
      </c>
      <c r="BP46" s="62">
        <v>3.5999999999999997E-2</v>
      </c>
      <c r="BQ46" s="63">
        <v>603.77777777777771</v>
      </c>
      <c r="BR46" s="62">
        <v>0</v>
      </c>
      <c r="BS46" s="63">
        <v>0</v>
      </c>
      <c r="BT46" s="62">
        <v>6.0000000000000001E-3</v>
      </c>
      <c r="BU46" s="63">
        <v>980.5</v>
      </c>
    </row>
    <row r="47" spans="1:73" ht="12.95" customHeight="1">
      <c r="A47" s="61"/>
      <c r="B47" s="58" t="s">
        <v>79</v>
      </c>
      <c r="C47" s="10">
        <v>33</v>
      </c>
      <c r="D47" s="62">
        <v>245.9</v>
      </c>
      <c r="E47" s="63">
        <v>1291.6332492883287</v>
      </c>
      <c r="F47" s="62">
        <v>0</v>
      </c>
      <c r="G47" s="63">
        <v>0</v>
      </c>
      <c r="H47" s="62">
        <v>0</v>
      </c>
      <c r="I47" s="63">
        <v>0</v>
      </c>
      <c r="J47" s="62">
        <v>0</v>
      </c>
      <c r="K47" s="63">
        <v>0</v>
      </c>
      <c r="L47" s="62">
        <v>0</v>
      </c>
      <c r="M47" s="63">
        <v>0</v>
      </c>
      <c r="N47" s="62">
        <v>0</v>
      </c>
      <c r="O47" s="63">
        <v>0</v>
      </c>
      <c r="P47" s="62">
        <v>0</v>
      </c>
      <c r="Q47" s="63">
        <v>0</v>
      </c>
      <c r="R47" s="62">
        <v>0</v>
      </c>
      <c r="S47" s="63">
        <v>0</v>
      </c>
      <c r="T47" s="62">
        <v>0</v>
      </c>
      <c r="U47" s="63">
        <v>0</v>
      </c>
      <c r="V47" s="62">
        <v>0</v>
      </c>
      <c r="W47" s="63">
        <v>0</v>
      </c>
      <c r="X47" s="62">
        <v>0</v>
      </c>
      <c r="Y47" s="63">
        <v>0</v>
      </c>
      <c r="Z47" s="62">
        <v>0</v>
      </c>
      <c r="AA47" s="63">
        <v>0</v>
      </c>
      <c r="AB47" s="62">
        <v>0</v>
      </c>
      <c r="AC47" s="63">
        <v>0</v>
      </c>
      <c r="AD47" s="62">
        <v>0</v>
      </c>
      <c r="AE47" s="63">
        <v>0</v>
      </c>
      <c r="AF47" s="62">
        <v>5881</v>
      </c>
      <c r="AG47" s="63">
        <v>43.233463696650226</v>
      </c>
      <c r="AH47" s="62">
        <v>202</v>
      </c>
      <c r="AI47" s="63">
        <v>60.356435643564353</v>
      </c>
      <c r="AJ47" s="62">
        <v>0</v>
      </c>
      <c r="AK47" s="63">
        <v>0</v>
      </c>
      <c r="AL47" s="62">
        <v>381.5</v>
      </c>
      <c r="AM47" s="63">
        <v>193.30537352555703</v>
      </c>
      <c r="AN47" s="62">
        <v>0</v>
      </c>
      <c r="AO47" s="63">
        <v>0</v>
      </c>
      <c r="AP47" s="62">
        <v>79.5</v>
      </c>
      <c r="AQ47" s="63">
        <v>124.62893081761005</v>
      </c>
      <c r="AR47" s="62">
        <v>0</v>
      </c>
      <c r="AS47" s="63">
        <v>0</v>
      </c>
      <c r="AT47" s="62">
        <v>0</v>
      </c>
      <c r="AU47" s="63">
        <v>0</v>
      </c>
      <c r="AV47" s="62">
        <v>0</v>
      </c>
      <c r="AW47" s="63">
        <v>0</v>
      </c>
      <c r="AX47" s="62">
        <v>0</v>
      </c>
      <c r="AY47" s="63">
        <v>0</v>
      </c>
      <c r="AZ47" s="62">
        <v>0</v>
      </c>
      <c r="BA47" s="63">
        <v>0</v>
      </c>
      <c r="BB47" s="62">
        <v>0</v>
      </c>
      <c r="BC47" s="63">
        <v>0</v>
      </c>
      <c r="BD47" s="62">
        <v>0</v>
      </c>
      <c r="BE47" s="63">
        <v>0</v>
      </c>
      <c r="BF47" s="62">
        <v>0</v>
      </c>
      <c r="BG47" s="63">
        <v>0</v>
      </c>
      <c r="BH47" s="62">
        <v>0</v>
      </c>
      <c r="BI47" s="63">
        <v>0</v>
      </c>
      <c r="BJ47" s="62">
        <v>0</v>
      </c>
      <c r="BK47" s="63">
        <v>0</v>
      </c>
      <c r="BL47" s="62">
        <v>289</v>
      </c>
      <c r="BM47" s="63">
        <v>220.55375432525952</v>
      </c>
      <c r="BN47" s="62">
        <v>0</v>
      </c>
      <c r="BO47" s="63">
        <v>0</v>
      </c>
      <c r="BP47" s="62">
        <v>9.6</v>
      </c>
      <c r="BQ47" s="63">
        <v>497.66666666666669</v>
      </c>
      <c r="BR47" s="62">
        <v>0</v>
      </c>
      <c r="BS47" s="63">
        <v>0</v>
      </c>
      <c r="BT47" s="62">
        <v>0</v>
      </c>
      <c r="BU47" s="63">
        <v>0</v>
      </c>
    </row>
    <row r="48" spans="1:73" ht="12.95" customHeight="1">
      <c r="A48" s="61"/>
      <c r="B48" s="58" t="s">
        <v>80</v>
      </c>
      <c r="C48" s="10">
        <v>34</v>
      </c>
      <c r="D48" s="62">
        <v>0</v>
      </c>
      <c r="E48" s="63">
        <v>0</v>
      </c>
      <c r="F48" s="62">
        <v>0</v>
      </c>
      <c r="G48" s="63">
        <v>0</v>
      </c>
      <c r="H48" s="62">
        <v>0</v>
      </c>
      <c r="I48" s="63">
        <v>0</v>
      </c>
      <c r="J48" s="62">
        <v>0</v>
      </c>
      <c r="K48" s="63">
        <v>0</v>
      </c>
      <c r="L48" s="62">
        <v>0</v>
      </c>
      <c r="M48" s="63">
        <v>0</v>
      </c>
      <c r="N48" s="62">
        <v>0</v>
      </c>
      <c r="O48" s="63">
        <v>0</v>
      </c>
      <c r="P48" s="62">
        <v>0</v>
      </c>
      <c r="Q48" s="63">
        <v>0</v>
      </c>
      <c r="R48" s="62">
        <v>0</v>
      </c>
      <c r="S48" s="63">
        <v>0</v>
      </c>
      <c r="T48" s="62">
        <v>0</v>
      </c>
      <c r="U48" s="63">
        <v>0</v>
      </c>
      <c r="V48" s="62">
        <v>0</v>
      </c>
      <c r="W48" s="63">
        <v>0</v>
      </c>
      <c r="X48" s="62">
        <v>0</v>
      </c>
      <c r="Y48" s="63">
        <v>0</v>
      </c>
      <c r="Z48" s="62">
        <v>0</v>
      </c>
      <c r="AA48" s="63">
        <v>0</v>
      </c>
      <c r="AB48" s="62">
        <v>0</v>
      </c>
      <c r="AC48" s="63">
        <v>0</v>
      </c>
      <c r="AD48" s="62">
        <v>0</v>
      </c>
      <c r="AE48" s="63">
        <v>0</v>
      </c>
      <c r="AF48" s="62">
        <v>4.758</v>
      </c>
      <c r="AG48" s="63">
        <v>38.243589743589737</v>
      </c>
      <c r="AH48" s="62">
        <v>6.7960000000000003</v>
      </c>
      <c r="AI48" s="63">
        <v>50.348587404355499</v>
      </c>
      <c r="AJ48" s="62">
        <v>4.3760000000000003</v>
      </c>
      <c r="AK48" s="63">
        <v>24.135740402193786</v>
      </c>
      <c r="AL48" s="62">
        <v>588.90800000000002</v>
      </c>
      <c r="AM48" s="63">
        <v>301.49287325015109</v>
      </c>
      <c r="AN48" s="62">
        <v>9.1</v>
      </c>
      <c r="AO48" s="63">
        <v>34</v>
      </c>
      <c r="AP48" s="62">
        <v>243.94399999999999</v>
      </c>
      <c r="AQ48" s="63">
        <v>97.769516774341653</v>
      </c>
      <c r="AR48" s="62">
        <v>0</v>
      </c>
      <c r="AS48" s="63">
        <v>0</v>
      </c>
      <c r="AT48" s="62">
        <v>0</v>
      </c>
      <c r="AU48" s="63">
        <v>0</v>
      </c>
      <c r="AV48" s="62">
        <v>0</v>
      </c>
      <c r="AW48" s="63">
        <v>0</v>
      </c>
      <c r="AX48" s="62">
        <v>0</v>
      </c>
      <c r="AY48" s="63">
        <v>0</v>
      </c>
      <c r="AZ48" s="62">
        <v>0</v>
      </c>
      <c r="BA48" s="63">
        <v>0</v>
      </c>
      <c r="BB48" s="62">
        <v>5.6539999999999999</v>
      </c>
      <c r="BC48" s="63">
        <v>420.74372125928545</v>
      </c>
      <c r="BD48" s="62">
        <v>0</v>
      </c>
      <c r="BE48" s="63">
        <v>0</v>
      </c>
      <c r="BF48" s="62">
        <v>0</v>
      </c>
      <c r="BG48" s="63">
        <v>0</v>
      </c>
      <c r="BH48" s="62">
        <v>0</v>
      </c>
      <c r="BI48" s="63">
        <v>0</v>
      </c>
      <c r="BJ48" s="62">
        <v>0</v>
      </c>
      <c r="BK48" s="63">
        <v>0</v>
      </c>
      <c r="BL48" s="62">
        <v>18.376999999999999</v>
      </c>
      <c r="BM48" s="63">
        <v>241.35125428524785</v>
      </c>
      <c r="BN48" s="62">
        <v>0.217</v>
      </c>
      <c r="BO48" s="63">
        <v>1617.5806451612902</v>
      </c>
      <c r="BP48" s="62">
        <v>2.206</v>
      </c>
      <c r="BQ48" s="63">
        <v>796.13055303717135</v>
      </c>
      <c r="BR48" s="62">
        <v>0</v>
      </c>
      <c r="BS48" s="63">
        <v>0</v>
      </c>
      <c r="BT48" s="62">
        <v>0</v>
      </c>
      <c r="BU48" s="63">
        <v>0</v>
      </c>
    </row>
    <row r="49" spans="1:73" ht="12.95" customHeight="1">
      <c r="A49" s="61"/>
      <c r="B49" s="58" t="s">
        <v>81</v>
      </c>
      <c r="C49" s="10">
        <v>35</v>
      </c>
      <c r="D49" s="62">
        <v>0</v>
      </c>
      <c r="E49" s="63">
        <v>0</v>
      </c>
      <c r="F49" s="62">
        <v>0</v>
      </c>
      <c r="G49" s="63">
        <v>0</v>
      </c>
      <c r="H49" s="62">
        <v>0</v>
      </c>
      <c r="I49" s="63">
        <v>0</v>
      </c>
      <c r="J49" s="62">
        <v>0</v>
      </c>
      <c r="K49" s="63">
        <v>0</v>
      </c>
      <c r="L49" s="62">
        <v>0</v>
      </c>
      <c r="M49" s="63">
        <v>0</v>
      </c>
      <c r="N49" s="62">
        <v>0</v>
      </c>
      <c r="O49" s="63">
        <v>0</v>
      </c>
      <c r="P49" s="62">
        <v>0</v>
      </c>
      <c r="Q49" s="63">
        <v>0</v>
      </c>
      <c r="R49" s="62">
        <v>0</v>
      </c>
      <c r="S49" s="63">
        <v>0</v>
      </c>
      <c r="T49" s="62">
        <v>0</v>
      </c>
      <c r="U49" s="63">
        <v>0</v>
      </c>
      <c r="V49" s="62">
        <v>0</v>
      </c>
      <c r="W49" s="63">
        <v>0</v>
      </c>
      <c r="X49" s="62">
        <v>0</v>
      </c>
      <c r="Y49" s="63">
        <v>0</v>
      </c>
      <c r="Z49" s="62">
        <v>0</v>
      </c>
      <c r="AA49" s="63">
        <v>0</v>
      </c>
      <c r="AB49" s="62">
        <v>0</v>
      </c>
      <c r="AC49" s="63">
        <v>0</v>
      </c>
      <c r="AD49" s="62">
        <v>0</v>
      </c>
      <c r="AE49" s="63">
        <v>0</v>
      </c>
      <c r="AF49" s="62">
        <v>23.172999999999998</v>
      </c>
      <c r="AG49" s="63">
        <v>291.84421525050703</v>
      </c>
      <c r="AH49" s="62">
        <v>2.4780000000000002</v>
      </c>
      <c r="AI49" s="63">
        <v>171.54479418886197</v>
      </c>
      <c r="AJ49" s="62">
        <v>0.46800000000000003</v>
      </c>
      <c r="AK49" s="63">
        <v>41.538461538461533</v>
      </c>
      <c r="AL49" s="62">
        <v>76.137</v>
      </c>
      <c r="AM49" s="63">
        <v>319.41684069506283</v>
      </c>
      <c r="AN49" s="62">
        <v>0</v>
      </c>
      <c r="AO49" s="63">
        <v>0</v>
      </c>
      <c r="AP49" s="62">
        <v>25.527000000000001</v>
      </c>
      <c r="AQ49" s="63">
        <v>136.01645316723469</v>
      </c>
      <c r="AR49" s="62">
        <v>0</v>
      </c>
      <c r="AS49" s="63">
        <v>0</v>
      </c>
      <c r="AT49" s="62">
        <v>0</v>
      </c>
      <c r="AU49" s="63">
        <v>0</v>
      </c>
      <c r="AV49" s="62">
        <v>0</v>
      </c>
      <c r="AW49" s="63">
        <v>0</v>
      </c>
      <c r="AX49" s="62">
        <v>0</v>
      </c>
      <c r="AY49" s="63">
        <v>0</v>
      </c>
      <c r="AZ49" s="62">
        <v>0</v>
      </c>
      <c r="BA49" s="63">
        <v>0</v>
      </c>
      <c r="BB49" s="62">
        <v>1.2210000000000001</v>
      </c>
      <c r="BC49" s="63">
        <v>356.99262899262897</v>
      </c>
      <c r="BD49" s="62">
        <v>0</v>
      </c>
      <c r="BE49" s="63">
        <v>0</v>
      </c>
      <c r="BF49" s="62">
        <v>0</v>
      </c>
      <c r="BG49" s="63">
        <v>0</v>
      </c>
      <c r="BH49" s="62">
        <v>0</v>
      </c>
      <c r="BI49" s="63">
        <v>0</v>
      </c>
      <c r="BJ49" s="62">
        <v>0</v>
      </c>
      <c r="BK49" s="63">
        <v>0</v>
      </c>
      <c r="BL49" s="62">
        <v>0</v>
      </c>
      <c r="BM49" s="63">
        <v>0</v>
      </c>
      <c r="BN49" s="62">
        <v>0</v>
      </c>
      <c r="BO49" s="63">
        <v>0</v>
      </c>
      <c r="BP49" s="62">
        <v>0</v>
      </c>
      <c r="BQ49" s="63">
        <v>0</v>
      </c>
      <c r="BR49" s="62">
        <v>0</v>
      </c>
      <c r="BS49" s="63">
        <v>0</v>
      </c>
      <c r="BT49" s="62">
        <v>0</v>
      </c>
      <c r="BU49" s="63">
        <v>0</v>
      </c>
    </row>
    <row r="50" spans="1:73" ht="12.95" customHeight="1">
      <c r="A50" s="61"/>
      <c r="B50" s="58" t="s">
        <v>82</v>
      </c>
      <c r="C50" s="10">
        <v>36</v>
      </c>
      <c r="D50" s="62">
        <v>0</v>
      </c>
      <c r="E50" s="63">
        <v>0</v>
      </c>
      <c r="F50" s="62">
        <v>0</v>
      </c>
      <c r="G50" s="63">
        <v>0</v>
      </c>
      <c r="H50" s="62">
        <v>0</v>
      </c>
      <c r="I50" s="63">
        <v>0</v>
      </c>
      <c r="J50" s="62">
        <v>0</v>
      </c>
      <c r="K50" s="63">
        <v>0</v>
      </c>
      <c r="L50" s="62">
        <v>0</v>
      </c>
      <c r="M50" s="63">
        <v>0</v>
      </c>
      <c r="N50" s="62">
        <v>0</v>
      </c>
      <c r="O50" s="63">
        <v>0</v>
      </c>
      <c r="P50" s="62">
        <v>0</v>
      </c>
      <c r="Q50" s="63">
        <v>0</v>
      </c>
      <c r="R50" s="62">
        <v>0</v>
      </c>
      <c r="S50" s="63">
        <v>0</v>
      </c>
      <c r="T50" s="62">
        <v>0</v>
      </c>
      <c r="U50" s="63">
        <v>0</v>
      </c>
      <c r="V50" s="62">
        <v>0</v>
      </c>
      <c r="W50" s="63">
        <v>0</v>
      </c>
      <c r="X50" s="62">
        <v>0</v>
      </c>
      <c r="Y50" s="63">
        <v>0</v>
      </c>
      <c r="Z50" s="62">
        <v>0</v>
      </c>
      <c r="AA50" s="63">
        <v>0</v>
      </c>
      <c r="AB50" s="62">
        <v>0</v>
      </c>
      <c r="AC50" s="63">
        <v>0</v>
      </c>
      <c r="AD50" s="62">
        <v>0</v>
      </c>
      <c r="AE50" s="63">
        <v>0</v>
      </c>
      <c r="AF50" s="62">
        <v>0.44</v>
      </c>
      <c r="AG50" s="63">
        <v>160.625</v>
      </c>
      <c r="AH50" s="62">
        <v>0</v>
      </c>
      <c r="AI50" s="63">
        <v>0</v>
      </c>
      <c r="AJ50" s="62">
        <v>0.77500000000000002</v>
      </c>
      <c r="AK50" s="63">
        <v>8.64</v>
      </c>
      <c r="AL50" s="62">
        <v>6.88</v>
      </c>
      <c r="AM50" s="63">
        <v>425.18546511627909</v>
      </c>
      <c r="AN50" s="62">
        <v>1.393</v>
      </c>
      <c r="AO50" s="63">
        <v>240.20531227566403</v>
      </c>
      <c r="AP50" s="62">
        <v>1.173</v>
      </c>
      <c r="AQ50" s="63">
        <v>363.69991474850809</v>
      </c>
      <c r="AR50" s="62">
        <v>0</v>
      </c>
      <c r="AS50" s="63">
        <v>0</v>
      </c>
      <c r="AT50" s="62">
        <v>0</v>
      </c>
      <c r="AU50" s="63">
        <v>0</v>
      </c>
      <c r="AV50" s="62">
        <v>0</v>
      </c>
      <c r="AW50" s="63">
        <v>0</v>
      </c>
      <c r="AX50" s="62">
        <v>0</v>
      </c>
      <c r="AY50" s="63">
        <v>0</v>
      </c>
      <c r="AZ50" s="62">
        <v>0</v>
      </c>
      <c r="BA50" s="63">
        <v>0</v>
      </c>
      <c r="BB50" s="62">
        <v>67.893000000000001</v>
      </c>
      <c r="BC50" s="63">
        <v>419.64660568836257</v>
      </c>
      <c r="BD50" s="62">
        <v>0</v>
      </c>
      <c r="BE50" s="63">
        <v>0</v>
      </c>
      <c r="BF50" s="62">
        <v>0</v>
      </c>
      <c r="BG50" s="63">
        <v>0</v>
      </c>
      <c r="BH50" s="62">
        <v>0</v>
      </c>
      <c r="BI50" s="63">
        <v>0</v>
      </c>
      <c r="BJ50" s="62">
        <v>0</v>
      </c>
      <c r="BK50" s="63">
        <v>0</v>
      </c>
      <c r="BL50" s="62">
        <v>92.269000000000005</v>
      </c>
      <c r="BM50" s="63">
        <v>94.382360272680955</v>
      </c>
      <c r="BN50" s="62">
        <v>5.9939999999999998</v>
      </c>
      <c r="BO50" s="63">
        <v>776.04788121454783</v>
      </c>
      <c r="BP50" s="62">
        <v>70.456000000000003</v>
      </c>
      <c r="BQ50" s="63">
        <v>390.60410752810265</v>
      </c>
      <c r="BR50" s="62">
        <v>0</v>
      </c>
      <c r="BS50" s="63">
        <v>0</v>
      </c>
      <c r="BT50" s="62">
        <v>3.0459999999999998</v>
      </c>
      <c r="BU50" s="63">
        <v>1107.4931057124097</v>
      </c>
    </row>
    <row r="51" spans="1:73" ht="12.95" customHeight="1">
      <c r="A51" s="61"/>
      <c r="B51" s="45"/>
      <c r="C51" s="64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</row>
    <row r="52" spans="1:73" ht="12.95" customHeight="1">
      <c r="A52" s="61"/>
      <c r="B52" s="58" t="s">
        <v>83</v>
      </c>
      <c r="C52" s="10">
        <v>37</v>
      </c>
      <c r="D52" s="62">
        <v>0</v>
      </c>
      <c r="E52" s="63">
        <v>0</v>
      </c>
      <c r="F52" s="62">
        <v>0</v>
      </c>
      <c r="G52" s="63">
        <v>0</v>
      </c>
      <c r="H52" s="62">
        <v>3.0000000000000001E-3</v>
      </c>
      <c r="I52" s="63">
        <v>46.666666666666671</v>
      </c>
      <c r="J52" s="62">
        <v>0</v>
      </c>
      <c r="K52" s="63">
        <v>0</v>
      </c>
      <c r="L52" s="62">
        <v>0</v>
      </c>
      <c r="M52" s="63">
        <v>0</v>
      </c>
      <c r="N52" s="62">
        <v>0</v>
      </c>
      <c r="O52" s="63">
        <v>0</v>
      </c>
      <c r="P52" s="62">
        <v>0</v>
      </c>
      <c r="Q52" s="63">
        <v>0</v>
      </c>
      <c r="R52" s="62">
        <v>0</v>
      </c>
      <c r="S52" s="63">
        <v>0</v>
      </c>
      <c r="T52" s="62">
        <v>0</v>
      </c>
      <c r="U52" s="63">
        <v>0</v>
      </c>
      <c r="V52" s="62">
        <v>0</v>
      </c>
      <c r="W52" s="63">
        <v>0</v>
      </c>
      <c r="X52" s="62">
        <v>0</v>
      </c>
      <c r="Y52" s="63">
        <v>0</v>
      </c>
      <c r="Z52" s="62">
        <v>0</v>
      </c>
      <c r="AA52" s="63">
        <v>0</v>
      </c>
      <c r="AB52" s="62">
        <v>294.57799999999997</v>
      </c>
      <c r="AC52" s="63">
        <v>153.38464854809251</v>
      </c>
      <c r="AD52" s="62">
        <v>0</v>
      </c>
      <c r="AE52" s="63">
        <v>0</v>
      </c>
      <c r="AF52" s="62">
        <v>33.340000000000003</v>
      </c>
      <c r="AG52" s="63">
        <v>24.437252549490104</v>
      </c>
      <c r="AH52" s="62">
        <v>1160.3620000000001</v>
      </c>
      <c r="AI52" s="63">
        <v>32.90841737319905</v>
      </c>
      <c r="AJ52" s="62">
        <v>56.89</v>
      </c>
      <c r="AK52" s="63">
        <v>22.877904728423275</v>
      </c>
      <c r="AL52" s="62">
        <v>1.087</v>
      </c>
      <c r="AM52" s="63">
        <v>198.00275988960439</v>
      </c>
      <c r="AN52" s="62">
        <v>1E-3</v>
      </c>
      <c r="AO52" s="63">
        <v>54</v>
      </c>
      <c r="AP52" s="62">
        <v>80.299000000000007</v>
      </c>
      <c r="AQ52" s="63">
        <v>46.102728552036758</v>
      </c>
      <c r="AR52" s="62">
        <v>0</v>
      </c>
      <c r="AS52" s="63">
        <v>0</v>
      </c>
      <c r="AT52" s="62">
        <v>0</v>
      </c>
      <c r="AU52" s="63">
        <v>0</v>
      </c>
      <c r="AV52" s="62">
        <v>0</v>
      </c>
      <c r="AW52" s="63">
        <v>0</v>
      </c>
      <c r="AX52" s="62">
        <v>0</v>
      </c>
      <c r="AY52" s="63">
        <v>0</v>
      </c>
      <c r="AZ52" s="62">
        <v>0</v>
      </c>
      <c r="BA52" s="63">
        <v>0</v>
      </c>
      <c r="BB52" s="62">
        <v>4.1580000000000004</v>
      </c>
      <c r="BC52" s="63">
        <v>548.2691197691197</v>
      </c>
      <c r="BD52" s="62">
        <v>0</v>
      </c>
      <c r="BE52" s="63">
        <v>0</v>
      </c>
      <c r="BF52" s="62">
        <v>0</v>
      </c>
      <c r="BG52" s="63">
        <v>0</v>
      </c>
      <c r="BH52" s="62">
        <v>0</v>
      </c>
      <c r="BI52" s="63">
        <v>0</v>
      </c>
      <c r="BJ52" s="62">
        <v>0</v>
      </c>
      <c r="BK52" s="63">
        <v>0</v>
      </c>
      <c r="BL52" s="62">
        <v>83.622</v>
      </c>
      <c r="BM52" s="63">
        <v>132.50899284877187</v>
      </c>
      <c r="BN52" s="62">
        <v>5.0000000000000001E-3</v>
      </c>
      <c r="BO52" s="63">
        <v>614.20000000000005</v>
      </c>
      <c r="BP52" s="62">
        <v>3.3319999999999999</v>
      </c>
      <c r="BQ52" s="63">
        <v>248.95888355342137</v>
      </c>
      <c r="BR52" s="62">
        <v>0</v>
      </c>
      <c r="BS52" s="63">
        <v>0</v>
      </c>
      <c r="BT52" s="62">
        <v>0.109</v>
      </c>
      <c r="BU52" s="63">
        <v>1103.9633027522937</v>
      </c>
    </row>
    <row r="53" spans="1:73" ht="12.95" customHeight="1">
      <c r="A53" s="61"/>
      <c r="B53" s="58" t="s">
        <v>84</v>
      </c>
      <c r="C53" s="10">
        <v>38</v>
      </c>
      <c r="D53" s="62">
        <v>0</v>
      </c>
      <c r="E53" s="63">
        <v>0</v>
      </c>
      <c r="F53" s="62">
        <v>0</v>
      </c>
      <c r="G53" s="63">
        <v>0</v>
      </c>
      <c r="H53" s="62">
        <v>0</v>
      </c>
      <c r="I53" s="63">
        <v>0</v>
      </c>
      <c r="J53" s="62">
        <v>0</v>
      </c>
      <c r="K53" s="63">
        <v>0</v>
      </c>
      <c r="L53" s="62">
        <v>0</v>
      </c>
      <c r="M53" s="63">
        <v>0</v>
      </c>
      <c r="N53" s="62">
        <v>0</v>
      </c>
      <c r="O53" s="63">
        <v>0</v>
      </c>
      <c r="P53" s="62">
        <v>0</v>
      </c>
      <c r="Q53" s="63">
        <v>0</v>
      </c>
      <c r="R53" s="62">
        <v>0</v>
      </c>
      <c r="S53" s="63">
        <v>0</v>
      </c>
      <c r="T53" s="62">
        <v>0</v>
      </c>
      <c r="U53" s="63">
        <v>0</v>
      </c>
      <c r="V53" s="62">
        <v>0</v>
      </c>
      <c r="W53" s="63">
        <v>0</v>
      </c>
      <c r="X53" s="62">
        <v>0</v>
      </c>
      <c r="Y53" s="63">
        <v>0</v>
      </c>
      <c r="Z53" s="62">
        <v>0</v>
      </c>
      <c r="AA53" s="63">
        <v>0</v>
      </c>
      <c r="AB53" s="62">
        <v>55.65</v>
      </c>
      <c r="AC53" s="63">
        <v>142.11407008086255</v>
      </c>
      <c r="AD53" s="62">
        <v>0</v>
      </c>
      <c r="AE53" s="63">
        <v>0</v>
      </c>
      <c r="AF53" s="62">
        <v>0.255</v>
      </c>
      <c r="AG53" s="63">
        <v>31.764705882352942</v>
      </c>
      <c r="AH53" s="62">
        <v>6.0339999999999998</v>
      </c>
      <c r="AI53" s="63">
        <v>57.597613523367585</v>
      </c>
      <c r="AJ53" s="62">
        <v>0</v>
      </c>
      <c r="AK53" s="63">
        <v>0</v>
      </c>
      <c r="AL53" s="62">
        <v>266.02800000000002</v>
      </c>
      <c r="AM53" s="63">
        <v>267.04370968469482</v>
      </c>
      <c r="AN53" s="62">
        <v>92.45</v>
      </c>
      <c r="AO53" s="63">
        <v>42.212871822606814</v>
      </c>
      <c r="AP53" s="62">
        <v>215.09800000000001</v>
      </c>
      <c r="AQ53" s="63">
        <v>115.79906833164418</v>
      </c>
      <c r="AR53" s="62">
        <v>0</v>
      </c>
      <c r="AS53" s="63">
        <v>0</v>
      </c>
      <c r="AT53" s="62">
        <v>0</v>
      </c>
      <c r="AU53" s="63">
        <v>0</v>
      </c>
      <c r="AV53" s="62">
        <v>0</v>
      </c>
      <c r="AW53" s="63">
        <v>0</v>
      </c>
      <c r="AX53" s="62">
        <v>0</v>
      </c>
      <c r="AY53" s="63">
        <v>0</v>
      </c>
      <c r="AZ53" s="62">
        <v>0</v>
      </c>
      <c r="BA53" s="63">
        <v>0</v>
      </c>
      <c r="BB53" s="62">
        <v>0.98099999999999998</v>
      </c>
      <c r="BC53" s="63">
        <v>404.57696228338432</v>
      </c>
      <c r="BD53" s="62">
        <v>0</v>
      </c>
      <c r="BE53" s="63">
        <v>0</v>
      </c>
      <c r="BF53" s="62">
        <v>0</v>
      </c>
      <c r="BG53" s="63">
        <v>0</v>
      </c>
      <c r="BH53" s="62">
        <v>0</v>
      </c>
      <c r="BI53" s="63">
        <v>0</v>
      </c>
      <c r="BJ53" s="62">
        <v>0</v>
      </c>
      <c r="BK53" s="63">
        <v>0</v>
      </c>
      <c r="BL53" s="62">
        <v>78.793000000000006</v>
      </c>
      <c r="BM53" s="63">
        <v>363.48924396837282</v>
      </c>
      <c r="BN53" s="62">
        <v>0.52800000000000002</v>
      </c>
      <c r="BO53" s="63">
        <v>326.14772727272731</v>
      </c>
      <c r="BP53" s="62">
        <v>1.07</v>
      </c>
      <c r="BQ53" s="63">
        <v>833.13457943925243</v>
      </c>
      <c r="BR53" s="62">
        <v>0</v>
      </c>
      <c r="BS53" s="63">
        <v>0</v>
      </c>
      <c r="BT53" s="62">
        <v>1.3759999999999999</v>
      </c>
      <c r="BU53" s="63">
        <v>631.20058139534876</v>
      </c>
    </row>
    <row r="54" spans="1:73" ht="12.95" customHeight="1">
      <c r="A54" s="61"/>
      <c r="B54" s="58" t="s">
        <v>85</v>
      </c>
      <c r="C54" s="10">
        <v>39</v>
      </c>
      <c r="D54" s="62">
        <v>0.83799999999999997</v>
      </c>
      <c r="E54" s="63">
        <v>2569.6885441527447</v>
      </c>
      <c r="F54" s="62">
        <v>0</v>
      </c>
      <c r="G54" s="63">
        <v>0</v>
      </c>
      <c r="H54" s="62">
        <v>0</v>
      </c>
      <c r="I54" s="63">
        <v>0</v>
      </c>
      <c r="J54" s="62">
        <v>0</v>
      </c>
      <c r="K54" s="63">
        <v>0</v>
      </c>
      <c r="L54" s="62">
        <v>0</v>
      </c>
      <c r="M54" s="63">
        <v>0</v>
      </c>
      <c r="N54" s="62">
        <v>0</v>
      </c>
      <c r="O54" s="63">
        <v>0</v>
      </c>
      <c r="P54" s="62">
        <v>0</v>
      </c>
      <c r="Q54" s="63">
        <v>0</v>
      </c>
      <c r="R54" s="62">
        <v>0</v>
      </c>
      <c r="S54" s="63">
        <v>0</v>
      </c>
      <c r="T54" s="62">
        <v>0</v>
      </c>
      <c r="U54" s="63">
        <v>0</v>
      </c>
      <c r="V54" s="62">
        <v>0</v>
      </c>
      <c r="W54" s="63">
        <v>0</v>
      </c>
      <c r="X54" s="62">
        <v>0</v>
      </c>
      <c r="Y54" s="63">
        <v>0</v>
      </c>
      <c r="Z54" s="62">
        <v>0</v>
      </c>
      <c r="AA54" s="63">
        <v>0</v>
      </c>
      <c r="AB54" s="62">
        <v>0.20399999999999999</v>
      </c>
      <c r="AC54" s="63">
        <v>514.58823529411768</v>
      </c>
      <c r="AD54" s="62">
        <v>0</v>
      </c>
      <c r="AE54" s="63">
        <v>0</v>
      </c>
      <c r="AF54" s="62">
        <v>0.97199999999999998</v>
      </c>
      <c r="AG54" s="63">
        <v>376.08950617283955</v>
      </c>
      <c r="AH54" s="62">
        <v>20.344999999999999</v>
      </c>
      <c r="AI54" s="63">
        <v>65.670582452691079</v>
      </c>
      <c r="AJ54" s="62">
        <v>0</v>
      </c>
      <c r="AK54" s="63">
        <v>0</v>
      </c>
      <c r="AL54" s="62">
        <v>862.36099999999999</v>
      </c>
      <c r="AM54" s="63">
        <v>271.32943975898729</v>
      </c>
      <c r="AN54" s="62">
        <v>43.247</v>
      </c>
      <c r="AO54" s="63">
        <v>124.8192244548755</v>
      </c>
      <c r="AP54" s="62">
        <v>417.375</v>
      </c>
      <c r="AQ54" s="63">
        <v>119.40671578316861</v>
      </c>
      <c r="AR54" s="62">
        <v>0</v>
      </c>
      <c r="AS54" s="63">
        <v>0</v>
      </c>
      <c r="AT54" s="62">
        <v>0</v>
      </c>
      <c r="AU54" s="63">
        <v>0</v>
      </c>
      <c r="AV54" s="62">
        <v>0</v>
      </c>
      <c r="AW54" s="63">
        <v>0</v>
      </c>
      <c r="AX54" s="62">
        <v>0</v>
      </c>
      <c r="AY54" s="63">
        <v>0</v>
      </c>
      <c r="AZ54" s="62">
        <v>0</v>
      </c>
      <c r="BA54" s="63">
        <v>0</v>
      </c>
      <c r="BB54" s="62">
        <v>2.6070000000000002</v>
      </c>
      <c r="BC54" s="63">
        <v>251.29574223245106</v>
      </c>
      <c r="BD54" s="62">
        <v>0</v>
      </c>
      <c r="BE54" s="63">
        <v>0</v>
      </c>
      <c r="BF54" s="62">
        <v>0</v>
      </c>
      <c r="BG54" s="63">
        <v>0</v>
      </c>
      <c r="BH54" s="62">
        <v>0</v>
      </c>
      <c r="BI54" s="63">
        <v>0</v>
      </c>
      <c r="BJ54" s="62">
        <v>0</v>
      </c>
      <c r="BK54" s="63">
        <v>0</v>
      </c>
      <c r="BL54" s="62">
        <v>3.4969999999999999</v>
      </c>
      <c r="BM54" s="63">
        <v>721.00857878181296</v>
      </c>
      <c r="BN54" s="62">
        <v>8.3000000000000004E-2</v>
      </c>
      <c r="BO54" s="63">
        <v>234.2168674698795</v>
      </c>
      <c r="BP54" s="62">
        <v>23.151</v>
      </c>
      <c r="BQ54" s="63">
        <v>610.14729385339729</v>
      </c>
      <c r="BR54" s="62">
        <v>0</v>
      </c>
      <c r="BS54" s="63">
        <v>0</v>
      </c>
      <c r="BT54" s="62">
        <v>1.5269999999999999</v>
      </c>
      <c r="BU54" s="63">
        <v>819.08840864440072</v>
      </c>
    </row>
    <row r="55" spans="1:73" ht="12.95" customHeight="1">
      <c r="A55" s="61"/>
      <c r="B55" s="58" t="s">
        <v>86</v>
      </c>
      <c r="C55" s="10">
        <v>40</v>
      </c>
      <c r="D55" s="62">
        <v>0</v>
      </c>
      <c r="E55" s="63">
        <v>0</v>
      </c>
      <c r="F55" s="62">
        <v>0</v>
      </c>
      <c r="G55" s="63">
        <v>0</v>
      </c>
      <c r="H55" s="62">
        <v>0</v>
      </c>
      <c r="I55" s="63">
        <v>0</v>
      </c>
      <c r="J55" s="62">
        <v>0</v>
      </c>
      <c r="K55" s="63">
        <v>0</v>
      </c>
      <c r="L55" s="62">
        <v>0</v>
      </c>
      <c r="M55" s="63">
        <v>0</v>
      </c>
      <c r="N55" s="62">
        <v>0</v>
      </c>
      <c r="O55" s="63">
        <v>0</v>
      </c>
      <c r="P55" s="62">
        <v>0</v>
      </c>
      <c r="Q55" s="63">
        <v>0</v>
      </c>
      <c r="R55" s="62">
        <v>0</v>
      </c>
      <c r="S55" s="63">
        <v>0</v>
      </c>
      <c r="T55" s="62">
        <v>0.05</v>
      </c>
      <c r="U55" s="63">
        <v>129.6</v>
      </c>
      <c r="V55" s="62">
        <v>0</v>
      </c>
      <c r="W55" s="63">
        <v>0</v>
      </c>
      <c r="X55" s="62">
        <v>0.18</v>
      </c>
      <c r="Y55" s="63">
        <v>318</v>
      </c>
      <c r="Z55" s="62">
        <v>0</v>
      </c>
      <c r="AA55" s="63">
        <v>0</v>
      </c>
      <c r="AB55" s="62">
        <v>3.5000000000000003E-2</v>
      </c>
      <c r="AC55" s="63">
        <v>317.82857142857142</v>
      </c>
      <c r="AD55" s="62">
        <v>0</v>
      </c>
      <c r="AE55" s="63">
        <v>0</v>
      </c>
      <c r="AF55" s="62">
        <v>31.623999999999999</v>
      </c>
      <c r="AG55" s="63">
        <v>63.654408044523151</v>
      </c>
      <c r="AH55" s="62">
        <v>417.66</v>
      </c>
      <c r="AI55" s="63">
        <v>69.654814921227782</v>
      </c>
      <c r="AJ55" s="62">
        <v>280.98</v>
      </c>
      <c r="AK55" s="63">
        <v>35.897181294042277</v>
      </c>
      <c r="AL55" s="62">
        <v>1610.9659999999999</v>
      </c>
      <c r="AM55" s="63">
        <v>235.9749212584251</v>
      </c>
      <c r="AN55" s="62">
        <v>18.768000000000001</v>
      </c>
      <c r="AO55" s="63">
        <v>103.62542625745951</v>
      </c>
      <c r="AP55" s="62">
        <v>1709.8040000000001</v>
      </c>
      <c r="AQ55" s="63">
        <v>111.74218331457875</v>
      </c>
      <c r="AR55" s="62">
        <v>0</v>
      </c>
      <c r="AS55" s="63">
        <v>0</v>
      </c>
      <c r="AT55" s="62">
        <v>0</v>
      </c>
      <c r="AU55" s="63">
        <v>0</v>
      </c>
      <c r="AV55" s="62">
        <v>0</v>
      </c>
      <c r="AW55" s="63">
        <v>0</v>
      </c>
      <c r="AX55" s="62">
        <v>0</v>
      </c>
      <c r="AY55" s="63">
        <v>0</v>
      </c>
      <c r="AZ55" s="62">
        <v>0</v>
      </c>
      <c r="BA55" s="63">
        <v>0</v>
      </c>
      <c r="BB55" s="62">
        <v>21.312000000000001</v>
      </c>
      <c r="BC55" s="63">
        <v>282.46114864864865</v>
      </c>
      <c r="BD55" s="62">
        <v>0</v>
      </c>
      <c r="BE55" s="63">
        <v>0</v>
      </c>
      <c r="BF55" s="62">
        <v>0</v>
      </c>
      <c r="BG55" s="63">
        <v>0</v>
      </c>
      <c r="BH55" s="62">
        <v>0</v>
      </c>
      <c r="BI55" s="63">
        <v>0</v>
      </c>
      <c r="BJ55" s="62">
        <v>0</v>
      </c>
      <c r="BK55" s="63">
        <v>0</v>
      </c>
      <c r="BL55" s="62">
        <v>33.152000000000001</v>
      </c>
      <c r="BM55" s="63">
        <v>162.37985641891891</v>
      </c>
      <c r="BN55" s="62">
        <v>0</v>
      </c>
      <c r="BO55" s="63">
        <v>0</v>
      </c>
      <c r="BP55" s="62">
        <v>4.202</v>
      </c>
      <c r="BQ55" s="63">
        <v>309.45264159923846</v>
      </c>
      <c r="BR55" s="62">
        <v>0</v>
      </c>
      <c r="BS55" s="63">
        <v>0</v>
      </c>
      <c r="BT55" s="62">
        <v>1.7000000000000001E-2</v>
      </c>
      <c r="BU55" s="63">
        <v>1772.4705882352941</v>
      </c>
    </row>
    <row r="56" spans="1:73" ht="12.95" customHeight="1">
      <c r="A56" s="61"/>
      <c r="B56" s="58" t="s">
        <v>87</v>
      </c>
      <c r="C56" s="10">
        <v>41</v>
      </c>
      <c r="D56" s="62">
        <v>0</v>
      </c>
      <c r="E56" s="63">
        <v>0</v>
      </c>
      <c r="F56" s="62">
        <v>0</v>
      </c>
      <c r="G56" s="63">
        <v>0</v>
      </c>
      <c r="H56" s="62">
        <v>0</v>
      </c>
      <c r="I56" s="63">
        <v>0</v>
      </c>
      <c r="J56" s="62">
        <v>0</v>
      </c>
      <c r="K56" s="63">
        <v>0</v>
      </c>
      <c r="L56" s="62">
        <v>0</v>
      </c>
      <c r="M56" s="63">
        <v>0</v>
      </c>
      <c r="N56" s="62">
        <v>0</v>
      </c>
      <c r="O56" s="63">
        <v>0</v>
      </c>
      <c r="P56" s="62">
        <v>0</v>
      </c>
      <c r="Q56" s="63">
        <v>0</v>
      </c>
      <c r="R56" s="62">
        <v>0</v>
      </c>
      <c r="S56" s="63">
        <v>0</v>
      </c>
      <c r="T56" s="62">
        <v>0</v>
      </c>
      <c r="U56" s="63">
        <v>0</v>
      </c>
      <c r="V56" s="62">
        <v>0</v>
      </c>
      <c r="W56" s="63">
        <v>0</v>
      </c>
      <c r="X56" s="62">
        <v>0</v>
      </c>
      <c r="Y56" s="63">
        <v>0</v>
      </c>
      <c r="Z56" s="62">
        <v>0</v>
      </c>
      <c r="AA56" s="63">
        <v>0</v>
      </c>
      <c r="AB56" s="62">
        <v>360.40600000000001</v>
      </c>
      <c r="AC56" s="63">
        <v>177.02060176578638</v>
      </c>
      <c r="AD56" s="62">
        <v>0</v>
      </c>
      <c r="AE56" s="63">
        <v>0</v>
      </c>
      <c r="AF56" s="62">
        <v>46.496000000000002</v>
      </c>
      <c r="AG56" s="63">
        <v>179.17231589814176</v>
      </c>
      <c r="AH56" s="62">
        <v>59.616</v>
      </c>
      <c r="AI56" s="63">
        <v>58.621745840042941</v>
      </c>
      <c r="AJ56" s="62">
        <v>8.1</v>
      </c>
      <c r="AK56" s="63">
        <v>35.4</v>
      </c>
      <c r="AL56" s="62">
        <v>1467.6469999999999</v>
      </c>
      <c r="AM56" s="63">
        <v>239.83489354047668</v>
      </c>
      <c r="AN56" s="62">
        <v>41.323</v>
      </c>
      <c r="AO56" s="63">
        <v>76.101541514410854</v>
      </c>
      <c r="AP56" s="62">
        <v>1023.947</v>
      </c>
      <c r="AQ56" s="63">
        <v>115.32651104012218</v>
      </c>
      <c r="AR56" s="62">
        <v>0</v>
      </c>
      <c r="AS56" s="63">
        <v>0</v>
      </c>
      <c r="AT56" s="62">
        <v>0</v>
      </c>
      <c r="AU56" s="63">
        <v>0</v>
      </c>
      <c r="AV56" s="62">
        <v>0</v>
      </c>
      <c r="AW56" s="63">
        <v>0</v>
      </c>
      <c r="AX56" s="62">
        <v>0</v>
      </c>
      <c r="AY56" s="63">
        <v>0</v>
      </c>
      <c r="AZ56" s="62">
        <v>0</v>
      </c>
      <c r="BA56" s="63">
        <v>0</v>
      </c>
      <c r="BB56" s="62">
        <v>7.2709999999999999</v>
      </c>
      <c r="BC56" s="63">
        <v>156.48191445468299</v>
      </c>
      <c r="BD56" s="62">
        <v>0</v>
      </c>
      <c r="BE56" s="63">
        <v>0</v>
      </c>
      <c r="BF56" s="62">
        <v>0</v>
      </c>
      <c r="BG56" s="63">
        <v>0</v>
      </c>
      <c r="BH56" s="62">
        <v>0</v>
      </c>
      <c r="BI56" s="63">
        <v>0</v>
      </c>
      <c r="BJ56" s="62">
        <v>0</v>
      </c>
      <c r="BK56" s="63">
        <v>0</v>
      </c>
      <c r="BL56" s="62">
        <v>499.13900000000001</v>
      </c>
      <c r="BM56" s="63">
        <v>225.94652391418023</v>
      </c>
      <c r="BN56" s="62">
        <v>0.39300000000000002</v>
      </c>
      <c r="BO56" s="63">
        <v>725.82697201017811</v>
      </c>
      <c r="BP56" s="62">
        <v>65.305999999999997</v>
      </c>
      <c r="BQ56" s="63">
        <v>427.46559274798636</v>
      </c>
      <c r="BR56" s="62">
        <v>0</v>
      </c>
      <c r="BS56" s="63">
        <v>0</v>
      </c>
      <c r="BT56" s="62">
        <v>31.728999999999999</v>
      </c>
      <c r="BU56" s="63">
        <v>861.49598159412517</v>
      </c>
    </row>
    <row r="57" spans="1:73" ht="12.95" customHeight="1">
      <c r="A57" s="61"/>
      <c r="B57" s="45"/>
      <c r="C57" s="64"/>
      <c r="D57" s="62"/>
      <c r="E57" s="63"/>
      <c r="F57" s="62"/>
      <c r="G57" s="63"/>
      <c r="H57" s="62"/>
      <c r="I57" s="63"/>
      <c r="J57" s="62"/>
      <c r="K57" s="63"/>
      <c r="L57" s="62"/>
      <c r="M57" s="63"/>
      <c r="N57" s="62"/>
      <c r="O57" s="63"/>
      <c r="P57" s="62"/>
      <c r="Q57" s="63"/>
      <c r="R57" s="62"/>
      <c r="S57" s="63"/>
      <c r="T57" s="62"/>
      <c r="U57" s="63"/>
      <c r="V57" s="62"/>
      <c r="W57" s="63"/>
      <c r="X57" s="62"/>
      <c r="Y57" s="63"/>
      <c r="Z57" s="62"/>
      <c r="AA57" s="63"/>
      <c r="AB57" s="62"/>
      <c r="AC57" s="63"/>
      <c r="AD57" s="62"/>
      <c r="AE57" s="63"/>
      <c r="AF57" s="62"/>
      <c r="AG57" s="63"/>
      <c r="AH57" s="62"/>
      <c r="AI57" s="63"/>
      <c r="AJ57" s="62"/>
      <c r="AK57" s="63"/>
      <c r="AL57" s="62"/>
      <c r="AM57" s="63"/>
      <c r="AN57" s="62"/>
      <c r="AO57" s="63"/>
      <c r="AP57" s="62"/>
      <c r="AQ57" s="63"/>
      <c r="AR57" s="62"/>
      <c r="AS57" s="63"/>
      <c r="AT57" s="62"/>
      <c r="AU57" s="63"/>
      <c r="AV57" s="62"/>
      <c r="AW57" s="63"/>
      <c r="AX57" s="62"/>
      <c r="AY57" s="63"/>
      <c r="AZ57" s="62"/>
      <c r="BA57" s="63"/>
      <c r="BB57" s="62"/>
      <c r="BC57" s="63"/>
      <c r="BD57" s="62"/>
      <c r="BE57" s="63"/>
      <c r="BF57" s="62"/>
      <c r="BG57" s="63"/>
      <c r="BH57" s="62"/>
      <c r="BI57" s="63"/>
      <c r="BJ57" s="62"/>
      <c r="BK57" s="63"/>
      <c r="BL57" s="62"/>
      <c r="BM57" s="63"/>
      <c r="BN57" s="62"/>
      <c r="BO57" s="63"/>
      <c r="BP57" s="62"/>
      <c r="BQ57" s="63"/>
      <c r="BR57" s="62"/>
      <c r="BS57" s="63"/>
      <c r="BT57" s="62"/>
      <c r="BU57" s="63"/>
    </row>
    <row r="58" spans="1:73" ht="12.95" customHeight="1">
      <c r="A58" s="61"/>
      <c r="B58" s="58" t="s">
        <v>88</v>
      </c>
      <c r="C58" s="10">
        <v>42</v>
      </c>
      <c r="D58" s="62">
        <v>0</v>
      </c>
      <c r="E58" s="63">
        <v>0</v>
      </c>
      <c r="F58" s="62">
        <v>0</v>
      </c>
      <c r="G58" s="63">
        <v>0</v>
      </c>
      <c r="H58" s="62">
        <v>0</v>
      </c>
      <c r="I58" s="63">
        <v>0</v>
      </c>
      <c r="J58" s="62">
        <v>0</v>
      </c>
      <c r="K58" s="63">
        <v>0</v>
      </c>
      <c r="L58" s="62">
        <v>0</v>
      </c>
      <c r="M58" s="63">
        <v>0</v>
      </c>
      <c r="N58" s="62">
        <v>0</v>
      </c>
      <c r="O58" s="63">
        <v>0</v>
      </c>
      <c r="P58" s="62">
        <v>2.7E-2</v>
      </c>
      <c r="Q58" s="63">
        <v>424</v>
      </c>
      <c r="R58" s="62">
        <v>0</v>
      </c>
      <c r="S58" s="63">
        <v>0</v>
      </c>
      <c r="T58" s="62">
        <v>0</v>
      </c>
      <c r="U58" s="63">
        <v>0</v>
      </c>
      <c r="V58" s="62">
        <v>0</v>
      </c>
      <c r="W58" s="63">
        <v>0</v>
      </c>
      <c r="X58" s="62">
        <v>1.7999999999999999E-2</v>
      </c>
      <c r="Y58" s="63">
        <v>1440</v>
      </c>
      <c r="Z58" s="62">
        <v>0</v>
      </c>
      <c r="AA58" s="63">
        <v>0</v>
      </c>
      <c r="AB58" s="62">
        <v>1.0609999999999999</v>
      </c>
      <c r="AC58" s="63">
        <v>260.73232799245994</v>
      </c>
      <c r="AD58" s="62">
        <v>0</v>
      </c>
      <c r="AE58" s="63">
        <v>0</v>
      </c>
      <c r="AF58" s="62">
        <v>57.469000000000001</v>
      </c>
      <c r="AG58" s="63">
        <v>67.148340844629274</v>
      </c>
      <c r="AH58" s="62">
        <v>243.76499999999999</v>
      </c>
      <c r="AI58" s="63">
        <v>64.10202038848891</v>
      </c>
      <c r="AJ58" s="62">
        <v>106.92</v>
      </c>
      <c r="AK58" s="63">
        <v>30.392022072577625</v>
      </c>
      <c r="AL58" s="62">
        <v>757.76400000000001</v>
      </c>
      <c r="AM58" s="63">
        <v>227.25587913915152</v>
      </c>
      <c r="AN58" s="62">
        <v>30.474</v>
      </c>
      <c r="AO58" s="63">
        <v>173.87950383933844</v>
      </c>
      <c r="AP58" s="62">
        <v>594.36</v>
      </c>
      <c r="AQ58" s="63">
        <v>103.5843445050138</v>
      </c>
      <c r="AR58" s="62">
        <v>0</v>
      </c>
      <c r="AS58" s="63">
        <v>0</v>
      </c>
      <c r="AT58" s="62">
        <v>0</v>
      </c>
      <c r="AU58" s="63">
        <v>0</v>
      </c>
      <c r="AV58" s="62">
        <v>0</v>
      </c>
      <c r="AW58" s="63">
        <v>0</v>
      </c>
      <c r="AX58" s="62">
        <v>0</v>
      </c>
      <c r="AY58" s="63">
        <v>0</v>
      </c>
      <c r="AZ58" s="62">
        <v>0</v>
      </c>
      <c r="BA58" s="63">
        <v>0</v>
      </c>
      <c r="BB58" s="62">
        <v>5.21</v>
      </c>
      <c r="BC58" s="63">
        <v>265.50172744721692</v>
      </c>
      <c r="BD58" s="62">
        <v>0</v>
      </c>
      <c r="BE58" s="63">
        <v>0</v>
      </c>
      <c r="BF58" s="62">
        <v>0</v>
      </c>
      <c r="BG58" s="63">
        <v>0</v>
      </c>
      <c r="BH58" s="62">
        <v>0</v>
      </c>
      <c r="BI58" s="63">
        <v>0</v>
      </c>
      <c r="BJ58" s="62">
        <v>0</v>
      </c>
      <c r="BK58" s="63">
        <v>0</v>
      </c>
      <c r="BL58" s="62">
        <v>22.338000000000001</v>
      </c>
      <c r="BM58" s="63">
        <v>301.93710269495926</v>
      </c>
      <c r="BN58" s="62">
        <v>2.97</v>
      </c>
      <c r="BO58" s="63">
        <v>211.87272727272727</v>
      </c>
      <c r="BP58" s="62">
        <v>14.093</v>
      </c>
      <c r="BQ58" s="63">
        <v>376.55389200312214</v>
      </c>
      <c r="BR58" s="62">
        <v>0</v>
      </c>
      <c r="BS58" s="63">
        <v>0</v>
      </c>
      <c r="BT58" s="62">
        <v>3.794</v>
      </c>
      <c r="BU58" s="63">
        <v>250.96204533473906</v>
      </c>
    </row>
    <row r="59" spans="1:73" ht="12.95" customHeight="1">
      <c r="A59" s="61"/>
      <c r="B59" s="58" t="s">
        <v>89</v>
      </c>
      <c r="C59" s="10">
        <v>43</v>
      </c>
      <c r="D59" s="62">
        <v>0.33700000000000002</v>
      </c>
      <c r="E59" s="63">
        <v>1709.5074183976262</v>
      </c>
      <c r="F59" s="62">
        <v>0</v>
      </c>
      <c r="G59" s="63">
        <v>0</v>
      </c>
      <c r="H59" s="62">
        <v>0</v>
      </c>
      <c r="I59" s="63">
        <v>0</v>
      </c>
      <c r="J59" s="62">
        <v>0</v>
      </c>
      <c r="K59" s="63">
        <v>0</v>
      </c>
      <c r="L59" s="62">
        <v>0</v>
      </c>
      <c r="M59" s="63">
        <v>0</v>
      </c>
      <c r="N59" s="62">
        <v>0</v>
      </c>
      <c r="O59" s="63">
        <v>0</v>
      </c>
      <c r="P59" s="62">
        <v>0.17299999999999999</v>
      </c>
      <c r="Q59" s="63">
        <v>908.01156069364163</v>
      </c>
      <c r="R59" s="62">
        <v>0</v>
      </c>
      <c r="S59" s="63">
        <v>0</v>
      </c>
      <c r="T59" s="62">
        <v>3.9E-2</v>
      </c>
      <c r="U59" s="63">
        <v>520.61538461538453</v>
      </c>
      <c r="V59" s="62">
        <v>0</v>
      </c>
      <c r="W59" s="63">
        <v>0</v>
      </c>
      <c r="X59" s="62">
        <v>0</v>
      </c>
      <c r="Y59" s="63">
        <v>0</v>
      </c>
      <c r="Z59" s="62">
        <v>0</v>
      </c>
      <c r="AA59" s="63">
        <v>0</v>
      </c>
      <c r="AB59" s="62">
        <v>8.0000000000000002E-3</v>
      </c>
      <c r="AC59" s="63">
        <v>753.375</v>
      </c>
      <c r="AD59" s="62">
        <v>0</v>
      </c>
      <c r="AE59" s="63">
        <v>0</v>
      </c>
      <c r="AF59" s="62">
        <v>712.46400000000006</v>
      </c>
      <c r="AG59" s="63">
        <v>38.56269229041748</v>
      </c>
      <c r="AH59" s="62">
        <v>691.66499999999996</v>
      </c>
      <c r="AI59" s="63">
        <v>47.787466475822832</v>
      </c>
      <c r="AJ59" s="62">
        <v>281.084</v>
      </c>
      <c r="AK59" s="63">
        <v>21.122177000469609</v>
      </c>
      <c r="AL59" s="62">
        <v>10.917</v>
      </c>
      <c r="AM59" s="63">
        <v>545.5910048548136</v>
      </c>
      <c r="AN59" s="62">
        <v>0.38500000000000001</v>
      </c>
      <c r="AO59" s="63">
        <v>141.38181818181818</v>
      </c>
      <c r="AP59" s="62">
        <v>102.634</v>
      </c>
      <c r="AQ59" s="63">
        <v>41.447337139739268</v>
      </c>
      <c r="AR59" s="62">
        <v>0</v>
      </c>
      <c r="AS59" s="63">
        <v>0</v>
      </c>
      <c r="AT59" s="62">
        <v>0</v>
      </c>
      <c r="AU59" s="63">
        <v>0</v>
      </c>
      <c r="AV59" s="62">
        <v>0</v>
      </c>
      <c r="AW59" s="63">
        <v>0</v>
      </c>
      <c r="AX59" s="62">
        <v>0</v>
      </c>
      <c r="AY59" s="63">
        <v>0</v>
      </c>
      <c r="AZ59" s="62">
        <v>0</v>
      </c>
      <c r="BA59" s="63">
        <v>0</v>
      </c>
      <c r="BB59" s="62">
        <v>0.93600000000000005</v>
      </c>
      <c r="BC59" s="63">
        <v>508.03846153846149</v>
      </c>
      <c r="BD59" s="62">
        <v>0</v>
      </c>
      <c r="BE59" s="63">
        <v>0</v>
      </c>
      <c r="BF59" s="62">
        <v>0</v>
      </c>
      <c r="BG59" s="63">
        <v>0</v>
      </c>
      <c r="BH59" s="62">
        <v>0</v>
      </c>
      <c r="BI59" s="63">
        <v>0</v>
      </c>
      <c r="BJ59" s="62">
        <v>0</v>
      </c>
      <c r="BK59" s="63">
        <v>0</v>
      </c>
      <c r="BL59" s="62">
        <v>21.710999999999999</v>
      </c>
      <c r="BM59" s="63">
        <v>350.35806733913682</v>
      </c>
      <c r="BN59" s="62">
        <v>0.496</v>
      </c>
      <c r="BO59" s="63">
        <v>1023.6471774193549</v>
      </c>
      <c r="BP59" s="62">
        <v>32.478000000000002</v>
      </c>
      <c r="BQ59" s="63">
        <v>625.42671962559268</v>
      </c>
      <c r="BR59" s="62">
        <v>0</v>
      </c>
      <c r="BS59" s="63">
        <v>0</v>
      </c>
      <c r="BT59" s="62">
        <v>1.867</v>
      </c>
      <c r="BU59" s="63">
        <v>1110.2924477771826</v>
      </c>
    </row>
    <row r="60" spans="1:73" ht="12.95" customHeight="1">
      <c r="A60" s="61"/>
      <c r="B60" s="58" t="s">
        <v>90</v>
      </c>
      <c r="C60" s="10">
        <v>44</v>
      </c>
      <c r="D60" s="62">
        <v>0</v>
      </c>
      <c r="E60" s="63">
        <v>0</v>
      </c>
      <c r="F60" s="62">
        <v>0</v>
      </c>
      <c r="G60" s="63">
        <v>0</v>
      </c>
      <c r="H60" s="62">
        <v>0</v>
      </c>
      <c r="I60" s="63">
        <v>0</v>
      </c>
      <c r="J60" s="62">
        <v>0</v>
      </c>
      <c r="K60" s="63">
        <v>0</v>
      </c>
      <c r="L60" s="62">
        <v>0</v>
      </c>
      <c r="M60" s="63">
        <v>0</v>
      </c>
      <c r="N60" s="62">
        <v>0</v>
      </c>
      <c r="O60" s="63">
        <v>0</v>
      </c>
      <c r="P60" s="62">
        <v>0</v>
      </c>
      <c r="Q60" s="63">
        <v>0</v>
      </c>
      <c r="R60" s="62">
        <v>0</v>
      </c>
      <c r="S60" s="63">
        <v>0</v>
      </c>
      <c r="T60" s="62">
        <v>0</v>
      </c>
      <c r="U60" s="63">
        <v>0</v>
      </c>
      <c r="V60" s="62">
        <v>0</v>
      </c>
      <c r="W60" s="63">
        <v>0</v>
      </c>
      <c r="X60" s="62">
        <v>0</v>
      </c>
      <c r="Y60" s="63">
        <v>0</v>
      </c>
      <c r="Z60" s="62">
        <v>0</v>
      </c>
      <c r="AA60" s="63">
        <v>0</v>
      </c>
      <c r="AB60" s="62">
        <v>4.2000000000000003E-2</v>
      </c>
      <c r="AC60" s="63">
        <v>692.42857142857144</v>
      </c>
      <c r="AD60" s="62">
        <v>0</v>
      </c>
      <c r="AE60" s="63">
        <v>0</v>
      </c>
      <c r="AF60" s="62">
        <v>1605.5540000000001</v>
      </c>
      <c r="AG60" s="63">
        <v>47.830786756471596</v>
      </c>
      <c r="AH60" s="62">
        <v>1979.604</v>
      </c>
      <c r="AI60" s="63">
        <v>52.041038005580916</v>
      </c>
      <c r="AJ60" s="62">
        <v>281.80599999999998</v>
      </c>
      <c r="AK60" s="63">
        <v>43.406137555623374</v>
      </c>
      <c r="AL60" s="62">
        <v>46.029000000000003</v>
      </c>
      <c r="AM60" s="63">
        <v>50.721632014599493</v>
      </c>
      <c r="AN60" s="62">
        <v>0</v>
      </c>
      <c r="AO60" s="63">
        <v>0</v>
      </c>
      <c r="AP60" s="62">
        <v>283.56799999999998</v>
      </c>
      <c r="AQ60" s="63">
        <v>50.558356373074531</v>
      </c>
      <c r="AR60" s="62">
        <v>0</v>
      </c>
      <c r="AS60" s="63">
        <v>0</v>
      </c>
      <c r="AT60" s="62">
        <v>0</v>
      </c>
      <c r="AU60" s="63">
        <v>0</v>
      </c>
      <c r="AV60" s="62">
        <v>0</v>
      </c>
      <c r="AW60" s="63">
        <v>0</v>
      </c>
      <c r="AX60" s="62">
        <v>0</v>
      </c>
      <c r="AY60" s="63">
        <v>0</v>
      </c>
      <c r="AZ60" s="62">
        <v>0</v>
      </c>
      <c r="BA60" s="63">
        <v>0</v>
      </c>
      <c r="BB60" s="62">
        <v>0.03</v>
      </c>
      <c r="BC60" s="63">
        <v>144</v>
      </c>
      <c r="BD60" s="62">
        <v>0</v>
      </c>
      <c r="BE60" s="63">
        <v>0</v>
      </c>
      <c r="BF60" s="62">
        <v>0</v>
      </c>
      <c r="BG60" s="63">
        <v>0</v>
      </c>
      <c r="BH60" s="62">
        <v>0</v>
      </c>
      <c r="BI60" s="63">
        <v>0</v>
      </c>
      <c r="BJ60" s="62">
        <v>0</v>
      </c>
      <c r="BK60" s="63">
        <v>0</v>
      </c>
      <c r="BL60" s="62">
        <v>0.13500000000000001</v>
      </c>
      <c r="BM60" s="63">
        <v>499.49629629629635</v>
      </c>
      <c r="BN60" s="62">
        <v>3.0000000000000001E-3</v>
      </c>
      <c r="BO60" s="63">
        <v>1152</v>
      </c>
      <c r="BP60" s="62">
        <v>9.8000000000000004E-2</v>
      </c>
      <c r="BQ60" s="63">
        <v>546.19387755102048</v>
      </c>
      <c r="BR60" s="62">
        <v>0</v>
      </c>
      <c r="BS60" s="63">
        <v>0</v>
      </c>
      <c r="BT60" s="62">
        <v>8.8999999999999996E-2</v>
      </c>
      <c r="BU60" s="63">
        <v>1616.1797752808989</v>
      </c>
    </row>
    <row r="61" spans="1:73" ht="12.95" customHeight="1">
      <c r="A61" s="61"/>
      <c r="B61" s="58" t="s">
        <v>91</v>
      </c>
      <c r="C61" s="10">
        <v>45</v>
      </c>
      <c r="D61" s="62">
        <v>0.55300000000000005</v>
      </c>
      <c r="E61" s="63">
        <v>816.7956600361664</v>
      </c>
      <c r="F61" s="62">
        <v>0</v>
      </c>
      <c r="G61" s="63">
        <v>0</v>
      </c>
      <c r="H61" s="62">
        <v>1.1020000000000001</v>
      </c>
      <c r="I61" s="63">
        <v>261.12159709618874</v>
      </c>
      <c r="J61" s="62">
        <v>0</v>
      </c>
      <c r="K61" s="63">
        <v>0</v>
      </c>
      <c r="L61" s="62">
        <v>0.16500000000000001</v>
      </c>
      <c r="M61" s="63">
        <v>1313.2</v>
      </c>
      <c r="N61" s="62">
        <v>0</v>
      </c>
      <c r="O61" s="63">
        <v>0</v>
      </c>
      <c r="P61" s="62">
        <v>151.49199999999999</v>
      </c>
      <c r="Q61" s="63">
        <v>1229.4240685976818</v>
      </c>
      <c r="R61" s="62">
        <v>0</v>
      </c>
      <c r="S61" s="63">
        <v>0</v>
      </c>
      <c r="T61" s="62">
        <v>3.3780000000000001</v>
      </c>
      <c r="U61" s="63">
        <v>280.73653049141507</v>
      </c>
      <c r="V61" s="62">
        <v>0</v>
      </c>
      <c r="W61" s="63">
        <v>0</v>
      </c>
      <c r="X61" s="62">
        <v>0.10299999999999999</v>
      </c>
      <c r="Y61" s="63">
        <v>489.51456310679612</v>
      </c>
      <c r="Z61" s="62">
        <v>0</v>
      </c>
      <c r="AA61" s="63">
        <v>0</v>
      </c>
      <c r="AB61" s="62">
        <v>1.5009999999999999</v>
      </c>
      <c r="AC61" s="63">
        <v>289.86742171885408</v>
      </c>
      <c r="AD61" s="62">
        <v>0</v>
      </c>
      <c r="AE61" s="63">
        <v>0</v>
      </c>
      <c r="AF61" s="62">
        <v>0</v>
      </c>
      <c r="AG61" s="63">
        <v>0</v>
      </c>
      <c r="AH61" s="62">
        <v>2.7E-2</v>
      </c>
      <c r="AI61" s="63">
        <v>251.18518518518519</v>
      </c>
      <c r="AJ61" s="62">
        <v>0</v>
      </c>
      <c r="AK61" s="63">
        <v>0</v>
      </c>
      <c r="AL61" s="62">
        <v>0.11799999999999999</v>
      </c>
      <c r="AM61" s="63">
        <v>758.05084745762713</v>
      </c>
      <c r="AN61" s="62">
        <v>3.0000000000000001E-3</v>
      </c>
      <c r="AO61" s="63">
        <v>194.33333333333331</v>
      </c>
      <c r="AP61" s="62">
        <v>8.0000000000000002E-3</v>
      </c>
      <c r="AQ61" s="63">
        <v>334.125</v>
      </c>
      <c r="AR61" s="62">
        <v>0</v>
      </c>
      <c r="AS61" s="63">
        <v>0</v>
      </c>
      <c r="AT61" s="62">
        <v>0</v>
      </c>
      <c r="AU61" s="63">
        <v>0</v>
      </c>
      <c r="AV61" s="62">
        <v>0</v>
      </c>
      <c r="AW61" s="63">
        <v>0</v>
      </c>
      <c r="AX61" s="62">
        <v>0</v>
      </c>
      <c r="AY61" s="63">
        <v>0</v>
      </c>
      <c r="AZ61" s="62">
        <v>0</v>
      </c>
      <c r="BA61" s="63">
        <v>0</v>
      </c>
      <c r="BB61" s="62">
        <v>0</v>
      </c>
      <c r="BC61" s="63">
        <v>0</v>
      </c>
      <c r="BD61" s="62">
        <v>0</v>
      </c>
      <c r="BE61" s="63">
        <v>0</v>
      </c>
      <c r="BF61" s="62">
        <v>0</v>
      </c>
      <c r="BG61" s="63">
        <v>0</v>
      </c>
      <c r="BH61" s="62">
        <v>0</v>
      </c>
      <c r="BI61" s="63">
        <v>0</v>
      </c>
      <c r="BJ61" s="62">
        <v>0</v>
      </c>
      <c r="BK61" s="63">
        <v>0</v>
      </c>
      <c r="BL61" s="62">
        <v>0.04</v>
      </c>
      <c r="BM61" s="63">
        <v>347.07499999999999</v>
      </c>
      <c r="BN61" s="62">
        <v>2E-3</v>
      </c>
      <c r="BO61" s="63">
        <v>699.5</v>
      </c>
      <c r="BP61" s="62">
        <v>0</v>
      </c>
      <c r="BQ61" s="63">
        <v>0</v>
      </c>
      <c r="BR61" s="62">
        <v>0</v>
      </c>
      <c r="BS61" s="63">
        <v>0</v>
      </c>
      <c r="BT61" s="62">
        <v>0</v>
      </c>
      <c r="BU61" s="63">
        <v>0</v>
      </c>
    </row>
    <row r="62" spans="1:73" ht="12.95" customHeight="1">
      <c r="A62" s="61"/>
      <c r="B62" s="58" t="s">
        <v>92</v>
      </c>
      <c r="C62" s="10">
        <v>46</v>
      </c>
      <c r="D62" s="62">
        <v>0</v>
      </c>
      <c r="E62" s="63">
        <v>0</v>
      </c>
      <c r="F62" s="62">
        <v>0</v>
      </c>
      <c r="G62" s="63">
        <v>0</v>
      </c>
      <c r="H62" s="62">
        <v>0</v>
      </c>
      <c r="I62" s="63">
        <v>0</v>
      </c>
      <c r="J62" s="62">
        <v>0</v>
      </c>
      <c r="K62" s="63">
        <v>0</v>
      </c>
      <c r="L62" s="62">
        <v>0</v>
      </c>
      <c r="M62" s="63">
        <v>0</v>
      </c>
      <c r="N62" s="62">
        <v>0</v>
      </c>
      <c r="O62" s="63">
        <v>0</v>
      </c>
      <c r="P62" s="62">
        <v>4.8289999999999997</v>
      </c>
      <c r="Q62" s="63">
        <v>326.92938496583145</v>
      </c>
      <c r="R62" s="62">
        <v>46.298000000000002</v>
      </c>
      <c r="S62" s="63">
        <v>316.63508142900344</v>
      </c>
      <c r="T62" s="62">
        <v>0</v>
      </c>
      <c r="U62" s="63">
        <v>0</v>
      </c>
      <c r="V62" s="62">
        <v>0</v>
      </c>
      <c r="W62" s="63">
        <v>0</v>
      </c>
      <c r="X62" s="62">
        <v>0</v>
      </c>
      <c r="Y62" s="63">
        <v>0</v>
      </c>
      <c r="Z62" s="62">
        <v>0</v>
      </c>
      <c r="AA62" s="63">
        <v>0</v>
      </c>
      <c r="AB62" s="62">
        <v>13.179</v>
      </c>
      <c r="AC62" s="63">
        <v>165.35799377798011</v>
      </c>
      <c r="AD62" s="62">
        <v>1737.36</v>
      </c>
      <c r="AE62" s="63">
        <v>164.15229889027029</v>
      </c>
      <c r="AF62" s="62">
        <v>0</v>
      </c>
      <c r="AG62" s="63">
        <v>0</v>
      </c>
      <c r="AH62" s="62">
        <v>10.39</v>
      </c>
      <c r="AI62" s="63">
        <v>82.947738209817132</v>
      </c>
      <c r="AJ62" s="62">
        <v>0</v>
      </c>
      <c r="AK62" s="63">
        <v>0</v>
      </c>
      <c r="AL62" s="62">
        <v>0.72899999999999998</v>
      </c>
      <c r="AM62" s="63">
        <v>463.54046639231825</v>
      </c>
      <c r="AN62" s="62">
        <v>82.165000000000006</v>
      </c>
      <c r="AO62" s="63">
        <v>120.94988133633541</v>
      </c>
      <c r="AP62" s="62">
        <v>1034.5250000000001</v>
      </c>
      <c r="AQ62" s="63">
        <v>131.37807012880307</v>
      </c>
      <c r="AR62" s="62">
        <v>0</v>
      </c>
      <c r="AS62" s="63">
        <v>0</v>
      </c>
      <c r="AT62" s="62">
        <v>0</v>
      </c>
      <c r="AU62" s="63">
        <v>0</v>
      </c>
      <c r="AV62" s="62">
        <v>0</v>
      </c>
      <c r="AW62" s="63">
        <v>0</v>
      </c>
      <c r="AX62" s="62">
        <v>0</v>
      </c>
      <c r="AY62" s="63">
        <v>0</v>
      </c>
      <c r="AZ62" s="62">
        <v>0</v>
      </c>
      <c r="BA62" s="63">
        <v>0</v>
      </c>
      <c r="BB62" s="62">
        <v>0</v>
      </c>
      <c r="BC62" s="63">
        <v>0</v>
      </c>
      <c r="BD62" s="62">
        <v>0</v>
      </c>
      <c r="BE62" s="63">
        <v>0</v>
      </c>
      <c r="BF62" s="62">
        <v>0</v>
      </c>
      <c r="BG62" s="63">
        <v>0</v>
      </c>
      <c r="BH62" s="62">
        <v>0</v>
      </c>
      <c r="BI62" s="63">
        <v>0</v>
      </c>
      <c r="BJ62" s="62">
        <v>0</v>
      </c>
      <c r="BK62" s="63">
        <v>0</v>
      </c>
      <c r="BL62" s="62">
        <v>24.46</v>
      </c>
      <c r="BM62" s="63">
        <v>90.533074407195414</v>
      </c>
      <c r="BN62" s="62">
        <v>0</v>
      </c>
      <c r="BO62" s="63">
        <v>0</v>
      </c>
      <c r="BP62" s="62">
        <v>0.17799999999999999</v>
      </c>
      <c r="BQ62" s="63">
        <v>573.01123595505624</v>
      </c>
      <c r="BR62" s="62">
        <v>0</v>
      </c>
      <c r="BS62" s="63">
        <v>0</v>
      </c>
      <c r="BT62" s="62">
        <v>0</v>
      </c>
      <c r="BU62" s="63">
        <v>0</v>
      </c>
    </row>
    <row r="63" spans="1:73" ht="12.95" customHeight="1">
      <c r="A63" s="61"/>
      <c r="B63" s="58"/>
      <c r="C63" s="10"/>
      <c r="D63" s="62"/>
      <c r="E63" s="63"/>
      <c r="F63" s="62"/>
      <c r="G63" s="63"/>
      <c r="H63" s="62"/>
      <c r="I63" s="63"/>
      <c r="J63" s="62"/>
      <c r="K63" s="63"/>
      <c r="L63" s="62"/>
      <c r="M63" s="63"/>
      <c r="N63" s="62"/>
      <c r="O63" s="63"/>
      <c r="P63" s="62"/>
      <c r="Q63" s="63"/>
      <c r="R63" s="62"/>
      <c r="S63" s="63"/>
      <c r="T63" s="62"/>
      <c r="U63" s="63"/>
      <c r="V63" s="62"/>
      <c r="W63" s="63"/>
      <c r="X63" s="62"/>
      <c r="Y63" s="63"/>
      <c r="Z63" s="62"/>
      <c r="AA63" s="63"/>
      <c r="AB63" s="62"/>
      <c r="AC63" s="63"/>
      <c r="AD63" s="62"/>
      <c r="AE63" s="63"/>
      <c r="AF63" s="62"/>
      <c r="AG63" s="63"/>
      <c r="AH63" s="62"/>
      <c r="AI63" s="63"/>
      <c r="AJ63" s="62"/>
      <c r="AK63" s="63"/>
      <c r="AL63" s="62"/>
      <c r="AM63" s="63"/>
      <c r="AN63" s="62"/>
      <c r="AO63" s="63"/>
      <c r="AP63" s="62"/>
      <c r="AQ63" s="63"/>
      <c r="AR63" s="62"/>
      <c r="AS63" s="63"/>
      <c r="AT63" s="62"/>
      <c r="AU63" s="63"/>
      <c r="AV63" s="62"/>
      <c r="AW63" s="63"/>
      <c r="AX63" s="62"/>
      <c r="AY63" s="63"/>
      <c r="AZ63" s="62"/>
      <c r="BA63" s="63"/>
      <c r="BB63" s="62"/>
      <c r="BC63" s="63"/>
      <c r="BD63" s="62"/>
      <c r="BE63" s="63"/>
      <c r="BF63" s="62"/>
      <c r="BG63" s="63"/>
      <c r="BH63" s="62"/>
      <c r="BI63" s="63"/>
      <c r="BJ63" s="62"/>
      <c r="BK63" s="63"/>
      <c r="BL63" s="62"/>
      <c r="BM63" s="63"/>
      <c r="BN63" s="62"/>
      <c r="BO63" s="63"/>
      <c r="BP63" s="62"/>
      <c r="BQ63" s="63"/>
      <c r="BR63" s="62"/>
      <c r="BS63" s="63"/>
      <c r="BT63" s="62"/>
      <c r="BU63" s="63"/>
    </row>
    <row r="64" spans="1:73" ht="12.95" customHeight="1">
      <c r="A64" s="61"/>
      <c r="B64" s="58" t="s">
        <v>93</v>
      </c>
      <c r="C64" s="10">
        <v>47</v>
      </c>
      <c r="D64" s="62">
        <v>0</v>
      </c>
      <c r="E64" s="63">
        <v>0</v>
      </c>
      <c r="F64" s="62">
        <v>0</v>
      </c>
      <c r="G64" s="63">
        <v>0</v>
      </c>
      <c r="H64" s="62">
        <v>0</v>
      </c>
      <c r="I64" s="63">
        <v>0</v>
      </c>
      <c r="J64" s="62">
        <v>0</v>
      </c>
      <c r="K64" s="63">
        <v>0</v>
      </c>
      <c r="L64" s="62">
        <v>0</v>
      </c>
      <c r="M64" s="63">
        <v>0</v>
      </c>
      <c r="N64" s="62">
        <v>0</v>
      </c>
      <c r="O64" s="63">
        <v>0</v>
      </c>
      <c r="P64" s="62">
        <v>0</v>
      </c>
      <c r="Q64" s="63">
        <v>0</v>
      </c>
      <c r="R64" s="62">
        <v>21.393999999999998</v>
      </c>
      <c r="S64" s="63">
        <v>326.9994390950734</v>
      </c>
      <c r="T64" s="62">
        <v>0</v>
      </c>
      <c r="U64" s="63">
        <v>0</v>
      </c>
      <c r="V64" s="62">
        <v>0</v>
      </c>
      <c r="W64" s="63">
        <v>0</v>
      </c>
      <c r="X64" s="62">
        <v>0</v>
      </c>
      <c r="Y64" s="63">
        <v>0</v>
      </c>
      <c r="Z64" s="62">
        <v>0</v>
      </c>
      <c r="AA64" s="63">
        <v>0</v>
      </c>
      <c r="AB64" s="62">
        <v>199.48699999999999</v>
      </c>
      <c r="AC64" s="63">
        <v>180.97795846345878</v>
      </c>
      <c r="AD64" s="62">
        <v>3018.2460000000001</v>
      </c>
      <c r="AE64" s="63">
        <v>191.00502179080169</v>
      </c>
      <c r="AF64" s="62">
        <v>0</v>
      </c>
      <c r="AG64" s="63">
        <v>0</v>
      </c>
      <c r="AH64" s="62">
        <v>0</v>
      </c>
      <c r="AI64" s="63">
        <v>0</v>
      </c>
      <c r="AJ64" s="62">
        <v>0</v>
      </c>
      <c r="AK64" s="63">
        <v>0</v>
      </c>
      <c r="AL64" s="62">
        <v>0</v>
      </c>
      <c r="AM64" s="63">
        <v>0</v>
      </c>
      <c r="AN64" s="62">
        <v>6.4509999999999996</v>
      </c>
      <c r="AO64" s="63">
        <v>32.399937994109443</v>
      </c>
      <c r="AP64" s="62">
        <v>0</v>
      </c>
      <c r="AQ64" s="63">
        <v>0</v>
      </c>
      <c r="AR64" s="62">
        <v>0</v>
      </c>
      <c r="AS64" s="63">
        <v>0</v>
      </c>
      <c r="AT64" s="62">
        <v>0</v>
      </c>
      <c r="AU64" s="63">
        <v>0</v>
      </c>
      <c r="AV64" s="62">
        <v>0</v>
      </c>
      <c r="AW64" s="63">
        <v>0</v>
      </c>
      <c r="AX64" s="62">
        <v>0</v>
      </c>
      <c r="AY64" s="63">
        <v>0</v>
      </c>
      <c r="AZ64" s="62">
        <v>0</v>
      </c>
      <c r="BA64" s="63">
        <v>0</v>
      </c>
      <c r="BB64" s="62">
        <v>0</v>
      </c>
      <c r="BC64" s="63">
        <v>0</v>
      </c>
      <c r="BD64" s="62">
        <v>0</v>
      </c>
      <c r="BE64" s="63">
        <v>0</v>
      </c>
      <c r="BF64" s="62">
        <v>0</v>
      </c>
      <c r="BG64" s="63">
        <v>0</v>
      </c>
      <c r="BH64" s="62">
        <v>0</v>
      </c>
      <c r="BI64" s="63">
        <v>0</v>
      </c>
      <c r="BJ64" s="62">
        <v>0</v>
      </c>
      <c r="BK64" s="63">
        <v>0</v>
      </c>
      <c r="BL64" s="62">
        <v>0</v>
      </c>
      <c r="BM64" s="63">
        <v>0</v>
      </c>
      <c r="BN64" s="62">
        <v>0</v>
      </c>
      <c r="BO64" s="63">
        <v>0</v>
      </c>
      <c r="BP64" s="62">
        <v>0.13200000000000001</v>
      </c>
      <c r="BQ64" s="63">
        <v>355.65909090909093</v>
      </c>
      <c r="BR64" s="62">
        <v>0</v>
      </c>
      <c r="BS64" s="63">
        <v>0</v>
      </c>
      <c r="BT64" s="62">
        <v>0.19400000000000001</v>
      </c>
      <c r="BU64" s="63">
        <v>1226.5360824742268</v>
      </c>
    </row>
    <row r="65" spans="1:73" ht="12.95" customHeight="1">
      <c r="A65" s="61"/>
      <c r="B65" s="58" t="s">
        <v>94</v>
      </c>
      <c r="C65" s="10">
        <v>48</v>
      </c>
      <c r="D65" s="62">
        <v>8.1460000000000008</v>
      </c>
      <c r="E65" s="63">
        <v>2525.3424993862018</v>
      </c>
      <c r="F65" s="62">
        <v>0</v>
      </c>
      <c r="G65" s="63">
        <v>0</v>
      </c>
      <c r="H65" s="62">
        <v>2.3010000000000002</v>
      </c>
      <c r="I65" s="63">
        <v>297.36549326379833</v>
      </c>
      <c r="J65" s="62">
        <v>0</v>
      </c>
      <c r="K65" s="63">
        <v>0</v>
      </c>
      <c r="L65" s="62">
        <v>0.28100000000000003</v>
      </c>
      <c r="M65" s="63">
        <v>1395.1814946619218</v>
      </c>
      <c r="N65" s="62">
        <v>0</v>
      </c>
      <c r="O65" s="63">
        <v>0</v>
      </c>
      <c r="P65" s="62">
        <v>111.67100000000001</v>
      </c>
      <c r="Q65" s="63">
        <v>1128.2172005265468</v>
      </c>
      <c r="R65" s="62">
        <v>0</v>
      </c>
      <c r="S65" s="63">
        <v>0</v>
      </c>
      <c r="T65" s="62">
        <v>2.371</v>
      </c>
      <c r="U65" s="63">
        <v>292.12610712779417</v>
      </c>
      <c r="V65" s="62">
        <v>0</v>
      </c>
      <c r="W65" s="63">
        <v>0</v>
      </c>
      <c r="X65" s="62">
        <v>0.21199999999999999</v>
      </c>
      <c r="Y65" s="63">
        <v>744.42452830188677</v>
      </c>
      <c r="Z65" s="62">
        <v>0</v>
      </c>
      <c r="AA65" s="63">
        <v>0</v>
      </c>
      <c r="AB65" s="62">
        <v>564.61400000000003</v>
      </c>
      <c r="AC65" s="63">
        <v>184.19345074688195</v>
      </c>
      <c r="AD65" s="62">
        <v>0</v>
      </c>
      <c r="AE65" s="63">
        <v>0</v>
      </c>
      <c r="AF65" s="62">
        <v>3.5030000000000001</v>
      </c>
      <c r="AG65" s="63">
        <v>430.83471310305453</v>
      </c>
      <c r="AH65" s="62">
        <v>2.2000000000000002</v>
      </c>
      <c r="AI65" s="63">
        <v>339.0363636363636</v>
      </c>
      <c r="AJ65" s="62">
        <v>0</v>
      </c>
      <c r="AK65" s="63">
        <v>0</v>
      </c>
      <c r="AL65" s="62">
        <v>22.399000000000001</v>
      </c>
      <c r="AM65" s="63">
        <v>541.55310504933254</v>
      </c>
      <c r="AN65" s="62">
        <v>1.048</v>
      </c>
      <c r="AO65" s="63">
        <v>399.05916030534348</v>
      </c>
      <c r="AP65" s="62">
        <v>19.363</v>
      </c>
      <c r="AQ65" s="63">
        <v>316.06006300676546</v>
      </c>
      <c r="AR65" s="62">
        <v>0</v>
      </c>
      <c r="AS65" s="63">
        <v>0</v>
      </c>
      <c r="AT65" s="62">
        <v>0</v>
      </c>
      <c r="AU65" s="63">
        <v>0</v>
      </c>
      <c r="AV65" s="62">
        <v>0</v>
      </c>
      <c r="AW65" s="63">
        <v>0</v>
      </c>
      <c r="AX65" s="62">
        <v>0</v>
      </c>
      <c r="AY65" s="63">
        <v>0</v>
      </c>
      <c r="AZ65" s="62">
        <v>0</v>
      </c>
      <c r="BA65" s="63">
        <v>0</v>
      </c>
      <c r="BB65" s="62">
        <v>0</v>
      </c>
      <c r="BC65" s="63">
        <v>0</v>
      </c>
      <c r="BD65" s="62">
        <v>0</v>
      </c>
      <c r="BE65" s="63">
        <v>0</v>
      </c>
      <c r="BF65" s="62">
        <v>0</v>
      </c>
      <c r="BG65" s="63">
        <v>0</v>
      </c>
      <c r="BH65" s="62">
        <v>0</v>
      </c>
      <c r="BI65" s="63">
        <v>0</v>
      </c>
      <c r="BJ65" s="62">
        <v>0</v>
      </c>
      <c r="BK65" s="63">
        <v>0</v>
      </c>
      <c r="BL65" s="62">
        <v>49.542000000000002</v>
      </c>
      <c r="BM65" s="63">
        <v>779.92965564571477</v>
      </c>
      <c r="BN65" s="62">
        <v>4.5990000000000002</v>
      </c>
      <c r="BO65" s="63">
        <v>448.00913242009136</v>
      </c>
      <c r="BP65" s="62">
        <v>18.489000000000001</v>
      </c>
      <c r="BQ65" s="63">
        <v>679.42068256801338</v>
      </c>
      <c r="BR65" s="62">
        <v>0</v>
      </c>
      <c r="BS65" s="63">
        <v>0</v>
      </c>
      <c r="BT65" s="62">
        <v>6.3879999999999999</v>
      </c>
      <c r="BU65" s="63">
        <v>1224.7407639323733</v>
      </c>
    </row>
    <row r="66" spans="1:73" ht="12.95" customHeight="1">
      <c r="A66" s="61"/>
      <c r="B66" s="58" t="s">
        <v>95</v>
      </c>
      <c r="C66" s="10">
        <v>49</v>
      </c>
      <c r="D66" s="62">
        <v>0.35699999999999998</v>
      </c>
      <c r="E66" s="63">
        <v>848.8879551820728</v>
      </c>
      <c r="F66" s="62">
        <v>0</v>
      </c>
      <c r="G66" s="63">
        <v>0</v>
      </c>
      <c r="H66" s="62">
        <v>25.21</v>
      </c>
      <c r="I66" s="63">
        <v>305.42693375644586</v>
      </c>
      <c r="J66" s="62">
        <v>0</v>
      </c>
      <c r="K66" s="63">
        <v>0</v>
      </c>
      <c r="L66" s="62">
        <v>48.643999999999998</v>
      </c>
      <c r="M66" s="63">
        <v>849.33586876079266</v>
      </c>
      <c r="N66" s="62">
        <v>0</v>
      </c>
      <c r="O66" s="63">
        <v>0</v>
      </c>
      <c r="P66" s="62">
        <v>30.289000000000001</v>
      </c>
      <c r="Q66" s="63">
        <v>612.25497705437613</v>
      </c>
      <c r="R66" s="62">
        <v>0</v>
      </c>
      <c r="S66" s="63">
        <v>0</v>
      </c>
      <c r="T66" s="62">
        <v>0.25</v>
      </c>
      <c r="U66" s="63">
        <v>375.44</v>
      </c>
      <c r="V66" s="62">
        <v>0</v>
      </c>
      <c r="W66" s="63">
        <v>0</v>
      </c>
      <c r="X66" s="62">
        <v>3.6509999999999998</v>
      </c>
      <c r="Y66" s="63">
        <v>653.93070391673518</v>
      </c>
      <c r="Z66" s="62">
        <v>0</v>
      </c>
      <c r="AA66" s="63">
        <v>0</v>
      </c>
      <c r="AB66" s="62">
        <v>4.8000000000000001E-2</v>
      </c>
      <c r="AC66" s="63">
        <v>158.27083333333331</v>
      </c>
      <c r="AD66" s="62">
        <v>0</v>
      </c>
      <c r="AE66" s="63">
        <v>0</v>
      </c>
      <c r="AF66" s="62">
        <v>0</v>
      </c>
      <c r="AG66" s="63">
        <v>0</v>
      </c>
      <c r="AH66" s="62">
        <v>0</v>
      </c>
      <c r="AI66" s="63">
        <v>0</v>
      </c>
      <c r="AJ66" s="62">
        <v>0</v>
      </c>
      <c r="AK66" s="63">
        <v>0</v>
      </c>
      <c r="AL66" s="62">
        <v>0</v>
      </c>
      <c r="AM66" s="63">
        <v>0</v>
      </c>
      <c r="AN66" s="62">
        <v>0</v>
      </c>
      <c r="AO66" s="63">
        <v>0</v>
      </c>
      <c r="AP66" s="62">
        <v>0</v>
      </c>
      <c r="AQ66" s="63">
        <v>0</v>
      </c>
      <c r="AR66" s="62">
        <v>0</v>
      </c>
      <c r="AS66" s="63">
        <v>0</v>
      </c>
      <c r="AT66" s="62">
        <v>0</v>
      </c>
      <c r="AU66" s="63">
        <v>0</v>
      </c>
      <c r="AV66" s="62">
        <v>0</v>
      </c>
      <c r="AW66" s="63">
        <v>0</v>
      </c>
      <c r="AX66" s="62">
        <v>0</v>
      </c>
      <c r="AY66" s="63">
        <v>0</v>
      </c>
      <c r="AZ66" s="62">
        <v>0</v>
      </c>
      <c r="BA66" s="63">
        <v>0</v>
      </c>
      <c r="BB66" s="62">
        <v>0</v>
      </c>
      <c r="BC66" s="63">
        <v>0</v>
      </c>
      <c r="BD66" s="62">
        <v>0</v>
      </c>
      <c r="BE66" s="63">
        <v>0</v>
      </c>
      <c r="BF66" s="62">
        <v>0</v>
      </c>
      <c r="BG66" s="63">
        <v>0</v>
      </c>
      <c r="BH66" s="62">
        <v>0</v>
      </c>
      <c r="BI66" s="63">
        <v>0</v>
      </c>
      <c r="BJ66" s="62">
        <v>0</v>
      </c>
      <c r="BK66" s="63">
        <v>0</v>
      </c>
      <c r="BL66" s="62">
        <v>6.0000000000000001E-3</v>
      </c>
      <c r="BM66" s="63">
        <v>678.66666666666674</v>
      </c>
      <c r="BN66" s="62">
        <v>0</v>
      </c>
      <c r="BO66" s="63">
        <v>0</v>
      </c>
      <c r="BP66" s="62">
        <v>0</v>
      </c>
      <c r="BQ66" s="63">
        <v>0</v>
      </c>
      <c r="BR66" s="62">
        <v>0</v>
      </c>
      <c r="BS66" s="63">
        <v>0</v>
      </c>
      <c r="BT66" s="62">
        <v>2E-3</v>
      </c>
      <c r="BU66" s="63">
        <v>1350</v>
      </c>
    </row>
    <row r="67" spans="1:73" ht="7.5" customHeight="1">
      <c r="A67" s="66"/>
      <c r="B67" s="66"/>
      <c r="C67" s="67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6B03-47A9-426E-83D0-7C7C6C08561F}">
  <sheetPr codeName="Sheet07">
    <pageSetUpPr fitToPage="1"/>
  </sheetPr>
  <dimension ref="A1:J50"/>
  <sheetViews>
    <sheetView workbookViewId="0">
      <pane xSplit="4" ySplit="7" topLeftCell="E26" activePane="bottomRight" state="frozen"/>
      <selection pane="topRight" activeCell="E1" sqref="E1"/>
      <selection pane="bottomLeft" activeCell="A8" sqref="A8"/>
      <selection pane="bottomRight" activeCell="N38" sqref="N38"/>
    </sheetView>
  </sheetViews>
  <sheetFormatPr defaultRowHeight="11.25"/>
  <cols>
    <col min="1" max="1" width="4.125" style="41" customWidth="1"/>
    <col min="2" max="2" width="9.375" style="7" customWidth="1"/>
    <col min="3" max="3" width="5" style="7" customWidth="1"/>
    <col min="4" max="4" width="3.25" style="8" customWidth="1"/>
    <col min="5" max="6" width="9.875" style="43" customWidth="1"/>
    <col min="7" max="7" width="7.625" style="43" customWidth="1"/>
    <col min="8" max="9" width="9.875" style="70" customWidth="1"/>
    <col min="10" max="10" width="7.625" style="43" customWidth="1"/>
    <col min="11" max="16384" width="9" style="4"/>
  </cols>
  <sheetData>
    <row r="1" spans="1:10" ht="18" customHeight="1">
      <c r="B1" s="4"/>
      <c r="C1" s="4"/>
      <c r="D1" s="69"/>
    </row>
    <row r="2" spans="1:10" ht="18" customHeight="1">
      <c r="B2" s="4"/>
      <c r="C2" s="4"/>
      <c r="D2" s="69"/>
    </row>
    <row r="3" spans="1:10" ht="18" customHeight="1">
      <c r="A3" s="71" t="s">
        <v>130</v>
      </c>
      <c r="B3" s="72"/>
      <c r="C3" s="72"/>
      <c r="H3" s="73"/>
      <c r="I3" s="73"/>
    </row>
    <row r="4" spans="1:10" ht="18" customHeight="1" thickBot="1">
      <c r="A4" s="4"/>
      <c r="B4" s="13"/>
      <c r="C4" s="13"/>
      <c r="H4" s="74"/>
      <c r="I4" s="74"/>
    </row>
    <row r="5" spans="1:10" ht="18" customHeight="1" thickTop="1">
      <c r="A5" s="94" t="s">
        <v>131</v>
      </c>
      <c r="B5" s="114"/>
      <c r="C5" s="114"/>
      <c r="D5" s="115"/>
      <c r="E5" s="75" t="s">
        <v>132</v>
      </c>
      <c r="F5" s="75"/>
      <c r="G5" s="76"/>
      <c r="H5" s="77" t="s">
        <v>133</v>
      </c>
      <c r="I5" s="77"/>
      <c r="J5" s="75"/>
    </row>
    <row r="6" spans="1:10" ht="18" customHeight="1">
      <c r="A6" s="116"/>
      <c r="B6" s="116"/>
      <c r="C6" s="116"/>
      <c r="D6" s="117"/>
      <c r="E6" s="78">
        <v>44197</v>
      </c>
      <c r="F6" s="79">
        <v>43831</v>
      </c>
      <c r="G6" s="80" t="s">
        <v>134</v>
      </c>
      <c r="H6" s="78">
        <v>44197</v>
      </c>
      <c r="I6" s="79">
        <v>43831</v>
      </c>
      <c r="J6" s="81" t="s">
        <v>134</v>
      </c>
    </row>
    <row r="7" spans="1:10" ht="18" customHeight="1">
      <c r="A7" s="118"/>
      <c r="B7" s="118"/>
      <c r="C7" s="118"/>
      <c r="D7" s="119"/>
      <c r="E7" s="82" t="s">
        <v>137</v>
      </c>
      <c r="F7" s="82" t="s">
        <v>137</v>
      </c>
      <c r="G7" s="83" t="s">
        <v>135</v>
      </c>
      <c r="H7" s="82" t="s">
        <v>137</v>
      </c>
      <c r="I7" s="82" t="s">
        <v>137</v>
      </c>
      <c r="J7" s="84" t="s">
        <v>135</v>
      </c>
    </row>
    <row r="8" spans="1:10" ht="15" customHeight="1">
      <c r="A8" s="17"/>
      <c r="B8" s="17"/>
      <c r="C8" s="17"/>
      <c r="D8" s="19"/>
      <c r="E8" s="85"/>
      <c r="F8" s="85"/>
      <c r="G8" s="86" t="s">
        <v>136</v>
      </c>
      <c r="H8" s="85"/>
      <c r="I8" s="85"/>
      <c r="J8" s="86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7">
        <v>2363.0210000000002</v>
      </c>
      <c r="F9" s="87">
        <v>2819.134</v>
      </c>
      <c r="G9" s="88">
        <f>IF(ISERR(E9/F9*100),"-",E9/F9*100)</f>
        <v>83.820811639319032</v>
      </c>
      <c r="H9" s="87">
        <v>1856.2337097300447</v>
      </c>
      <c r="I9" s="87">
        <v>1814.507893913521</v>
      </c>
      <c r="J9" s="88">
        <f>IF(ISERR(H9/I9*100),"-",H9/I9*100)</f>
        <v>102.29956650816932</v>
      </c>
    </row>
    <row r="10" spans="1:10" ht="15" customHeight="1">
      <c r="A10" s="17"/>
      <c r="B10" s="18" t="s">
        <v>96</v>
      </c>
      <c r="C10" s="18"/>
      <c r="D10" s="19">
        <v>2</v>
      </c>
      <c r="E10" s="87">
        <v>2411.0479999999998</v>
      </c>
      <c r="F10" s="87">
        <v>1552.575</v>
      </c>
      <c r="G10" s="88">
        <f>IF(ISERR(E10/F10*100),"-",E10/F10*100)</f>
        <v>155.29349628842405</v>
      </c>
      <c r="H10" s="87">
        <v>1766.9884672557328</v>
      </c>
      <c r="I10" s="87">
        <v>1783.9920905592323</v>
      </c>
      <c r="J10" s="88">
        <f>IF(ISERR(H10/I10*100),"-",H10/I10*100)</f>
        <v>99.046877876113825</v>
      </c>
    </row>
    <row r="11" spans="1:10" ht="15" customHeight="1">
      <c r="A11" s="17"/>
      <c r="B11" s="18" t="s">
        <v>97</v>
      </c>
      <c r="C11" s="18"/>
      <c r="D11" s="19">
        <v>3</v>
      </c>
      <c r="E11" s="87">
        <v>18332.322</v>
      </c>
      <c r="F11" s="87">
        <v>34548.398999999998</v>
      </c>
      <c r="G11" s="88">
        <f>IF(ISERR(E11/F11*100),"-",E11/F11*100)</f>
        <v>53.062725135251569</v>
      </c>
      <c r="H11" s="87">
        <v>327.55877193298261</v>
      </c>
      <c r="I11" s="87">
        <v>327.87611315939705</v>
      </c>
      <c r="J11" s="88">
        <f>IF(ISERR(H11/I11*100),"-",H11/I11*100)</f>
        <v>99.903213069303348</v>
      </c>
    </row>
    <row r="12" spans="1:10" ht="15" customHeight="1">
      <c r="A12" s="17"/>
      <c r="B12" s="18" t="s">
        <v>98</v>
      </c>
      <c r="C12" s="18"/>
      <c r="D12" s="19">
        <v>4</v>
      </c>
      <c r="E12" s="87">
        <v>6312.5820000000003</v>
      </c>
      <c r="F12" s="87">
        <v>17263.628000000001</v>
      </c>
      <c r="G12" s="88">
        <f>IF(ISERR(E12/F12*100),"-",E12/F12*100)</f>
        <v>36.565790226712487</v>
      </c>
      <c r="H12" s="87">
        <v>396.5522130247179</v>
      </c>
      <c r="I12" s="87">
        <v>272.95129152458566</v>
      </c>
      <c r="J12" s="88">
        <f>IF(ISERR(H12/I12*100),"-",H12/I12*100)</f>
        <v>145.2831422081764</v>
      </c>
    </row>
    <row r="13" spans="1:10" ht="15" customHeight="1">
      <c r="A13" s="17"/>
      <c r="B13" s="18" t="s">
        <v>99</v>
      </c>
      <c r="C13" s="18"/>
      <c r="D13" s="19">
        <v>5</v>
      </c>
      <c r="E13" s="87">
        <v>1088.585</v>
      </c>
      <c r="F13" s="87">
        <v>1533.732</v>
      </c>
      <c r="G13" s="88">
        <f>IF(ISERR(E13/F13*100),"-",E13/F13*100)</f>
        <v>70.976220095818562</v>
      </c>
      <c r="H13" s="87">
        <v>1150.8203658878269</v>
      </c>
      <c r="I13" s="87">
        <v>1238.5775389703024</v>
      </c>
      <c r="J13" s="88">
        <f>IF(ISERR(H13/I13*100),"-",H13/I13*100)</f>
        <v>92.914680726776879</v>
      </c>
    </row>
    <row r="14" spans="1:10" ht="15" customHeight="1">
      <c r="A14" s="17"/>
      <c r="B14" s="18"/>
      <c r="C14" s="18"/>
      <c r="D14" s="19"/>
      <c r="E14" s="87"/>
      <c r="F14" s="87"/>
      <c r="G14" s="88"/>
      <c r="H14" s="87"/>
      <c r="I14" s="87"/>
      <c r="J14" s="88"/>
    </row>
    <row r="15" spans="1:10" ht="15" customHeight="1">
      <c r="A15" s="17"/>
      <c r="B15" s="18" t="s">
        <v>100</v>
      </c>
      <c r="C15" s="18"/>
      <c r="D15" s="19">
        <v>6</v>
      </c>
      <c r="E15" s="87">
        <v>11815.444</v>
      </c>
      <c r="F15" s="87">
        <v>10805.883</v>
      </c>
      <c r="G15" s="88">
        <f t="shared" ref="G15" si="0">IF(ISERR(E15/F15*100),"-",E15/F15*100)</f>
        <v>109.34269786189614</v>
      </c>
      <c r="H15" s="87">
        <v>906.70513888432799</v>
      </c>
      <c r="I15" s="87">
        <v>830.10932137614293</v>
      </c>
      <c r="J15" s="88">
        <f t="shared" ref="J15" si="1">IF(ISERR(H15/I15*100),"-",H15/I15*100)</f>
        <v>109.22719641085415</v>
      </c>
    </row>
    <row r="16" spans="1:10" ht="15" customHeight="1">
      <c r="A16" s="17"/>
      <c r="B16" s="18" t="s">
        <v>101</v>
      </c>
      <c r="C16" s="18"/>
      <c r="D16" s="19">
        <v>7</v>
      </c>
      <c r="E16" s="87">
        <v>4143.4880000000003</v>
      </c>
      <c r="F16" s="87">
        <v>4289.7700000000004</v>
      </c>
      <c r="G16" s="88">
        <f t="shared" ref="G16" si="2">IF(ISERR(E16/F16*100),"-",E16/F16*100)</f>
        <v>96.589980348596768</v>
      </c>
      <c r="H16" s="87">
        <v>920.79114214883691</v>
      </c>
      <c r="I16" s="87">
        <v>904.02492254829519</v>
      </c>
      <c r="J16" s="88">
        <f t="shared" ref="J16" si="3">IF(ISERR(H16/I16*100),"-",H16/I16*100)</f>
        <v>101.85461917944481</v>
      </c>
    </row>
    <row r="17" spans="1:10" ht="15" customHeight="1">
      <c r="A17" s="17"/>
      <c r="B17" s="18" t="s">
        <v>102</v>
      </c>
      <c r="C17" s="18"/>
      <c r="D17" s="19">
        <v>8</v>
      </c>
      <c r="E17" s="87">
        <v>5117.6559999999999</v>
      </c>
      <c r="F17" s="87">
        <v>24311.641</v>
      </c>
      <c r="G17" s="88">
        <f t="shared" ref="G17" si="4">IF(ISERR(E17/F17*100),"-",E17/F17*100)</f>
        <v>21.050228571571946</v>
      </c>
      <c r="H17" s="87">
        <v>666.6857631697012</v>
      </c>
      <c r="I17" s="87">
        <v>312.53957994855222</v>
      </c>
      <c r="J17" s="88">
        <f t="shared" ref="J17" si="5">IF(ISERR(H17/I17*100),"-",H17/I17*100)</f>
        <v>213.31242695067476</v>
      </c>
    </row>
    <row r="18" spans="1:10" ht="15" customHeight="1">
      <c r="A18" s="17"/>
      <c r="B18" s="18" t="s">
        <v>103</v>
      </c>
      <c r="C18" s="18"/>
      <c r="D18" s="19">
        <v>9</v>
      </c>
      <c r="E18" s="87">
        <v>515.952</v>
      </c>
      <c r="F18" s="87">
        <v>769.03499999999997</v>
      </c>
      <c r="G18" s="88">
        <f t="shared" ref="G18" si="6">IF(ISERR(E18/F18*100),"-",E18/F18*100)</f>
        <v>67.090834617410138</v>
      </c>
      <c r="H18" s="87">
        <v>473.98034119452967</v>
      </c>
      <c r="I18" s="87">
        <v>526.57474887358831</v>
      </c>
      <c r="J18" s="88">
        <f t="shared" ref="J18" si="7">IF(ISERR(H18/I18*100),"-",H18/I18*100)</f>
        <v>90.011976876679924</v>
      </c>
    </row>
    <row r="19" spans="1:10" ht="15" customHeight="1">
      <c r="A19" s="17"/>
      <c r="B19" s="18" t="s">
        <v>104</v>
      </c>
      <c r="C19" s="18"/>
      <c r="D19" s="19">
        <v>10</v>
      </c>
      <c r="E19" s="87">
        <v>69.155000000000001</v>
      </c>
      <c r="F19" s="87">
        <v>61.523000000000003</v>
      </c>
      <c r="G19" s="88">
        <f t="shared" ref="G19" si="8">IF(ISERR(E19/F19*100),"-",E19/F19*100)</f>
        <v>112.40511678559237</v>
      </c>
      <c r="H19" s="87">
        <v>518.85464536186828</v>
      </c>
      <c r="I19" s="87">
        <v>529.74086114136173</v>
      </c>
      <c r="J19" s="88">
        <f t="shared" ref="J19" si="9">IF(ISERR(H19/I19*100),"-",H19/I19*100)</f>
        <v>97.94499224469142</v>
      </c>
    </row>
    <row r="20" spans="1:10" ht="15" customHeight="1">
      <c r="A20" s="17"/>
      <c r="B20" s="18"/>
      <c r="C20" s="18"/>
      <c r="D20" s="19"/>
      <c r="E20" s="87"/>
      <c r="F20" s="87"/>
      <c r="G20" s="88"/>
      <c r="H20" s="87"/>
      <c r="I20" s="87"/>
      <c r="J20" s="88"/>
    </row>
    <row r="21" spans="1:10" ht="15" customHeight="1">
      <c r="A21" s="17"/>
      <c r="B21" s="18" t="s">
        <v>105</v>
      </c>
      <c r="C21" s="18"/>
      <c r="D21" s="19">
        <v>11</v>
      </c>
      <c r="E21" s="87">
        <v>1598.95</v>
      </c>
      <c r="F21" s="87">
        <v>1949.934</v>
      </c>
      <c r="G21" s="88">
        <f t="shared" ref="G21" si="10">IF(ISERR(E21/F21*100),"-",E21/F21*100)</f>
        <v>82.000211289202625</v>
      </c>
      <c r="H21" s="87">
        <v>1111.2893648957129</v>
      </c>
      <c r="I21" s="87">
        <v>1034.1619095825808</v>
      </c>
      <c r="J21" s="88">
        <f t="shared" ref="J21" si="11">IF(ISERR(H21/I21*100),"-",H21/I21*100)</f>
        <v>107.45796713246409</v>
      </c>
    </row>
    <row r="22" spans="1:10" ht="15" customHeight="1">
      <c r="A22" s="17"/>
      <c r="B22" s="18" t="s">
        <v>106</v>
      </c>
      <c r="C22" s="18"/>
      <c r="D22" s="19">
        <v>12</v>
      </c>
      <c r="E22" s="87">
        <v>494.92399999999998</v>
      </c>
      <c r="F22" s="87">
        <v>378.31</v>
      </c>
      <c r="G22" s="88">
        <f t="shared" ref="G22" si="12">IF(ISERR(E22/F22*100),"-",E22/F22*100)</f>
        <v>130.82498480082472</v>
      </c>
      <c r="H22" s="87">
        <v>771.85340173440773</v>
      </c>
      <c r="I22" s="87">
        <v>789.62205334249688</v>
      </c>
      <c r="J22" s="88">
        <f t="shared" ref="J22" si="13">IF(ISERR(H22/I22*100),"-",H22/I22*100)</f>
        <v>97.749727032967996</v>
      </c>
    </row>
    <row r="23" spans="1:10" ht="15" customHeight="1">
      <c r="A23" s="17"/>
      <c r="B23" s="18" t="s">
        <v>107</v>
      </c>
      <c r="C23" s="18"/>
      <c r="D23" s="19">
        <v>13</v>
      </c>
      <c r="E23" s="87">
        <v>41369.762999999999</v>
      </c>
      <c r="F23" s="87">
        <v>13643.554</v>
      </c>
      <c r="G23" s="88">
        <f t="shared" ref="G23" si="14">IF(ISERR(E23/F23*100),"-",E23/F23*100)</f>
        <v>303.21837697127887</v>
      </c>
      <c r="H23" s="87">
        <v>204.14471968331071</v>
      </c>
      <c r="I23" s="87">
        <v>373.77554257490385</v>
      </c>
      <c r="J23" s="88">
        <f t="shared" ref="J23" si="15">IF(ISERR(H23/I23*100),"-",H23/I23*100)</f>
        <v>54.616928190907657</v>
      </c>
    </row>
    <row r="24" spans="1:10" ht="15" customHeight="1">
      <c r="A24" s="17"/>
      <c r="B24" s="18" t="s">
        <v>108</v>
      </c>
      <c r="C24" s="18"/>
      <c r="D24" s="19">
        <v>14</v>
      </c>
      <c r="E24" s="87">
        <v>108769.628</v>
      </c>
      <c r="F24" s="87">
        <v>76631.81</v>
      </c>
      <c r="G24" s="88">
        <f t="shared" ref="G24" si="16">IF(ISERR(E24/F24*100),"-",E24/F24*100)</f>
        <v>141.93796022826552</v>
      </c>
      <c r="H24" s="87">
        <v>179.95389493287593</v>
      </c>
      <c r="I24" s="87">
        <v>190.86649390116193</v>
      </c>
      <c r="J24" s="88">
        <f t="shared" ref="J24" si="17">IF(ISERR(H24/I24*100),"-",H24/I24*100)</f>
        <v>94.282601023762197</v>
      </c>
    </row>
    <row r="25" spans="1:10" ht="15" customHeight="1">
      <c r="A25" s="17"/>
      <c r="B25" s="18" t="s">
        <v>109</v>
      </c>
      <c r="C25" s="18"/>
      <c r="D25" s="19">
        <v>15</v>
      </c>
      <c r="E25" s="87">
        <v>350524.348</v>
      </c>
      <c r="F25" s="87">
        <v>350699.77</v>
      </c>
      <c r="G25" s="88">
        <f t="shared" ref="G25" si="18">IF(ISERR(E25/F25*100),"-",E25/F25*100)</f>
        <v>99.949979436827107</v>
      </c>
      <c r="H25" s="87">
        <v>40.718267662250959</v>
      </c>
      <c r="I25" s="87">
        <v>42.659524287683446</v>
      </c>
      <c r="J25" s="88">
        <f t="shared" ref="J25" si="19">IF(ISERR(H25/I25*100),"-",H25/I25*100)</f>
        <v>95.449418018960515</v>
      </c>
    </row>
    <row r="26" spans="1:10" ht="15" customHeight="1">
      <c r="A26" s="17"/>
      <c r="B26" s="18"/>
      <c r="C26" s="18"/>
      <c r="D26" s="19"/>
      <c r="E26" s="87"/>
      <c r="F26" s="87"/>
      <c r="G26" s="88"/>
      <c r="H26" s="87"/>
      <c r="I26" s="87"/>
      <c r="J26" s="88"/>
    </row>
    <row r="27" spans="1:10" ht="15" customHeight="1">
      <c r="A27" s="17"/>
      <c r="B27" s="18" t="s">
        <v>110</v>
      </c>
      <c r="C27" s="18"/>
      <c r="D27" s="19">
        <v>16</v>
      </c>
      <c r="E27" s="87">
        <v>18854.791000000001</v>
      </c>
      <c r="F27" s="87">
        <v>6415.2569999999996</v>
      </c>
      <c r="G27" s="88">
        <f t="shared" ref="G27" si="20">IF(ISERR(E27/F27*100),"-",E27/F27*100)</f>
        <v>293.90546629698548</v>
      </c>
      <c r="H27" s="87">
        <v>57.612682155957074</v>
      </c>
      <c r="I27" s="87">
        <v>72.120543417044715</v>
      </c>
      <c r="J27" s="88">
        <f t="shared" ref="J27" si="21">IF(ISERR(H27/I27*100),"-",H27/I27*100)</f>
        <v>79.883871399589452</v>
      </c>
    </row>
    <row r="28" spans="1:10" ht="15" customHeight="1">
      <c r="A28" s="17"/>
      <c r="B28" s="18" t="s">
        <v>111</v>
      </c>
      <c r="C28" s="18"/>
      <c r="D28" s="19">
        <v>17</v>
      </c>
      <c r="E28" s="87">
        <v>7428.5919999999996</v>
      </c>
      <c r="F28" s="87">
        <v>7426.5129999999999</v>
      </c>
      <c r="G28" s="88">
        <f t="shared" ref="G28" si="22">IF(ISERR(E28/F28*100),"-",E28/F28*100)</f>
        <v>100.02799429557317</v>
      </c>
      <c r="H28" s="87">
        <v>38.279472745306244</v>
      </c>
      <c r="I28" s="87">
        <v>58.614852219339006</v>
      </c>
      <c r="J28" s="88">
        <f t="shared" ref="J28" si="23">IF(ISERR(H28/I28*100),"-",H28/I28*100)</f>
        <v>65.30678027142848</v>
      </c>
    </row>
    <row r="29" spans="1:10" ht="15" customHeight="1">
      <c r="A29" s="17"/>
      <c r="B29" s="18" t="s">
        <v>112</v>
      </c>
      <c r="C29" s="18"/>
      <c r="D29" s="19">
        <v>18</v>
      </c>
      <c r="E29" s="87">
        <v>44244.758999999998</v>
      </c>
      <c r="F29" s="87">
        <v>50738.544999999998</v>
      </c>
      <c r="G29" s="88">
        <f t="shared" ref="G29" si="24">IF(ISERR(E29/F29*100),"-",E29/F29*100)</f>
        <v>87.201473751365938</v>
      </c>
      <c r="H29" s="87">
        <v>200.19954365668485</v>
      </c>
      <c r="I29" s="87">
        <v>212.46490195964429</v>
      </c>
      <c r="J29" s="88">
        <f t="shared" ref="J29" si="25">IF(ISERR(H29/I29*100),"-",H29/I29*100)</f>
        <v>94.22711318912846</v>
      </c>
    </row>
    <row r="30" spans="1:10" ht="15" customHeight="1">
      <c r="A30" s="17"/>
      <c r="B30" s="18" t="s">
        <v>113</v>
      </c>
      <c r="C30" s="18"/>
      <c r="D30" s="19">
        <v>19</v>
      </c>
      <c r="E30" s="87">
        <v>5001.5290000000005</v>
      </c>
      <c r="F30" s="87">
        <v>4965.0659999999998</v>
      </c>
      <c r="G30" s="88">
        <f t="shared" ref="G30" si="26">IF(ISERR(E30/F30*100),"-",E30/F30*100)</f>
        <v>100.73439104334163</v>
      </c>
      <c r="H30" s="87">
        <v>100.04171744280599</v>
      </c>
      <c r="I30" s="87">
        <v>110.17101444371535</v>
      </c>
      <c r="J30" s="88">
        <f t="shared" ref="J30" si="27">IF(ISERR(H30/I30*100),"-",H30/I30*100)</f>
        <v>90.805842124577822</v>
      </c>
    </row>
    <row r="31" spans="1:10" ht="15" customHeight="1">
      <c r="A31" s="17"/>
      <c r="B31" s="18" t="s">
        <v>114</v>
      </c>
      <c r="C31" s="18"/>
      <c r="D31" s="19">
        <v>20</v>
      </c>
      <c r="E31" s="87">
        <v>224465.27499999999</v>
      </c>
      <c r="F31" s="87">
        <v>196376.56899999999</v>
      </c>
      <c r="G31" s="88">
        <f t="shared" ref="G31" si="28">IF(ISERR(E31/F31*100),"-",E31/F31*100)</f>
        <v>114.30349157388528</v>
      </c>
      <c r="H31" s="87">
        <v>100.12797419556321</v>
      </c>
      <c r="I31" s="87">
        <v>97.020245898073512</v>
      </c>
      <c r="J31" s="88">
        <f t="shared" ref="J31" si="29">IF(ISERR(H31/I31*100),"-",H31/I31*100)</f>
        <v>103.20317503704803</v>
      </c>
    </row>
    <row r="32" spans="1:10" ht="15" customHeight="1">
      <c r="A32" s="17"/>
      <c r="B32" s="18"/>
      <c r="C32" s="18"/>
      <c r="D32" s="19"/>
      <c r="E32" s="87"/>
      <c r="F32" s="87"/>
      <c r="G32" s="88"/>
      <c r="H32" s="87"/>
      <c r="I32" s="87"/>
      <c r="J32" s="88"/>
    </row>
    <row r="33" spans="1:10" ht="15" customHeight="1">
      <c r="A33" s="17"/>
      <c r="B33" s="18" t="s">
        <v>115</v>
      </c>
      <c r="C33" s="18"/>
      <c r="D33" s="19">
        <v>21</v>
      </c>
      <c r="E33" s="87">
        <v>1.605</v>
      </c>
      <c r="F33" s="87">
        <v>0.78300000000000003</v>
      </c>
      <c r="G33" s="88">
        <f t="shared" ref="G33" si="30">IF(ISERR(E33/F33*100),"-",E33/F33*100)</f>
        <v>204.9808429118774</v>
      </c>
      <c r="H33" s="87">
        <v>239.82056074766356</v>
      </c>
      <c r="I33" s="87">
        <v>6095.6104725415071</v>
      </c>
      <c r="J33" s="88">
        <f t="shared" ref="J33" si="31">IF(ISERR(H33/I33*100),"-",H33/I33*100)</f>
        <v>3.9343157150209542</v>
      </c>
    </row>
    <row r="34" spans="1:10" ht="15" customHeight="1">
      <c r="A34" s="17"/>
      <c r="B34" s="18" t="s">
        <v>116</v>
      </c>
      <c r="C34" s="18"/>
      <c r="D34" s="19">
        <v>22</v>
      </c>
      <c r="E34" s="87">
        <v>18075.768</v>
      </c>
      <c r="F34" s="87">
        <v>23151.095000000001</v>
      </c>
      <c r="G34" s="88">
        <f t="shared" ref="G34" si="32">IF(ISERR(E34/F34*100),"-",E34/F34*100)</f>
        <v>78.077378197445952</v>
      </c>
      <c r="H34" s="87">
        <v>172.9243122062642</v>
      </c>
      <c r="I34" s="87">
        <v>153.72125275283955</v>
      </c>
      <c r="J34" s="88">
        <f t="shared" ref="J34" si="33">IF(ISERR(H34/I34*100),"-",H34/I34*100)</f>
        <v>112.49213046962365</v>
      </c>
    </row>
    <row r="35" spans="1:10" ht="15" customHeight="1">
      <c r="A35" s="17"/>
      <c r="B35" s="18" t="s">
        <v>117</v>
      </c>
      <c r="C35" s="18"/>
      <c r="D35" s="19">
        <v>23</v>
      </c>
      <c r="E35" s="87">
        <v>76609.528999999995</v>
      </c>
      <c r="F35" s="87">
        <v>76280.41</v>
      </c>
      <c r="G35" s="88">
        <f t="shared" ref="G35" si="34">IF(ISERR(E35/F35*100),"-",E35/F35*100)</f>
        <v>100.43145940091303</v>
      </c>
      <c r="H35" s="87">
        <v>46.757097932295082</v>
      </c>
      <c r="I35" s="87">
        <v>43.800731655742275</v>
      </c>
      <c r="J35" s="88">
        <f t="shared" ref="J35" si="35">IF(ISERR(H35/I35*100),"-",H35/I35*100)</f>
        <v>106.74958194714364</v>
      </c>
    </row>
    <row r="36" spans="1:10" ht="15" customHeight="1">
      <c r="A36" s="17"/>
      <c r="B36" s="18" t="s">
        <v>118</v>
      </c>
      <c r="C36" s="18"/>
      <c r="D36" s="19">
        <v>24</v>
      </c>
      <c r="E36" s="87">
        <v>0</v>
      </c>
      <c r="F36" s="87">
        <v>0</v>
      </c>
      <c r="G36" s="88" t="str">
        <f t="shared" ref="G36" si="36">IF(ISERR(E36/F36*100),"-",E36/F36*100)</f>
        <v>-</v>
      </c>
      <c r="H36" s="87">
        <v>0</v>
      </c>
      <c r="I36" s="87">
        <v>0</v>
      </c>
      <c r="J36" s="88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7">
        <v>11070.588</v>
      </c>
      <c r="F37" s="87">
        <v>7894.8389999999999</v>
      </c>
      <c r="G37" s="88">
        <f t="shared" ref="G37" si="38">IF(ISERR(E37/F37*100),"-",E37/F37*100)</f>
        <v>140.22563348030278</v>
      </c>
      <c r="H37" s="87">
        <v>79.693694499334626</v>
      </c>
      <c r="I37" s="87">
        <v>35.887573894793796</v>
      </c>
      <c r="J37" s="88">
        <f t="shared" ref="J37" si="39">IF(ISERR(H37/I37*100),"-",H37/I37*100)</f>
        <v>222.06487051189541</v>
      </c>
    </row>
    <row r="38" spans="1:10" ht="15" customHeight="1">
      <c r="A38" s="17"/>
      <c r="B38" s="18"/>
      <c r="C38" s="18"/>
      <c r="D38" s="19"/>
      <c r="E38" s="87"/>
      <c r="F38" s="87"/>
      <c r="G38" s="88"/>
      <c r="H38" s="87"/>
      <c r="I38" s="87"/>
      <c r="J38" s="88"/>
    </row>
    <row r="39" spans="1:10" ht="15" customHeight="1">
      <c r="A39" s="17"/>
      <c r="B39" s="18" t="s">
        <v>120</v>
      </c>
      <c r="C39" s="18"/>
      <c r="D39" s="19">
        <v>26</v>
      </c>
      <c r="E39" s="87">
        <v>2086.636</v>
      </c>
      <c r="F39" s="87">
        <v>4353.3149999999996</v>
      </c>
      <c r="G39" s="88">
        <f t="shared" ref="G39" si="40">IF(ISERR(E39/F39*100),"-",E39/F39*100)</f>
        <v>47.932116100029518</v>
      </c>
      <c r="H39" s="87">
        <v>512.95547139031441</v>
      </c>
      <c r="I39" s="87">
        <v>453.51026815197156</v>
      </c>
      <c r="J39" s="88">
        <f t="shared" ref="J39" si="41">IF(ISERR(H39/I39*100),"-",H39/I39*100)</f>
        <v>113.10779654021476</v>
      </c>
    </row>
    <row r="40" spans="1:10" ht="15" customHeight="1">
      <c r="A40" s="17"/>
      <c r="B40" s="18" t="s">
        <v>121</v>
      </c>
      <c r="C40" s="18"/>
      <c r="D40" s="19">
        <v>27</v>
      </c>
      <c r="E40" s="87">
        <v>1921.9839999999999</v>
      </c>
      <c r="F40" s="87">
        <v>1131.037</v>
      </c>
      <c r="G40" s="88">
        <f t="shared" ref="G40" si="42">IF(ISERR(E40/F40*100),"-",E40/F40*100)</f>
        <v>169.93113399473225</v>
      </c>
      <c r="H40" s="87">
        <v>651.8640082331591</v>
      </c>
      <c r="I40" s="87">
        <v>959.5269279431177</v>
      </c>
      <c r="J40" s="88">
        <f t="shared" ref="J40" si="43">IF(ISERR(H40/I40*100),"-",H40/I40*100)</f>
        <v>67.935978579623836</v>
      </c>
    </row>
    <row r="41" spans="1:10" ht="15" customHeight="1">
      <c r="A41" s="17"/>
      <c r="B41" s="18" t="s">
        <v>122</v>
      </c>
      <c r="C41" s="18"/>
      <c r="D41" s="19">
        <v>28</v>
      </c>
      <c r="E41" s="87">
        <v>0</v>
      </c>
      <c r="F41" s="87">
        <v>0</v>
      </c>
      <c r="G41" s="88" t="str">
        <f t="shared" ref="G41" si="44">IF(ISERR(E41/F41*100),"-",E41/F41*100)</f>
        <v>-</v>
      </c>
      <c r="H41" s="87">
        <v>0</v>
      </c>
      <c r="I41" s="87">
        <v>0</v>
      </c>
      <c r="J41" s="88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7">
        <v>2.4249999999999998</v>
      </c>
      <c r="F42" s="87">
        <v>10.503</v>
      </c>
      <c r="G42" s="88">
        <f t="shared" ref="G42" si="46">IF(ISERR(E42/F42*100),"-",E42/F42*100)</f>
        <v>23.08864134056936</v>
      </c>
      <c r="H42" s="87">
        <v>100.33402061855669</v>
      </c>
      <c r="I42" s="87">
        <v>211.77101780443684</v>
      </c>
      <c r="J42" s="88">
        <f t="shared" ref="J42" si="47">IF(ISERR(H42/I42*100),"-",H42/I42*100)</f>
        <v>47.378542002008821</v>
      </c>
    </row>
    <row r="43" spans="1:10" ht="15" customHeight="1">
      <c r="A43" s="17"/>
      <c r="B43" s="18" t="s">
        <v>124</v>
      </c>
      <c r="C43" s="18"/>
      <c r="D43" s="19">
        <v>30</v>
      </c>
      <c r="E43" s="87">
        <v>1682.615</v>
      </c>
      <c r="F43" s="87">
        <v>3693.74</v>
      </c>
      <c r="G43" s="88">
        <f t="shared" ref="G43" si="48">IF(ISERR(E43/F43*100),"-",E43/F43*100)</f>
        <v>45.553152089751855</v>
      </c>
      <c r="H43" s="87">
        <v>444.34617247558117</v>
      </c>
      <c r="I43" s="87">
        <v>386.26026737128223</v>
      </c>
      <c r="J43" s="88">
        <f t="shared" ref="J43" si="49">IF(ISERR(H43/I43*100),"-",H43/I43*100)</f>
        <v>115.03802228989434</v>
      </c>
    </row>
    <row r="44" spans="1:10" ht="15" customHeight="1">
      <c r="A44" s="17"/>
      <c r="B44" s="18"/>
      <c r="C44" s="18"/>
      <c r="D44" s="19"/>
      <c r="E44" s="87"/>
      <c r="F44" s="87"/>
      <c r="G44" s="88"/>
      <c r="H44" s="87"/>
      <c r="I44" s="87"/>
      <c r="J44" s="88"/>
    </row>
    <row r="45" spans="1:10" ht="15" customHeight="1">
      <c r="A45" s="17"/>
      <c r="B45" s="18" t="s">
        <v>125</v>
      </c>
      <c r="C45" s="18"/>
      <c r="D45" s="19">
        <v>31</v>
      </c>
      <c r="E45" s="87">
        <v>19887.621999999999</v>
      </c>
      <c r="F45" s="87">
        <v>24736.032999999999</v>
      </c>
      <c r="G45" s="88">
        <f t="shared" ref="G45" si="50">IF(ISERR(E45/F45*100),"-",E45/F45*100)</f>
        <v>80.399399531848943</v>
      </c>
      <c r="H45" s="87">
        <v>200.48975528597637</v>
      </c>
      <c r="I45" s="87">
        <v>253.8732872000939</v>
      </c>
      <c r="J45" s="88">
        <f t="shared" ref="J45" si="51">IF(ISERR(H45/I45*100),"-",H45/I45*100)</f>
        <v>78.972371412970858</v>
      </c>
    </row>
    <row r="46" spans="1:10" ht="15" customHeight="1">
      <c r="A46" s="17"/>
      <c r="B46" s="18" t="s">
        <v>126</v>
      </c>
      <c r="C46" s="18"/>
      <c r="D46" s="19">
        <v>32</v>
      </c>
      <c r="E46" s="87">
        <v>6063.4970000000003</v>
      </c>
      <c r="F46" s="87">
        <v>8247.7800000000007</v>
      </c>
      <c r="G46" s="88">
        <f t="shared" ref="G46" si="52">IF(ISERR(E46/F46*100),"-",E46/F46*100)</f>
        <v>73.516716013278725</v>
      </c>
      <c r="H46" s="87">
        <v>229.15814306496731</v>
      </c>
      <c r="I46" s="87">
        <v>203.80240173719471</v>
      </c>
      <c r="J46" s="88">
        <f t="shared" ref="J46" si="53">IF(ISERR(H46/I46*100),"-",H46/I46*100)</f>
        <v>112.44133587810661</v>
      </c>
    </row>
    <row r="47" spans="1:10" ht="15" customHeight="1">
      <c r="A47" s="17"/>
      <c r="B47" s="18" t="s">
        <v>127</v>
      </c>
      <c r="C47" s="18"/>
      <c r="D47" s="19">
        <v>33</v>
      </c>
      <c r="E47" s="87">
        <v>2686.3629999999998</v>
      </c>
      <c r="F47" s="87">
        <v>2285.2950000000001</v>
      </c>
      <c r="G47" s="88">
        <f t="shared" ref="G47" si="54">IF(ISERR(E47/F47*100),"-",E47/F47*100)</f>
        <v>117.54994431791081</v>
      </c>
      <c r="H47" s="87">
        <v>430.85571719086363</v>
      </c>
      <c r="I47" s="87">
        <v>585.95535281003106</v>
      </c>
      <c r="J47" s="88">
        <f t="shared" ref="J47" si="55">IF(ISERR(H47/I47*100),"-",H47/I47*100)</f>
        <v>73.530468682406365</v>
      </c>
    </row>
    <row r="48" spans="1:10" ht="15" customHeight="1">
      <c r="A48" s="17"/>
      <c r="B48" s="18" t="s">
        <v>128</v>
      </c>
      <c r="C48" s="18"/>
      <c r="D48" s="19">
        <v>34</v>
      </c>
      <c r="E48" s="87">
        <v>24.465</v>
      </c>
      <c r="F48" s="87">
        <v>80.906999999999996</v>
      </c>
      <c r="G48" s="88">
        <f t="shared" ref="G48" si="56">IF(ISERR(E48/F48*100),"-",E48/F48*100)</f>
        <v>30.238421891801696</v>
      </c>
      <c r="H48" s="87">
        <v>1809.8954424688329</v>
      </c>
      <c r="I48" s="87">
        <v>1259.5451567849507</v>
      </c>
      <c r="J48" s="88">
        <f t="shared" ref="J48" si="57">IF(ISERR(H48/I48*100),"-",H48/I48*100)</f>
        <v>143.69436718638002</v>
      </c>
    </row>
    <row r="49" spans="1:10" ht="15" customHeight="1">
      <c r="A49" s="17"/>
      <c r="B49" s="18" t="s">
        <v>129</v>
      </c>
      <c r="C49" s="18"/>
      <c r="D49" s="19">
        <v>35</v>
      </c>
      <c r="E49" s="87">
        <v>2662.1039999999998</v>
      </c>
      <c r="F49" s="87">
        <v>2623.7069999999999</v>
      </c>
      <c r="G49" s="88">
        <f t="shared" ref="G49" si="58">IF(ISERR(E49/F49*100),"-",E49/F49*100)</f>
        <v>101.46346371755688</v>
      </c>
      <c r="H49" s="87">
        <v>558.54410984694812</v>
      </c>
      <c r="I49" s="87">
        <v>503.22227558183897</v>
      </c>
      <c r="J49" s="88">
        <f t="shared" ref="J49" si="59">IF(ISERR(H49/I49*100),"-",H49/I49*100)</f>
        <v>110.99351856019184</v>
      </c>
    </row>
    <row r="50" spans="1:10" ht="12.95" customHeight="1">
      <c r="A50" s="31"/>
      <c r="B50" s="32"/>
      <c r="C50" s="32"/>
      <c r="D50" s="89"/>
      <c r="E50" s="90"/>
      <c r="F50" s="90"/>
      <c r="G50" s="91"/>
      <c r="H50" s="90"/>
      <c r="I50" s="90"/>
      <c r="J50" s="91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2021-09-01T04:46:42Z</dcterms:created>
  <dcterms:modified xsi:type="dcterms:W3CDTF">2021-09-01T05:38:01Z</dcterms:modified>
</cp:coreProperties>
</file>