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1\month\"/>
    </mc:Choice>
  </mc:AlternateContent>
  <xr:revisionPtr revIDLastSave="0" documentId="8_{0C01B507-697C-4DF9-8103-2514238B1D97}" xr6:coauthVersionLast="36" xr6:coauthVersionMax="36" xr10:uidLastSave="{00000000-0000-0000-0000-000000000000}"/>
  <bookViews>
    <workbookView xWindow="0" yWindow="0" windowWidth="28800" windowHeight="10260" xr2:uid="{070CCA11-4B95-49F5-805F-0CF7EAE5CCF9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<sst xmlns="http://schemas.openxmlformats.org/spreadsheetml/2006/main" count="249" uniqueCount="138">
  <si>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</si>
  <si>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</si>
  <si>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</si>
  <si>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</si>
  <si>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</si>
  <si>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</si>
  <si>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</si>
  <si>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</si>
  <si>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</si>
  <si>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</si>
  <si>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</si>
  <si>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</si>
  <si>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</si>
  <si>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</si>
  <si>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</si>
  <si>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</si>
  <si>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</si>
  <si>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</si>
  <si>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</si>
  <si>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</si>
  <si>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</si>
  <si>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</si>
  <si>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</si>
  <si>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</si>
  <si>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</si>
  <si>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</si>
  <si>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</si>
  <si>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</si>
  <si>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</si>
  <si>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</si>
  <si>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</si>
  <si>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</si>
  <si>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</si>
  <si>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</si>
  <si>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</si>
  <si>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</si>
  <si>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</si>
  <si>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</si>
  <si>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</si>
  <si>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</si>
  <si>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</si>
  <si>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</si>
  <si>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</si>
  <si>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</si>
  <si>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</si>
  <si>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</si>
  <si>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</si>
  <si>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</si>
  <si>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</si>
  <si>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</si>
  <si>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</si>
  <si>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</si>
  <si>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</si>
  <si>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</si>
  <si>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</si>
  <si>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</si>
  <si>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</si>
  <si>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</si>
  <si>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</si>
  <si>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</si>
  <si>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</si>
  <si>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</si>
  <si>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</si>
  <si>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</si>
  <si>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</si>
  <si>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</si>
  <si>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</si>
  <si>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</si>
  <si>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</si>
  <si>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</si>
  <si>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</si>
  <si>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</si>
  <si>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</si>
  <si>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</si>
  <si>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</si>
  <si>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</si>
  <si>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</si>
  <si>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</si>
  <si>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</si>
  <si>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</si>
  <si>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</si>
  <si>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</si>
  <si>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</si>
  <si>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</si>
  <si>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</si>
  <si>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</si>
  <si>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</si>
  <si>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</si>
  <si>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</si>
  <si>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</si>
  <si>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</si>
  <si>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</si>
  <si>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</si>
  <si>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</si>
  <si>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</si>
  <si>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</si>
  <si>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</si>
  <si>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</si>
  <si>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</si>
  <si>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</si>
  <si>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</si>
  <si>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</si>
  <si>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</si>
  <si>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</si>
  <si>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</si>
  <si>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</si>
  <si>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</si>
  <si>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</si>
  <si>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</si>
  <si>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</si>
  <si>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</si>
  <si>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</si>
  <si>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</si>
  <si>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</si>
  <si>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</si>
  <si>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</si>
  <si>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</si>
  <si>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</si>
  <si>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</si>
  <si>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</si>
  <si>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</si>
  <si>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</si>
  <si>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</si>
  <si>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</si>
  <si>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</si>
  <si>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</si>
  <si>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</si>
  <si>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</si>
  <si>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</si>
  <si>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</si>
  <si>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</si>
  <si>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</si>
  <si>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</si>
  <si>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</si>
  <si>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</si>
  <si>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</si>
  <si>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</si>
  <si>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1月～8月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</si>
</sst>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87CDC898-1B5A-40FB-B18B-4F2B3CB9F57B}"/>
    <cellStyle name="標準_月別結果表" xfId="1" xr:uid="{231A1A10-84F3-4334-99B3-5C50CC9676D0}"/>
    <cellStyle name="標準_新出力帳票集「変更後」" xfId="3" xr:uid="{A14C1473-A4F2-457B-A90B-CAFCA98F35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A5B2940-3152-48F3-93CE-C0AFFBBC5A1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FAC6AA-1287-44FC-A0E5-D9242DCB77C6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AA2D937-66FD-455C-85A2-9C3CA813BFBC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10825&#25913;&#2046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A270-FA88-41E6-AF06-FBD6BB5C9AFC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44044</v>
      </c>
      <c r="B12" s="36">
        <v>44044</v>
      </c>
      <c r="C12" s="37">
        <v>44044</v>
      </c>
      <c r="D12" s="38">
        <v>503.423</v>
      </c>
      <c r="E12" s="38">
        <v>353.65</v>
      </c>
      <c r="F12" s="38">
        <v>366.87200000000001</v>
      </c>
      <c r="G12" s="38">
        <v>621.78300000000002</v>
      </c>
      <c r="H12" s="38">
        <v>274.95</v>
      </c>
      <c r="I12" s="38">
        <v>1201.182</v>
      </c>
      <c r="J12" s="38">
        <v>991.20699999999999</v>
      </c>
      <c r="K12" s="38">
        <v>2209.4679999999998</v>
      </c>
      <c r="L12" s="38">
        <v>35.468000000000004</v>
      </c>
      <c r="M12" s="38">
        <v>4</v>
      </c>
      <c r="N12" s="38">
        <v>199.64500000000001</v>
      </c>
      <c r="O12" s="38">
        <v>54</v>
      </c>
      <c r="P12" s="38">
        <v>6605.4719999999998</v>
      </c>
      <c r="Q12" s="38">
        <v>17236.538</v>
      </c>
      <c r="R12" s="38">
        <v>25334.983</v>
      </c>
      <c r="S12" s="38">
        <v>2083.3040000000001</v>
      </c>
      <c r="T12" s="38">
        <v>1145.4480000000001</v>
      </c>
      <c r="U12" s="38">
        <v>5767.1319999999996</v>
      </c>
      <c r="V12" s="38">
        <v>373.73599999999999</v>
      </c>
      <c r="W12" s="38">
        <v>10133.74</v>
      </c>
      <c r="X12" s="38">
        <v>172.73400000000001</v>
      </c>
      <c r="Y12" s="38">
        <v>1202.24</v>
      </c>
      <c r="Z12" s="38">
        <v>1588.7439999999999</v>
      </c>
      <c r="AA12" s="38">
        <v>0</v>
      </c>
      <c r="AB12" s="38">
        <v>1555.723</v>
      </c>
      <c r="AC12" s="38">
        <v>1666.7370000000001</v>
      </c>
      <c r="AD12" s="38">
        <v>564.28800000000001</v>
      </c>
      <c r="AE12" s="38">
        <v>0</v>
      </c>
      <c r="AF12" s="38">
        <v>0</v>
      </c>
      <c r="AG12" s="38">
        <v>563</v>
      </c>
      <c r="AH12" s="38">
        <v>4299.1779999999999</v>
      </c>
      <c r="AI12" s="38">
        <v>441.149</v>
      </c>
      <c r="AJ12" s="38">
        <v>289.33800000000002</v>
      </c>
      <c r="AK12" s="38">
        <v>0.29799999999999999</v>
      </c>
      <c r="AL12" s="38">
        <v>613.26400000000001</v>
      </c>
    </row>
    <row r="13" spans="1:38" ht="15.95" customHeight="1">
      <c r="A13" s="35"/>
      <c r="B13" s="36"/>
      <c r="C13" s="37">
        <v>44075</v>
      </c>
      <c r="D13" s="38">
        <v>250.864</v>
      </c>
      <c r="E13" s="38">
        <v>855.13</v>
      </c>
      <c r="F13" s="38">
        <v>205.77</v>
      </c>
      <c r="G13" s="38">
        <v>747.18399999999997</v>
      </c>
      <c r="H13" s="38">
        <v>376.44600000000003</v>
      </c>
      <c r="I13" s="38">
        <v>868.28800000000001</v>
      </c>
      <c r="J13" s="38">
        <v>691.53599999999994</v>
      </c>
      <c r="K13" s="38">
        <v>1734.5909999999999</v>
      </c>
      <c r="L13" s="38">
        <v>23.5</v>
      </c>
      <c r="M13" s="38">
        <v>4</v>
      </c>
      <c r="N13" s="38">
        <v>244.505</v>
      </c>
      <c r="O13" s="38">
        <v>11</v>
      </c>
      <c r="P13" s="38">
        <v>4417.5450000000001</v>
      </c>
      <c r="Q13" s="38">
        <v>15790.897999999999</v>
      </c>
      <c r="R13" s="38">
        <v>60572.148999999998</v>
      </c>
      <c r="S13" s="38">
        <v>2375.7280000000001</v>
      </c>
      <c r="T13" s="38">
        <v>2382.4490000000001</v>
      </c>
      <c r="U13" s="38">
        <v>3179.63</v>
      </c>
      <c r="V13" s="38">
        <v>350.76499999999999</v>
      </c>
      <c r="W13" s="38">
        <v>7791.4780000000001</v>
      </c>
      <c r="X13" s="38">
        <v>897.87699999999995</v>
      </c>
      <c r="Y13" s="38">
        <v>1656.8910000000001</v>
      </c>
      <c r="Z13" s="38">
        <v>8635.4140000000007</v>
      </c>
      <c r="AA13" s="38">
        <v>0</v>
      </c>
      <c r="AB13" s="38">
        <v>2742.5630000000001</v>
      </c>
      <c r="AC13" s="38">
        <v>3695.529</v>
      </c>
      <c r="AD13" s="38">
        <v>314.99200000000002</v>
      </c>
      <c r="AE13" s="38">
        <v>0</v>
      </c>
      <c r="AF13" s="38">
        <v>2.1000000000000001E-2</v>
      </c>
      <c r="AG13" s="38">
        <v>1753</v>
      </c>
      <c r="AH13" s="38">
        <v>2785.63</v>
      </c>
      <c r="AI13" s="38">
        <v>511.28899999999999</v>
      </c>
      <c r="AJ13" s="38">
        <v>236.61</v>
      </c>
      <c r="AK13" s="38">
        <v>0</v>
      </c>
      <c r="AL13" s="38">
        <v>460.56299999999999</v>
      </c>
    </row>
    <row r="14" spans="1:38" ht="15.95" customHeight="1">
      <c r="A14" s="35"/>
      <c r="B14" s="36"/>
      <c r="C14" s="37">
        <v>44105</v>
      </c>
      <c r="D14" s="38">
        <v>164.34100000000001</v>
      </c>
      <c r="E14" s="38">
        <v>594.35799999999995</v>
      </c>
      <c r="F14" s="38">
        <v>497.73500000000001</v>
      </c>
      <c r="G14" s="38">
        <v>392.98</v>
      </c>
      <c r="H14" s="38">
        <v>479.77499999999998</v>
      </c>
      <c r="I14" s="38">
        <v>1527.453</v>
      </c>
      <c r="J14" s="38">
        <v>305.54399999999998</v>
      </c>
      <c r="K14" s="38">
        <v>1212.835</v>
      </c>
      <c r="L14" s="38">
        <v>46.35</v>
      </c>
      <c r="M14" s="38">
        <v>1.333</v>
      </c>
      <c r="N14" s="38">
        <v>343.899</v>
      </c>
      <c r="O14" s="38">
        <v>22.986999999999998</v>
      </c>
      <c r="P14" s="38">
        <v>3458.4929999999999</v>
      </c>
      <c r="Q14" s="38">
        <v>17172.766</v>
      </c>
      <c r="R14" s="38">
        <v>75802.898000000001</v>
      </c>
      <c r="S14" s="38">
        <v>4000.1619999999998</v>
      </c>
      <c r="T14" s="38">
        <v>1330.1579999999999</v>
      </c>
      <c r="U14" s="38">
        <v>5254.8969999999999</v>
      </c>
      <c r="V14" s="38">
        <v>454.28899999999999</v>
      </c>
      <c r="W14" s="38">
        <v>12719.425999999999</v>
      </c>
      <c r="X14" s="38">
        <v>9605.4339999999993</v>
      </c>
      <c r="Y14" s="38">
        <v>2959.4490000000001</v>
      </c>
      <c r="Z14" s="38">
        <v>7853.741</v>
      </c>
      <c r="AA14" s="38">
        <v>0</v>
      </c>
      <c r="AB14" s="38">
        <v>3811.19</v>
      </c>
      <c r="AC14" s="38">
        <v>4222.62</v>
      </c>
      <c r="AD14" s="38">
        <v>669.04</v>
      </c>
      <c r="AE14" s="38">
        <v>0</v>
      </c>
      <c r="AF14" s="38">
        <v>7.0999999999999994E-2</v>
      </c>
      <c r="AG14" s="38">
        <v>1167</v>
      </c>
      <c r="AH14" s="38">
        <v>4932.2510000000002</v>
      </c>
      <c r="AI14" s="38">
        <v>611.95500000000004</v>
      </c>
      <c r="AJ14" s="38">
        <v>253.803</v>
      </c>
      <c r="AK14" s="38">
        <v>4.72</v>
      </c>
      <c r="AL14" s="38">
        <v>678.40200000000004</v>
      </c>
    </row>
    <row r="15" spans="1:38" ht="15.95" customHeight="1">
      <c r="A15" s="35"/>
      <c r="B15" s="36"/>
      <c r="C15" s="37">
        <v>44136</v>
      </c>
      <c r="D15" s="38">
        <v>60.296999999999997</v>
      </c>
      <c r="E15" s="38">
        <v>122.57599999999999</v>
      </c>
      <c r="F15" s="38">
        <v>1105.6310000000001</v>
      </c>
      <c r="G15" s="38">
        <v>281.923</v>
      </c>
      <c r="H15" s="38">
        <v>831.13300000000004</v>
      </c>
      <c r="I15" s="38">
        <v>988.80399999999997</v>
      </c>
      <c r="J15" s="38">
        <v>472.11099999999999</v>
      </c>
      <c r="K15" s="38">
        <v>2695.9029999999998</v>
      </c>
      <c r="L15" s="38">
        <v>89.834000000000003</v>
      </c>
      <c r="M15" s="38">
        <v>10.673</v>
      </c>
      <c r="N15" s="38">
        <v>442.98099999999999</v>
      </c>
      <c r="O15" s="38">
        <v>23.613</v>
      </c>
      <c r="P15" s="38">
        <v>1100.942</v>
      </c>
      <c r="Q15" s="38">
        <v>16864.276000000002</v>
      </c>
      <c r="R15" s="38">
        <v>8016.2730000000001</v>
      </c>
      <c r="S15" s="38">
        <v>4903.683</v>
      </c>
      <c r="T15" s="38">
        <v>555.22500000000002</v>
      </c>
      <c r="U15" s="38">
        <v>5610.6940000000004</v>
      </c>
      <c r="V15" s="38">
        <v>958.16899999999998</v>
      </c>
      <c r="W15" s="38">
        <v>36740.49</v>
      </c>
      <c r="X15" s="38">
        <v>12526.236999999999</v>
      </c>
      <c r="Y15" s="38">
        <v>3041.212</v>
      </c>
      <c r="Z15" s="38">
        <v>7294.6610000000001</v>
      </c>
      <c r="AA15" s="38">
        <v>0</v>
      </c>
      <c r="AB15" s="38">
        <v>1736.4749999999999</v>
      </c>
      <c r="AC15" s="38">
        <v>2771.82</v>
      </c>
      <c r="AD15" s="38">
        <v>870.28</v>
      </c>
      <c r="AE15" s="38">
        <v>0</v>
      </c>
      <c r="AF15" s="38">
        <v>0.14399999999999999</v>
      </c>
      <c r="AG15" s="38">
        <v>6</v>
      </c>
      <c r="AH15" s="38">
        <v>4715.759</v>
      </c>
      <c r="AI15" s="38">
        <v>1033.548</v>
      </c>
      <c r="AJ15" s="38">
        <v>245.92099999999999</v>
      </c>
      <c r="AK15" s="38">
        <v>11.375999999999999</v>
      </c>
      <c r="AL15" s="38">
        <v>765.07799999999997</v>
      </c>
    </row>
    <row r="16" spans="1:38" ht="15.95" customHeight="1">
      <c r="A16" s="35">
        <v>44166</v>
      </c>
      <c r="B16" s="36">
        <v>44166</v>
      </c>
      <c r="C16" s="37">
        <v>44166</v>
      </c>
      <c r="D16" s="38">
        <v>61.957999999999998</v>
      </c>
      <c r="E16" s="38">
        <v>362.745</v>
      </c>
      <c r="F16" s="38">
        <v>1684.7739999999999</v>
      </c>
      <c r="G16" s="38">
        <v>668.63900000000001</v>
      </c>
      <c r="H16" s="38">
        <v>635.45899999999995</v>
      </c>
      <c r="I16" s="38">
        <v>1879.413</v>
      </c>
      <c r="J16" s="38">
        <v>248.202</v>
      </c>
      <c r="K16" s="38">
        <v>1521.1489999999999</v>
      </c>
      <c r="L16" s="38">
        <v>104.179</v>
      </c>
      <c r="M16" s="38">
        <v>30.667000000000002</v>
      </c>
      <c r="N16" s="38">
        <v>511.90899999999999</v>
      </c>
      <c r="O16" s="38">
        <v>122.10599999999999</v>
      </c>
      <c r="P16" s="38">
        <v>374.05599999999998</v>
      </c>
      <c r="Q16" s="38">
        <v>18719.864000000001</v>
      </c>
      <c r="R16" s="38">
        <v>8702.7000000000007</v>
      </c>
      <c r="S16" s="38">
        <v>2099.1819999999998</v>
      </c>
      <c r="T16" s="38">
        <v>578.89599999999996</v>
      </c>
      <c r="U16" s="38">
        <v>5238.4319999999998</v>
      </c>
      <c r="V16" s="38">
        <v>612.16300000000001</v>
      </c>
      <c r="W16" s="38">
        <v>65127.656000000003</v>
      </c>
      <c r="X16" s="38">
        <v>2353.0500000000002</v>
      </c>
      <c r="Y16" s="38">
        <v>2818.0740000000001</v>
      </c>
      <c r="Z16" s="38">
        <v>3478.3510000000001</v>
      </c>
      <c r="AA16" s="38">
        <v>0</v>
      </c>
      <c r="AB16" s="38">
        <v>1465.201</v>
      </c>
      <c r="AC16" s="38">
        <v>1293.5640000000001</v>
      </c>
      <c r="AD16" s="38">
        <v>626.87199999999996</v>
      </c>
      <c r="AE16" s="38">
        <v>0</v>
      </c>
      <c r="AF16" s="38">
        <v>0.188</v>
      </c>
      <c r="AG16" s="38">
        <v>0</v>
      </c>
      <c r="AH16" s="38">
        <v>3989.451</v>
      </c>
      <c r="AI16" s="38">
        <v>1186.26</v>
      </c>
      <c r="AJ16" s="38">
        <v>241.62100000000001</v>
      </c>
      <c r="AK16" s="38">
        <v>12.352</v>
      </c>
      <c r="AL16" s="38">
        <v>807.41499999999996</v>
      </c>
    </row>
    <row r="17" spans="1:38" ht="15.95" customHeight="1">
      <c r="A17" s="35">
        <v>44197</v>
      </c>
      <c r="B17" s="36">
        <v>44197</v>
      </c>
      <c r="C17" s="37">
        <v>44197</v>
      </c>
      <c r="D17" s="38">
        <v>164.51499999999999</v>
      </c>
      <c r="E17" s="38">
        <v>452.904</v>
      </c>
      <c r="F17" s="38">
        <v>2266.0450000000001</v>
      </c>
      <c r="G17" s="38">
        <v>480.55700000000002</v>
      </c>
      <c r="H17" s="38">
        <v>294.43799999999999</v>
      </c>
      <c r="I17" s="38">
        <v>1357.4059999999999</v>
      </c>
      <c r="J17" s="38">
        <v>350.08199999999999</v>
      </c>
      <c r="K17" s="38">
        <v>396.24900000000002</v>
      </c>
      <c r="L17" s="38">
        <v>79.983999999999995</v>
      </c>
      <c r="M17" s="38">
        <v>0</v>
      </c>
      <c r="N17" s="38">
        <v>277.11500000000001</v>
      </c>
      <c r="O17" s="38">
        <v>0</v>
      </c>
      <c r="P17" s="38">
        <v>251.51</v>
      </c>
      <c r="Q17" s="38">
        <v>18332.580000000002</v>
      </c>
      <c r="R17" s="38">
        <v>15622.788</v>
      </c>
      <c r="S17" s="38">
        <v>1736.1610000000001</v>
      </c>
      <c r="T17" s="38">
        <v>663.154</v>
      </c>
      <c r="U17" s="38">
        <v>3991.0520000000001</v>
      </c>
      <c r="V17" s="38">
        <v>570.76</v>
      </c>
      <c r="W17" s="38">
        <v>45732.654000000002</v>
      </c>
      <c r="X17" s="38">
        <v>0.80400000000000005</v>
      </c>
      <c r="Y17" s="38">
        <v>3691.6950000000002</v>
      </c>
      <c r="Z17" s="38">
        <v>7415.0889999999999</v>
      </c>
      <c r="AA17" s="38">
        <v>0</v>
      </c>
      <c r="AB17" s="38">
        <v>248.065</v>
      </c>
      <c r="AC17" s="38">
        <v>280.22800000000001</v>
      </c>
      <c r="AD17" s="38">
        <v>444.4</v>
      </c>
      <c r="AE17" s="38">
        <v>0</v>
      </c>
      <c r="AF17" s="38">
        <v>0.25800000000000001</v>
      </c>
      <c r="AG17" s="38">
        <v>16</v>
      </c>
      <c r="AH17" s="38">
        <v>2064.1320000000001</v>
      </c>
      <c r="AI17" s="38">
        <v>580.80700000000002</v>
      </c>
      <c r="AJ17" s="38">
        <v>154.76900000000001</v>
      </c>
      <c r="AK17" s="38">
        <v>4.83</v>
      </c>
      <c r="AL17" s="38">
        <v>590.88099999999997</v>
      </c>
    </row>
    <row r="18" spans="1:38" ht="15.95" customHeight="1">
      <c r="A18" s="35"/>
      <c r="B18" s="36"/>
      <c r="C18" s="37">
        <v>44228</v>
      </c>
      <c r="D18" s="38">
        <v>92.754000000000005</v>
      </c>
      <c r="E18" s="38">
        <v>324.685</v>
      </c>
      <c r="F18" s="38">
        <v>2916.7660000000001</v>
      </c>
      <c r="G18" s="38">
        <v>390.45800000000003</v>
      </c>
      <c r="H18" s="38">
        <v>179.00399999999999</v>
      </c>
      <c r="I18" s="38">
        <v>1753.6890000000001</v>
      </c>
      <c r="J18" s="38">
        <v>613.91600000000005</v>
      </c>
      <c r="K18" s="38">
        <v>982.14</v>
      </c>
      <c r="L18" s="38">
        <v>99.263999999999996</v>
      </c>
      <c r="M18" s="38">
        <v>8.4990000000000006</v>
      </c>
      <c r="N18" s="38">
        <v>208.00800000000001</v>
      </c>
      <c r="O18" s="38">
        <v>83.176000000000002</v>
      </c>
      <c r="P18" s="38">
        <v>709.41700000000003</v>
      </c>
      <c r="Q18" s="38">
        <v>14333.047</v>
      </c>
      <c r="R18" s="38">
        <v>35189.404999999999</v>
      </c>
      <c r="S18" s="38">
        <v>1862.6389999999999</v>
      </c>
      <c r="T18" s="38">
        <v>1395.3430000000001</v>
      </c>
      <c r="U18" s="38">
        <v>3119.1579999999999</v>
      </c>
      <c r="V18" s="38">
        <v>1334.9929999999999</v>
      </c>
      <c r="W18" s="38">
        <v>58821.214</v>
      </c>
      <c r="X18" s="38">
        <v>0.8</v>
      </c>
      <c r="Y18" s="38">
        <v>3480.096</v>
      </c>
      <c r="Z18" s="38">
        <v>6056.5010000000002</v>
      </c>
      <c r="AA18" s="38">
        <v>0</v>
      </c>
      <c r="AB18" s="38">
        <v>363.43599999999998</v>
      </c>
      <c r="AC18" s="38">
        <v>455.13600000000002</v>
      </c>
      <c r="AD18" s="38">
        <v>397.73599999999999</v>
      </c>
      <c r="AE18" s="38">
        <v>0</v>
      </c>
      <c r="AF18" s="38">
        <v>0.246</v>
      </c>
      <c r="AG18" s="38">
        <v>0</v>
      </c>
      <c r="AH18" s="38">
        <v>1349.9760000000001</v>
      </c>
      <c r="AI18" s="38">
        <v>479.84300000000002</v>
      </c>
      <c r="AJ18" s="38">
        <v>200.172</v>
      </c>
      <c r="AK18" s="38">
        <v>5.46</v>
      </c>
      <c r="AL18" s="38">
        <v>168.464</v>
      </c>
    </row>
    <row r="19" spans="1:38" ht="15.95" customHeight="1">
      <c r="A19" s="35"/>
      <c r="B19" s="36"/>
      <c r="C19" s="37">
        <v>44256</v>
      </c>
      <c r="D19" s="38">
        <v>80.251000000000005</v>
      </c>
      <c r="E19" s="38">
        <v>280.86200000000002</v>
      </c>
      <c r="F19" s="38">
        <v>2807.9059999999999</v>
      </c>
      <c r="G19" s="38">
        <v>451.67200000000003</v>
      </c>
      <c r="H19" s="38">
        <v>199.334</v>
      </c>
      <c r="I19" s="38">
        <v>1735.126</v>
      </c>
      <c r="J19" s="38">
        <v>648.86</v>
      </c>
      <c r="K19" s="38">
        <v>765.57600000000002</v>
      </c>
      <c r="L19" s="38">
        <v>105.623</v>
      </c>
      <c r="M19" s="38">
        <v>13.997999999999999</v>
      </c>
      <c r="N19" s="38">
        <v>256.96100000000001</v>
      </c>
      <c r="O19" s="38">
        <v>87.061000000000007</v>
      </c>
      <c r="P19" s="38">
        <v>2779.5219999999999</v>
      </c>
      <c r="Q19" s="38">
        <v>17199.056</v>
      </c>
      <c r="R19" s="38">
        <v>46335.044000000002</v>
      </c>
      <c r="S19" s="38">
        <v>1313.2919999999999</v>
      </c>
      <c r="T19" s="38">
        <v>1781.1559999999999</v>
      </c>
      <c r="U19" s="38">
        <v>5632.78</v>
      </c>
      <c r="V19" s="38">
        <v>666.99</v>
      </c>
      <c r="W19" s="38">
        <v>57588.209000000003</v>
      </c>
      <c r="X19" s="38">
        <v>0</v>
      </c>
      <c r="Y19" s="38">
        <v>2434.1819999999998</v>
      </c>
      <c r="Z19" s="38">
        <v>10098.971</v>
      </c>
      <c r="AA19" s="38">
        <v>0</v>
      </c>
      <c r="AB19" s="38">
        <v>978.65499999999997</v>
      </c>
      <c r="AC19" s="38">
        <v>369.702</v>
      </c>
      <c r="AD19" s="38">
        <v>316.62400000000002</v>
      </c>
      <c r="AE19" s="38">
        <v>0</v>
      </c>
      <c r="AF19" s="38">
        <v>0.45</v>
      </c>
      <c r="AG19" s="38">
        <v>13</v>
      </c>
      <c r="AH19" s="38">
        <v>5375.2520000000004</v>
      </c>
      <c r="AI19" s="38">
        <v>915.18200000000002</v>
      </c>
      <c r="AJ19" s="38">
        <v>532.54200000000003</v>
      </c>
      <c r="AK19" s="38">
        <v>2.121</v>
      </c>
      <c r="AL19" s="38">
        <v>166.053</v>
      </c>
    </row>
    <row r="20" spans="1:38" ht="15.95" customHeight="1">
      <c r="A20" s="35"/>
      <c r="B20" s="36"/>
      <c r="C20" s="37">
        <v>44287</v>
      </c>
      <c r="D20" s="38">
        <v>214.142</v>
      </c>
      <c r="E20" s="38">
        <v>236.52799999999999</v>
      </c>
      <c r="F20" s="38">
        <v>1018.908</v>
      </c>
      <c r="G20" s="38">
        <v>358.59100000000001</v>
      </c>
      <c r="H20" s="38">
        <v>131.37100000000001</v>
      </c>
      <c r="I20" s="38">
        <v>1824.048</v>
      </c>
      <c r="J20" s="38">
        <v>405.66300000000001</v>
      </c>
      <c r="K20" s="38">
        <v>482.71699999999998</v>
      </c>
      <c r="L20" s="38">
        <v>62.311</v>
      </c>
      <c r="M20" s="38">
        <v>15.07</v>
      </c>
      <c r="N20" s="38">
        <v>291.12599999999998</v>
      </c>
      <c r="O20" s="38">
        <v>68.712999999999994</v>
      </c>
      <c r="P20" s="38">
        <v>2953.7510000000002</v>
      </c>
      <c r="Q20" s="38">
        <v>15886.936</v>
      </c>
      <c r="R20" s="38">
        <v>41055.218000000001</v>
      </c>
      <c r="S20" s="38">
        <v>913.42499999999995</v>
      </c>
      <c r="T20" s="38">
        <v>669.55899999999997</v>
      </c>
      <c r="U20" s="38">
        <v>9150.6190000000006</v>
      </c>
      <c r="V20" s="38">
        <v>700.50900000000001</v>
      </c>
      <c r="W20" s="38">
        <v>22764.825000000001</v>
      </c>
      <c r="X20" s="38">
        <v>0</v>
      </c>
      <c r="Y20" s="38">
        <v>2564.3209999999999</v>
      </c>
      <c r="Z20" s="38">
        <v>9297.9410000000007</v>
      </c>
      <c r="AA20" s="38">
        <v>0</v>
      </c>
      <c r="AB20" s="38">
        <v>1501.5989999999999</v>
      </c>
      <c r="AC20" s="38">
        <v>160.60599999999999</v>
      </c>
      <c r="AD20" s="38">
        <v>0</v>
      </c>
      <c r="AE20" s="38">
        <v>0</v>
      </c>
      <c r="AF20" s="38">
        <v>0.622</v>
      </c>
      <c r="AG20" s="38">
        <v>1.4999999999999999E-2</v>
      </c>
      <c r="AH20" s="38">
        <v>4117.1409999999996</v>
      </c>
      <c r="AI20" s="38">
        <v>1549.8979999999999</v>
      </c>
      <c r="AJ20" s="38">
        <v>608.24099999999999</v>
      </c>
      <c r="AK20" s="38">
        <v>4.9989999999999997</v>
      </c>
      <c r="AL20" s="38">
        <v>217.63800000000001</v>
      </c>
    </row>
    <row r="21" spans="1:38" ht="15.95" customHeight="1">
      <c r="A21" s="35"/>
      <c r="B21" s="36"/>
      <c r="C21" s="37">
        <v>44317</v>
      </c>
      <c r="D21" s="38">
        <v>257.00900000000001</v>
      </c>
      <c r="E21" s="38">
        <v>265.06599999999997</v>
      </c>
      <c r="F21" s="38">
        <v>4360.9459999999999</v>
      </c>
      <c r="G21" s="38">
        <v>330.97899999999998</v>
      </c>
      <c r="H21" s="38">
        <v>89.302000000000007</v>
      </c>
      <c r="I21" s="38">
        <v>2191.4949999999999</v>
      </c>
      <c r="J21" s="38">
        <v>696.42499999999995</v>
      </c>
      <c r="K21" s="38">
        <v>760.86699999999996</v>
      </c>
      <c r="L21" s="38">
        <v>51.649000000000001</v>
      </c>
      <c r="M21" s="38">
        <v>20.257000000000001</v>
      </c>
      <c r="N21" s="38">
        <v>201.47399999999999</v>
      </c>
      <c r="O21" s="38">
        <v>152.77099999999999</v>
      </c>
      <c r="P21" s="38">
        <v>6502.2359999999999</v>
      </c>
      <c r="Q21" s="38">
        <v>12750.915999999999</v>
      </c>
      <c r="R21" s="38">
        <v>61724.37</v>
      </c>
      <c r="S21" s="38">
        <v>3806.826</v>
      </c>
      <c r="T21" s="38">
        <v>403.548</v>
      </c>
      <c r="U21" s="38">
        <v>9665.2199999999993</v>
      </c>
      <c r="V21" s="38">
        <v>660.97</v>
      </c>
      <c r="W21" s="38">
        <v>19723.352999999999</v>
      </c>
      <c r="X21" s="38">
        <v>1E-3</v>
      </c>
      <c r="Y21" s="38">
        <v>2646.9929999999999</v>
      </c>
      <c r="Z21" s="38">
        <v>14756.474</v>
      </c>
      <c r="AA21" s="38">
        <v>0</v>
      </c>
      <c r="AB21" s="38">
        <v>3735.8960000000002</v>
      </c>
      <c r="AC21" s="38">
        <v>116.625</v>
      </c>
      <c r="AD21" s="38">
        <v>0</v>
      </c>
      <c r="AE21" s="38">
        <v>0</v>
      </c>
      <c r="AF21" s="38">
        <v>0.52300000000000002</v>
      </c>
      <c r="AG21" s="38">
        <v>0</v>
      </c>
      <c r="AH21" s="38">
        <v>2549.0239999999999</v>
      </c>
      <c r="AI21" s="38">
        <v>1173.3900000000001</v>
      </c>
      <c r="AJ21" s="38">
        <v>490.05900000000003</v>
      </c>
      <c r="AK21" s="38">
        <v>4.5449999999999999</v>
      </c>
      <c r="AL21" s="38">
        <v>376.84800000000001</v>
      </c>
    </row>
    <row r="22" spans="1:38" ht="15.95" customHeight="1">
      <c r="A22" s="35"/>
      <c r="B22" s="36"/>
      <c r="C22" s="37">
        <v>44348</v>
      </c>
      <c r="D22" s="38">
        <v>953.82</v>
      </c>
      <c r="E22" s="38">
        <v>331.43799999999999</v>
      </c>
      <c r="F22" s="38">
        <v>4233.5770000000002</v>
      </c>
      <c r="G22" s="38">
        <v>3565.5680000000002</v>
      </c>
      <c r="H22" s="38">
        <v>66.572999999999993</v>
      </c>
      <c r="I22" s="38">
        <v>1576.837</v>
      </c>
      <c r="J22" s="38">
        <v>709.2</v>
      </c>
      <c r="K22" s="38">
        <v>749.077</v>
      </c>
      <c r="L22" s="38">
        <v>67.885999999999996</v>
      </c>
      <c r="M22" s="38">
        <v>3</v>
      </c>
      <c r="N22" s="38">
        <v>187.155</v>
      </c>
      <c r="O22" s="38">
        <v>30.687999999999999</v>
      </c>
      <c r="P22" s="38">
        <v>12849.324000000001</v>
      </c>
      <c r="Q22" s="38">
        <v>15079.597</v>
      </c>
      <c r="R22" s="38">
        <v>76910.790999999997</v>
      </c>
      <c r="S22" s="38">
        <v>4254.0360000000001</v>
      </c>
      <c r="T22" s="38">
        <v>1079.508</v>
      </c>
      <c r="U22" s="38">
        <v>6146.7650000000003</v>
      </c>
      <c r="V22" s="38">
        <v>734.93100000000004</v>
      </c>
      <c r="W22" s="38">
        <v>10742.028</v>
      </c>
      <c r="X22" s="38">
        <v>0</v>
      </c>
      <c r="Y22" s="38">
        <v>1668.0719999999999</v>
      </c>
      <c r="Z22" s="38">
        <v>17954.95</v>
      </c>
      <c r="AA22" s="38">
        <v>0</v>
      </c>
      <c r="AB22" s="38">
        <v>2835.299</v>
      </c>
      <c r="AC22" s="38">
        <v>326.44</v>
      </c>
      <c r="AD22" s="38">
        <v>0</v>
      </c>
      <c r="AE22" s="38">
        <v>0</v>
      </c>
      <c r="AF22" s="38">
        <v>0.32600000000000001</v>
      </c>
      <c r="AG22" s="38">
        <v>0</v>
      </c>
      <c r="AH22" s="38">
        <v>1174.98</v>
      </c>
      <c r="AI22" s="38">
        <v>953.19799999999998</v>
      </c>
      <c r="AJ22" s="38">
        <v>395.03399999999999</v>
      </c>
      <c r="AK22" s="38">
        <v>2.5099999999999998</v>
      </c>
      <c r="AL22" s="38">
        <v>588.702</v>
      </c>
    </row>
    <row r="23" spans="1:38" ht="15.95" customHeight="1">
      <c r="A23" s="35"/>
      <c r="B23" s="36"/>
      <c r="C23" s="37">
        <v>44378</v>
      </c>
      <c r="D23" s="38">
        <v>600.53</v>
      </c>
      <c r="E23" s="38">
        <v>519.56500000000005</v>
      </c>
      <c r="F23" s="38">
        <v>728.17399999999998</v>
      </c>
      <c r="G23" s="38">
        <v>734.75699999999995</v>
      </c>
      <c r="H23" s="38">
        <v>128.56299999999999</v>
      </c>
      <c r="I23" s="38">
        <v>1376.8430000000001</v>
      </c>
      <c r="J23" s="38">
        <v>719.34199999999998</v>
      </c>
      <c r="K23" s="38">
        <v>981.03</v>
      </c>
      <c r="L23" s="38">
        <v>49.234999999999999</v>
      </c>
      <c r="M23" s="38">
        <v>8.3309999999999995</v>
      </c>
      <c r="N23" s="38">
        <v>177.11099999999999</v>
      </c>
      <c r="O23" s="38">
        <v>72.515000000000001</v>
      </c>
      <c r="P23" s="38">
        <v>15324.003000000001</v>
      </c>
      <c r="Q23" s="38">
        <v>15187.495999999999</v>
      </c>
      <c r="R23" s="38">
        <v>73686.732000000004</v>
      </c>
      <c r="S23" s="38">
        <v>4968.4120000000003</v>
      </c>
      <c r="T23" s="38">
        <v>1436.3240000000001</v>
      </c>
      <c r="U23" s="38">
        <v>6539.165</v>
      </c>
      <c r="V23" s="38">
        <v>332.37599999999998</v>
      </c>
      <c r="W23" s="38">
        <v>9092.9920000000002</v>
      </c>
      <c r="X23" s="38">
        <v>0</v>
      </c>
      <c r="Y23" s="38">
        <v>1590.4090000000001</v>
      </c>
      <c r="Z23" s="38">
        <v>11029.602999999999</v>
      </c>
      <c r="AA23" s="38">
        <v>0</v>
      </c>
      <c r="AB23" s="38">
        <v>1407.6379999999999</v>
      </c>
      <c r="AC23" s="38">
        <v>377.899</v>
      </c>
      <c r="AD23" s="38">
        <v>763.22400000000005</v>
      </c>
      <c r="AE23" s="38">
        <v>0</v>
      </c>
      <c r="AF23" s="38">
        <v>0</v>
      </c>
      <c r="AG23" s="38">
        <v>1653.6</v>
      </c>
      <c r="AH23" s="38">
        <v>3257.1170000000002</v>
      </c>
      <c r="AI23" s="38">
        <v>411.17899999999997</v>
      </c>
      <c r="AJ23" s="38">
        <v>305.54599999999999</v>
      </c>
      <c r="AK23" s="38">
        <v>0</v>
      </c>
      <c r="AL23" s="38">
        <v>553.51800000000003</v>
      </c>
    </row>
    <row r="24" spans="1:38" s="43" customFormat="1" ht="15.95" customHeight="1">
      <c r="A24" s="39"/>
      <c r="B24" s="40"/>
      <c r="C24" s="41">
        <v>44409</v>
      </c>
      <c r="D24" s="42">
        <v>374.20600000000002</v>
      </c>
      <c r="E24" s="42">
        <v>627.95500000000004</v>
      </c>
      <c r="F24" s="42">
        <v>435.61200000000002</v>
      </c>
      <c r="G24" s="42">
        <v>554.88499999999999</v>
      </c>
      <c r="H24" s="42">
        <v>295.846</v>
      </c>
      <c r="I24" s="42">
        <v>631.93100000000004</v>
      </c>
      <c r="J24" s="42">
        <v>1494.877</v>
      </c>
      <c r="K24" s="42">
        <v>1251.165</v>
      </c>
      <c r="L24" s="42">
        <v>11.343</v>
      </c>
      <c r="M24" s="42">
        <v>1.093</v>
      </c>
      <c r="N24" s="42">
        <v>137.982</v>
      </c>
      <c r="O24" s="42">
        <v>109.748</v>
      </c>
      <c r="P24" s="42">
        <v>9660.2549999999992</v>
      </c>
      <c r="Q24" s="42">
        <v>13408.694</v>
      </c>
      <c r="R24" s="42">
        <v>9411.8490000000002</v>
      </c>
      <c r="S24" s="42">
        <v>6126.6319999999996</v>
      </c>
      <c r="T24" s="42">
        <v>931.37</v>
      </c>
      <c r="U24" s="42">
        <v>4630.424</v>
      </c>
      <c r="V24" s="42">
        <v>403.279</v>
      </c>
      <c r="W24" s="42">
        <v>11690.978999999999</v>
      </c>
      <c r="X24" s="42">
        <v>688.31100000000004</v>
      </c>
      <c r="Y24" s="42">
        <v>1431.231</v>
      </c>
      <c r="Z24" s="42">
        <v>2244.328</v>
      </c>
      <c r="AA24" s="42">
        <v>0</v>
      </c>
      <c r="AB24" s="42">
        <v>938.51599999999996</v>
      </c>
      <c r="AC24" s="42">
        <v>642.25300000000004</v>
      </c>
      <c r="AD24" s="42">
        <v>269.30799999999999</v>
      </c>
      <c r="AE24" s="42">
        <v>0</v>
      </c>
      <c r="AF24" s="42">
        <v>0</v>
      </c>
      <c r="AG24" s="42">
        <v>1492</v>
      </c>
      <c r="AH24" s="42">
        <v>3872.0419999999999</v>
      </c>
      <c r="AI24" s="42">
        <v>260.096</v>
      </c>
      <c r="AJ24" s="42">
        <v>174.70500000000001</v>
      </c>
      <c r="AK24" s="42">
        <v>0</v>
      </c>
      <c r="AL24" s="42">
        <v>438.00700000000001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62.312623848933448</v>
      </c>
      <c r="E26" s="38">
        <f t="shared" si="0"/>
        <v>120.86168236890475</v>
      </c>
      <c r="F26" s="38">
        <f t="shared" si="0"/>
        <v>59.822514948350261</v>
      </c>
      <c r="G26" s="38">
        <f t="shared" si="0"/>
        <v>75.519525502989424</v>
      </c>
      <c r="H26" s="38">
        <f t="shared" si="0"/>
        <v>230.11752992696191</v>
      </c>
      <c r="I26" s="38">
        <f t="shared" si="0"/>
        <v>45.897099378796277</v>
      </c>
      <c r="J26" s="38">
        <f t="shared" si="0"/>
        <v>207.81172237961917</v>
      </c>
      <c r="K26" s="38">
        <f t="shared" si="0"/>
        <v>127.53585517262469</v>
      </c>
      <c r="L26" s="38">
        <f t="shared" si="0"/>
        <v>23.038488879861887</v>
      </c>
      <c r="M26" s="38">
        <f t="shared" si="0"/>
        <v>13.119673508582402</v>
      </c>
      <c r="N26" s="38">
        <f t="shared" si="0"/>
        <v>77.907075224012061</v>
      </c>
      <c r="O26" s="38">
        <f t="shared" si="0"/>
        <v>151.34523891608634</v>
      </c>
      <c r="P26" s="38">
        <f t="shared" si="0"/>
        <v>63.040022897411333</v>
      </c>
      <c r="Q26" s="38">
        <f t="shared" si="0"/>
        <v>88.287720372074503</v>
      </c>
      <c r="R26" s="38">
        <f t="shared" si="0"/>
        <v>12.772786558101124</v>
      </c>
      <c r="S26" s="38">
        <f t="shared" si="0"/>
        <v>123.31167383059214</v>
      </c>
      <c r="T26" s="38">
        <f t="shared" si="0"/>
        <v>64.844004556075092</v>
      </c>
      <c r="U26" s="38">
        <f t="shared" si="0"/>
        <v>70.810631020933101</v>
      </c>
      <c r="V26" s="38">
        <f t="shared" si="0"/>
        <v>121.33216598069656</v>
      </c>
      <c r="W26" s="38">
        <f t="shared" si="0"/>
        <v>128.57131074128293</v>
      </c>
      <c r="X26" s="38" t="str">
        <f t="shared" si="0"/>
        <v>-</v>
      </c>
      <c r="Y26" s="38">
        <f t="shared" si="0"/>
        <v>89.991379575945558</v>
      </c>
      <c r="Z26" s="38">
        <f t="shared" si="0"/>
        <v>20.348221055644526</v>
      </c>
      <c r="AA26" s="38" t="str">
        <f t="shared" si="0"/>
        <v>-</v>
      </c>
      <c r="AB26" s="38">
        <f t="shared" si="0"/>
        <v>66.673107716614638</v>
      </c>
      <c r="AC26" s="38">
        <f t="shared" si="0"/>
        <v>169.95361194393212</v>
      </c>
      <c r="AD26" s="38">
        <f t="shared" si="0"/>
        <v>35.285578021655503</v>
      </c>
      <c r="AE26" s="38" t="str">
        <f t="shared" si="0"/>
        <v>-</v>
      </c>
      <c r="AF26" s="38" t="str">
        <f t="shared" si="0"/>
        <v>-</v>
      </c>
      <c r="AG26" s="38">
        <f t="shared" si="0"/>
        <v>90.22738268021287</v>
      </c>
      <c r="AH26" s="38">
        <f t="shared" si="0"/>
        <v>118.87942619193599</v>
      </c>
      <c r="AI26" s="38">
        <f t="shared" si="0"/>
        <v>63.256148781917368</v>
      </c>
      <c r="AJ26" s="38">
        <f t="shared" si="0"/>
        <v>57.177969929241435</v>
      </c>
      <c r="AK26" s="38" t="str">
        <f t="shared" si="0"/>
        <v>-</v>
      </c>
      <c r="AL26" s="38">
        <f t="shared" si="0"/>
        <v>79.131482625677933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74.332320930907017</v>
      </c>
      <c r="E27" s="38">
        <f t="shared" si="1"/>
        <v>177.56397568217167</v>
      </c>
      <c r="F27" s="38">
        <f t="shared" si="1"/>
        <v>118.73678013039969</v>
      </c>
      <c r="G27" s="38">
        <f t="shared" si="1"/>
        <v>89.24094097136782</v>
      </c>
      <c r="H27" s="38">
        <f t="shared" si="1"/>
        <v>107.59992725950174</v>
      </c>
      <c r="I27" s="38">
        <f t="shared" si="1"/>
        <v>52.609096706410853</v>
      </c>
      <c r="J27" s="38">
        <f t="shared" si="1"/>
        <v>150.81380579434972</v>
      </c>
      <c r="K27" s="38">
        <f t="shared" si="1"/>
        <v>56.627432486010207</v>
      </c>
      <c r="L27" s="38">
        <f t="shared" si="1"/>
        <v>31.980940566144128</v>
      </c>
      <c r="M27" s="38">
        <f t="shared" si="1"/>
        <v>27.324999999999999</v>
      </c>
      <c r="N27" s="38">
        <f t="shared" si="1"/>
        <v>69.113676776277885</v>
      </c>
      <c r="O27" s="38">
        <f t="shared" si="1"/>
        <v>203.23703703703706</v>
      </c>
      <c r="P27" s="38">
        <f t="shared" si="1"/>
        <v>146.24624856482623</v>
      </c>
      <c r="Q27" s="38">
        <f t="shared" si="1"/>
        <v>77.79226895795432</v>
      </c>
      <c r="R27" s="38">
        <f t="shared" si="1"/>
        <v>37.149616401952983</v>
      </c>
      <c r="S27" s="38">
        <f t="shared" si="1"/>
        <v>294.08247668127166</v>
      </c>
      <c r="T27" s="38">
        <f t="shared" si="1"/>
        <v>81.31054399675935</v>
      </c>
      <c r="U27" s="38">
        <f t="shared" si="1"/>
        <v>80.289891058501865</v>
      </c>
      <c r="V27" s="38">
        <f t="shared" si="1"/>
        <v>107.90477770404779</v>
      </c>
      <c r="W27" s="38">
        <f t="shared" si="1"/>
        <v>115.36687343468452</v>
      </c>
      <c r="X27" s="38">
        <f t="shared" si="1"/>
        <v>398.48032234534026</v>
      </c>
      <c r="Y27" s="38">
        <f t="shared" si="1"/>
        <v>119.04702887942507</v>
      </c>
      <c r="Z27" s="38">
        <f t="shared" si="1"/>
        <v>141.26429431047418</v>
      </c>
      <c r="AA27" s="38" t="str">
        <f t="shared" si="1"/>
        <v>-</v>
      </c>
      <c r="AB27" s="38">
        <f t="shared" si="1"/>
        <v>60.326677692622653</v>
      </c>
      <c r="AC27" s="38">
        <f t="shared" si="1"/>
        <v>38.533553884026098</v>
      </c>
      <c r="AD27" s="38">
        <f t="shared" si="1"/>
        <v>47.725275036860609</v>
      </c>
      <c r="AE27" s="38" t="str">
        <f t="shared" si="1"/>
        <v>-</v>
      </c>
      <c r="AF27" s="38" t="str">
        <f t="shared" si="1"/>
        <v>-</v>
      </c>
      <c r="AG27" s="38">
        <f t="shared" si="1"/>
        <v>265.00888099467142</v>
      </c>
      <c r="AH27" s="38">
        <f t="shared" si="1"/>
        <v>90.064705392519215</v>
      </c>
      <c r="AI27" s="38">
        <f t="shared" si="1"/>
        <v>58.958764499069474</v>
      </c>
      <c r="AJ27" s="38">
        <f t="shared" si="1"/>
        <v>60.380938556290566</v>
      </c>
      <c r="AK27" s="38">
        <f t="shared" si="1"/>
        <v>0</v>
      </c>
      <c r="AL27" s="38">
        <f t="shared" si="1"/>
        <v>71.422258603146432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44044</v>
      </c>
      <c r="B33" s="36">
        <v>44044</v>
      </c>
      <c r="C33" s="37">
        <v>44044</v>
      </c>
      <c r="D33" s="54">
        <v>1226.0772372338968</v>
      </c>
      <c r="E33" s="54">
        <v>1477.0031160752155</v>
      </c>
      <c r="F33" s="54">
        <v>454.59203754988113</v>
      </c>
      <c r="G33" s="54">
        <v>397.77694951454129</v>
      </c>
      <c r="H33" s="54">
        <v>1220.5799854519003</v>
      </c>
      <c r="I33" s="54">
        <v>722.14160551856423</v>
      </c>
      <c r="J33" s="54">
        <v>623.56552970267569</v>
      </c>
      <c r="K33" s="54">
        <v>365.8070829720096</v>
      </c>
      <c r="L33" s="54">
        <v>385.14384797564003</v>
      </c>
      <c r="M33" s="54">
        <v>706</v>
      </c>
      <c r="N33" s="54">
        <v>1256.5272709058579</v>
      </c>
      <c r="O33" s="54">
        <v>937</v>
      </c>
      <c r="P33" s="54">
        <v>277.58838944438793</v>
      </c>
      <c r="Q33" s="54">
        <v>178.85681428602427</v>
      </c>
      <c r="R33" s="54">
        <v>37.163700879530886</v>
      </c>
      <c r="S33" s="54">
        <v>68.038223898192484</v>
      </c>
      <c r="T33" s="54">
        <v>41.415409516625814</v>
      </c>
      <c r="U33" s="54">
        <v>247.68469301552312</v>
      </c>
      <c r="V33" s="54">
        <v>129.37997677504978</v>
      </c>
      <c r="W33" s="54">
        <v>148.91729223366696</v>
      </c>
      <c r="X33" s="54">
        <v>1331.4526786851459</v>
      </c>
      <c r="Y33" s="54">
        <v>255.61478240617512</v>
      </c>
      <c r="Z33" s="54">
        <v>34.471933174885315</v>
      </c>
      <c r="AA33" s="54">
        <v>0</v>
      </c>
      <c r="AB33" s="54">
        <v>65.720349316684263</v>
      </c>
      <c r="AC33" s="54">
        <v>518.31168024709359</v>
      </c>
      <c r="AD33" s="54">
        <v>662.31745491663833</v>
      </c>
      <c r="AE33" s="54">
        <v>0</v>
      </c>
      <c r="AF33" s="54">
        <v>0</v>
      </c>
      <c r="AG33" s="54">
        <v>388.96802841918293</v>
      </c>
      <c r="AH33" s="54">
        <v>194.46637194365994</v>
      </c>
      <c r="AI33" s="54">
        <v>326.71529800588917</v>
      </c>
      <c r="AJ33" s="54">
        <v>532.84357395157213</v>
      </c>
      <c r="AK33" s="54">
        <v>412</v>
      </c>
      <c r="AL33" s="54">
        <v>488.49002224164474</v>
      </c>
    </row>
    <row r="34" spans="1:38" ht="15.95" customHeight="1">
      <c r="A34" s="35"/>
      <c r="B34" s="36"/>
      <c r="C34" s="37">
        <v>44075</v>
      </c>
      <c r="D34" s="54">
        <v>2012.3082506856304</v>
      </c>
      <c r="E34" s="54">
        <v>1472.2999672564406</v>
      </c>
      <c r="F34" s="54">
        <v>658.71871993001889</v>
      </c>
      <c r="G34" s="54">
        <v>381.86531563845051</v>
      </c>
      <c r="H34" s="54">
        <v>1262.1152515898696</v>
      </c>
      <c r="I34" s="54">
        <v>773.45055212095531</v>
      </c>
      <c r="J34" s="54">
        <v>680.93306060711234</v>
      </c>
      <c r="K34" s="54">
        <v>378.4894006713975</v>
      </c>
      <c r="L34" s="54">
        <v>509.66693617021275</v>
      </c>
      <c r="M34" s="54">
        <v>541</v>
      </c>
      <c r="N34" s="54">
        <v>997.29703278051579</v>
      </c>
      <c r="O34" s="54">
        <v>808</v>
      </c>
      <c r="P34" s="54">
        <v>313.27548015922872</v>
      </c>
      <c r="Q34" s="54">
        <v>213.37155904623029</v>
      </c>
      <c r="R34" s="54">
        <v>38.63432210404158</v>
      </c>
      <c r="S34" s="54">
        <v>66.509059117878806</v>
      </c>
      <c r="T34" s="54">
        <v>42.546006651139223</v>
      </c>
      <c r="U34" s="54">
        <v>326.3503618345531</v>
      </c>
      <c r="V34" s="54">
        <v>129.64093623936253</v>
      </c>
      <c r="W34" s="54">
        <v>110.73029841064815</v>
      </c>
      <c r="X34" s="54">
        <v>1182.0127467347977</v>
      </c>
      <c r="Y34" s="54">
        <v>302.50889527434214</v>
      </c>
      <c r="Z34" s="54">
        <v>33.502632647375094</v>
      </c>
      <c r="AA34" s="54">
        <v>0</v>
      </c>
      <c r="AB34" s="54">
        <v>56.192224572416386</v>
      </c>
      <c r="AC34" s="54">
        <v>471.41492922934714</v>
      </c>
      <c r="AD34" s="54">
        <v>707.87194595418293</v>
      </c>
      <c r="AE34" s="54">
        <v>0</v>
      </c>
      <c r="AF34" s="54">
        <v>49.857142857142854</v>
      </c>
      <c r="AG34" s="54">
        <v>329.48716486023955</v>
      </c>
      <c r="AH34" s="54">
        <v>197.0900324163654</v>
      </c>
      <c r="AI34" s="54">
        <v>361.2117686865941</v>
      </c>
      <c r="AJ34" s="54">
        <v>546.87549554118596</v>
      </c>
      <c r="AK34" s="54">
        <v>0</v>
      </c>
      <c r="AL34" s="54">
        <v>519.55872052249094</v>
      </c>
    </row>
    <row r="35" spans="1:38" ht="15.95" customHeight="1">
      <c r="A35" s="35"/>
      <c r="B35" s="36"/>
      <c r="C35" s="37">
        <v>44105</v>
      </c>
      <c r="D35" s="54">
        <v>2028.1049342525603</v>
      </c>
      <c r="E35" s="54">
        <v>1697.2245313430626</v>
      </c>
      <c r="F35" s="54">
        <v>546.10870242197154</v>
      </c>
      <c r="G35" s="54">
        <v>366.76348669143471</v>
      </c>
      <c r="H35" s="54">
        <v>1424.6793726225835</v>
      </c>
      <c r="I35" s="54">
        <v>839.89112398221084</v>
      </c>
      <c r="J35" s="54">
        <v>1032.2020952792398</v>
      </c>
      <c r="K35" s="54">
        <v>450.06414062918697</v>
      </c>
      <c r="L35" s="54">
        <v>637.63083063646172</v>
      </c>
      <c r="M35" s="54">
        <v>648.68792198049516</v>
      </c>
      <c r="N35" s="54">
        <v>941.30264699810118</v>
      </c>
      <c r="O35" s="54">
        <v>759.96915647974947</v>
      </c>
      <c r="P35" s="54">
        <v>291.09836769945753</v>
      </c>
      <c r="Q35" s="54">
        <v>181.26236973123608</v>
      </c>
      <c r="R35" s="54">
        <v>41.213670023539208</v>
      </c>
      <c r="S35" s="54">
        <v>60.482034227613788</v>
      </c>
      <c r="T35" s="54">
        <v>43.205054587500136</v>
      </c>
      <c r="U35" s="54">
        <v>240.70210224862637</v>
      </c>
      <c r="V35" s="54">
        <v>99.399437362559965</v>
      </c>
      <c r="W35" s="54">
        <v>118.50590105245314</v>
      </c>
      <c r="X35" s="54">
        <v>534.95888941613669</v>
      </c>
      <c r="Y35" s="54">
        <v>279.86508502089413</v>
      </c>
      <c r="Z35" s="54">
        <v>43.382372044099753</v>
      </c>
      <c r="AA35" s="54">
        <v>0</v>
      </c>
      <c r="AB35" s="54">
        <v>50.423013022179425</v>
      </c>
      <c r="AC35" s="54">
        <v>562.9850983512606</v>
      </c>
      <c r="AD35" s="54">
        <v>718.49844553389937</v>
      </c>
      <c r="AE35" s="54">
        <v>0</v>
      </c>
      <c r="AF35" s="54">
        <v>63.859154929577457</v>
      </c>
      <c r="AG35" s="54">
        <v>328.48329048843186</v>
      </c>
      <c r="AH35" s="54">
        <v>198.16327920051108</v>
      </c>
      <c r="AI35" s="54">
        <v>297.89279767303151</v>
      </c>
      <c r="AJ35" s="54">
        <v>550.74201250576232</v>
      </c>
      <c r="AK35" s="54">
        <v>1742.6485169491525</v>
      </c>
      <c r="AL35" s="54">
        <v>592.76953782565499</v>
      </c>
    </row>
    <row r="36" spans="1:38" ht="15.95" customHeight="1">
      <c r="A36" s="35"/>
      <c r="B36" s="36"/>
      <c r="C36" s="37">
        <v>44136</v>
      </c>
      <c r="D36" s="54">
        <v>2411.9416886412259</v>
      </c>
      <c r="E36" s="54">
        <v>1716.9184505939172</v>
      </c>
      <c r="F36" s="54">
        <v>334.33430231243517</v>
      </c>
      <c r="G36" s="54">
        <v>351.86995030557989</v>
      </c>
      <c r="H36" s="54">
        <v>1069.3419127865216</v>
      </c>
      <c r="I36" s="54">
        <v>867.44882504520615</v>
      </c>
      <c r="J36" s="54">
        <v>809.78559067676872</v>
      </c>
      <c r="K36" s="54">
        <v>278.38755734164022</v>
      </c>
      <c r="L36" s="54">
        <v>505.73811697130259</v>
      </c>
      <c r="M36" s="54">
        <v>176.54492644992035</v>
      </c>
      <c r="N36" s="54">
        <v>749.27566645070556</v>
      </c>
      <c r="O36" s="54">
        <v>765.90759327489093</v>
      </c>
      <c r="P36" s="54">
        <v>375.14384863144471</v>
      </c>
      <c r="Q36" s="54">
        <v>187.46731178972641</v>
      </c>
      <c r="R36" s="54">
        <v>47.178751023075186</v>
      </c>
      <c r="S36" s="54">
        <v>48.794205090337201</v>
      </c>
      <c r="T36" s="54">
        <v>41.225627448331757</v>
      </c>
      <c r="U36" s="54">
        <v>233.01960720010752</v>
      </c>
      <c r="V36" s="54">
        <v>87.60696286354495</v>
      </c>
      <c r="W36" s="54">
        <v>117.53340358280468</v>
      </c>
      <c r="X36" s="54">
        <v>416.51352860400135</v>
      </c>
      <c r="Y36" s="54">
        <v>272.56749085561938</v>
      </c>
      <c r="Z36" s="54">
        <v>59.797867920113077</v>
      </c>
      <c r="AA36" s="54">
        <v>0</v>
      </c>
      <c r="AB36" s="54">
        <v>89.234038497530918</v>
      </c>
      <c r="AC36" s="54">
        <v>625.21999588717881</v>
      </c>
      <c r="AD36" s="54">
        <v>736.66332674541525</v>
      </c>
      <c r="AE36" s="54">
        <v>0</v>
      </c>
      <c r="AF36" s="54">
        <v>41.159722222222221</v>
      </c>
      <c r="AG36" s="54">
        <v>314.16666666666663</v>
      </c>
      <c r="AH36" s="54">
        <v>193.36466515782507</v>
      </c>
      <c r="AI36" s="54">
        <v>317.99947946297613</v>
      </c>
      <c r="AJ36" s="54">
        <v>583.50389352678303</v>
      </c>
      <c r="AK36" s="54">
        <v>1990.9612341772151</v>
      </c>
      <c r="AL36" s="54">
        <v>593.84936699264642</v>
      </c>
    </row>
    <row r="37" spans="1:38" ht="15.95" customHeight="1">
      <c r="A37" s="35">
        <v>44166</v>
      </c>
      <c r="B37" s="36">
        <v>44166</v>
      </c>
      <c r="C37" s="37">
        <v>44166</v>
      </c>
      <c r="D37" s="54">
        <v>3439.1767003453951</v>
      </c>
      <c r="E37" s="54">
        <v>1658.0275648182608</v>
      </c>
      <c r="F37" s="54">
        <v>354.09363689135756</v>
      </c>
      <c r="G37" s="54">
        <v>411.01885172716516</v>
      </c>
      <c r="H37" s="54">
        <v>1393.4301300319926</v>
      </c>
      <c r="I37" s="54">
        <v>869.60059390884282</v>
      </c>
      <c r="J37" s="54">
        <v>1282.6174567489384</v>
      </c>
      <c r="K37" s="54">
        <v>426.30019478696693</v>
      </c>
      <c r="L37" s="54">
        <v>559.16586836118597</v>
      </c>
      <c r="M37" s="54">
        <v>590.05276029608376</v>
      </c>
      <c r="N37" s="54">
        <v>737.3355166640946</v>
      </c>
      <c r="O37" s="54">
        <v>589.93874174897223</v>
      </c>
      <c r="P37" s="54">
        <v>346.92938223153749</v>
      </c>
      <c r="Q37" s="54">
        <v>180.66231111508077</v>
      </c>
      <c r="R37" s="54">
        <v>52.625350063773311</v>
      </c>
      <c r="S37" s="54">
        <v>57.521360225078148</v>
      </c>
      <c r="T37" s="54">
        <v>25.818336972444101</v>
      </c>
      <c r="U37" s="54">
        <v>195.24507028057252</v>
      </c>
      <c r="V37" s="54">
        <v>103.52769115415339</v>
      </c>
      <c r="W37" s="54">
        <v>138.28826821281578</v>
      </c>
      <c r="X37" s="54">
        <v>298.78210195278467</v>
      </c>
      <c r="Y37" s="54">
        <v>242.98167471826503</v>
      </c>
      <c r="Z37" s="54">
        <v>79.93964180153182</v>
      </c>
      <c r="AA37" s="54">
        <v>0</v>
      </c>
      <c r="AB37" s="54">
        <v>50.002858993407735</v>
      </c>
      <c r="AC37" s="54">
        <v>597.84618542259989</v>
      </c>
      <c r="AD37" s="54">
        <v>684.9319286871962</v>
      </c>
      <c r="AE37" s="54">
        <v>0</v>
      </c>
      <c r="AF37" s="54">
        <v>33.617021276595743</v>
      </c>
      <c r="AG37" s="54">
        <v>0</v>
      </c>
      <c r="AH37" s="54">
        <v>256.32270580588659</v>
      </c>
      <c r="AI37" s="54">
        <v>283.89641984050712</v>
      </c>
      <c r="AJ37" s="54">
        <v>625.99858869883008</v>
      </c>
      <c r="AK37" s="54">
        <v>2863.2470045336786</v>
      </c>
      <c r="AL37" s="54">
        <v>579.2185319816947</v>
      </c>
    </row>
    <row r="38" spans="1:38" ht="15.95" customHeight="1">
      <c r="A38" s="35">
        <v>44197</v>
      </c>
      <c r="B38" s="36">
        <v>44197</v>
      </c>
      <c r="C38" s="37">
        <v>44197</v>
      </c>
      <c r="D38" s="54">
        <v>2609.3577728474606</v>
      </c>
      <c r="E38" s="54">
        <v>1702.955235546606</v>
      </c>
      <c r="F38" s="54">
        <v>314.26966896067819</v>
      </c>
      <c r="G38" s="54">
        <v>347.29205276377206</v>
      </c>
      <c r="H38" s="54">
        <v>1233.209633267445</v>
      </c>
      <c r="I38" s="54">
        <v>710.9091222522959</v>
      </c>
      <c r="J38" s="54">
        <v>999.2974645940094</v>
      </c>
      <c r="K38" s="54">
        <v>500.65984519834745</v>
      </c>
      <c r="L38" s="54">
        <v>545.78840768153634</v>
      </c>
      <c r="M38" s="54">
        <v>0</v>
      </c>
      <c r="N38" s="54">
        <v>993.65271457698066</v>
      </c>
      <c r="O38" s="54">
        <v>0</v>
      </c>
      <c r="P38" s="54">
        <v>334.54297244642362</v>
      </c>
      <c r="Q38" s="54">
        <v>170.07733161398997</v>
      </c>
      <c r="R38" s="54">
        <v>51.973942679117194</v>
      </c>
      <c r="S38" s="54">
        <v>57.642808472255744</v>
      </c>
      <c r="T38" s="54">
        <v>65.802140980827986</v>
      </c>
      <c r="U38" s="54">
        <v>215.58583626572644</v>
      </c>
      <c r="V38" s="54">
        <v>100.982914009391</v>
      </c>
      <c r="W38" s="54">
        <v>126.62671575981574</v>
      </c>
      <c r="X38" s="54">
        <v>240.17910447761193</v>
      </c>
      <c r="Y38" s="54">
        <v>217.72044061061382</v>
      </c>
      <c r="Z38" s="54">
        <v>69.772213253273151</v>
      </c>
      <c r="AA38" s="54">
        <v>0</v>
      </c>
      <c r="AB38" s="54">
        <v>75.718339951222461</v>
      </c>
      <c r="AC38" s="54">
        <v>550.74325192343383</v>
      </c>
      <c r="AD38" s="54">
        <v>658.40009000900091</v>
      </c>
      <c r="AE38" s="54">
        <v>0</v>
      </c>
      <c r="AF38" s="54">
        <v>42.662790697674417</v>
      </c>
      <c r="AG38" s="54">
        <v>349.75</v>
      </c>
      <c r="AH38" s="54">
        <v>235.35647090399257</v>
      </c>
      <c r="AI38" s="54">
        <v>235.91055032050232</v>
      </c>
      <c r="AJ38" s="54">
        <v>626.13646789731786</v>
      </c>
      <c r="AK38" s="54">
        <v>1797.9159420289855</v>
      </c>
      <c r="AL38" s="54">
        <v>543.34071158151971</v>
      </c>
    </row>
    <row r="39" spans="1:38" ht="15.95" customHeight="1">
      <c r="A39" s="35"/>
      <c r="B39" s="36"/>
      <c r="C39" s="37">
        <v>44228</v>
      </c>
      <c r="D39" s="54">
        <v>2475.4313668413224</v>
      </c>
      <c r="E39" s="54">
        <v>1654.0426690484624</v>
      </c>
      <c r="F39" s="54">
        <v>283.5229675606476</v>
      </c>
      <c r="G39" s="54">
        <v>386.45417688970389</v>
      </c>
      <c r="H39" s="54">
        <v>1187.3449196665997</v>
      </c>
      <c r="I39" s="54">
        <v>780.91719854546614</v>
      </c>
      <c r="J39" s="54">
        <v>934.81557574651902</v>
      </c>
      <c r="K39" s="54">
        <v>550.47836051886691</v>
      </c>
      <c r="L39" s="54">
        <v>504.814776756931</v>
      </c>
      <c r="M39" s="54">
        <v>335.9449346981998</v>
      </c>
      <c r="N39" s="54">
        <v>1281.7197175108649</v>
      </c>
      <c r="O39" s="54">
        <v>739.97881600461676</v>
      </c>
      <c r="P39" s="54">
        <v>344.17181291116509</v>
      </c>
      <c r="Q39" s="54">
        <v>171.19075120593686</v>
      </c>
      <c r="R39" s="54">
        <v>41.792826960273977</v>
      </c>
      <c r="S39" s="54">
        <v>65.564732618612624</v>
      </c>
      <c r="T39" s="54">
        <v>43.272108004985149</v>
      </c>
      <c r="U39" s="54">
        <v>255.43799480500829</v>
      </c>
      <c r="V39" s="54">
        <v>83.917613051154575</v>
      </c>
      <c r="W39" s="54">
        <v>104.52014196782814</v>
      </c>
      <c r="X39" s="54">
        <v>239.625</v>
      </c>
      <c r="Y39" s="54">
        <v>171.95697331337988</v>
      </c>
      <c r="Z39" s="54">
        <v>66.340865790330099</v>
      </c>
      <c r="AA39" s="54">
        <v>0</v>
      </c>
      <c r="AB39" s="54">
        <v>111.1268146248583</v>
      </c>
      <c r="AC39" s="54">
        <v>550.72672344090563</v>
      </c>
      <c r="AD39" s="54">
        <v>638.63718647545113</v>
      </c>
      <c r="AE39" s="54">
        <v>0</v>
      </c>
      <c r="AF39" s="54">
        <v>77.288617886178869</v>
      </c>
      <c r="AG39" s="54">
        <v>0</v>
      </c>
      <c r="AH39" s="54">
        <v>359.00075260597225</v>
      </c>
      <c r="AI39" s="54">
        <v>393.84669360603368</v>
      </c>
      <c r="AJ39" s="54">
        <v>638.62737545710684</v>
      </c>
      <c r="AK39" s="54">
        <v>1712.0652014652014</v>
      </c>
      <c r="AL39" s="54">
        <v>515.93246628359771</v>
      </c>
    </row>
    <row r="40" spans="1:38" ht="15.95" customHeight="1">
      <c r="A40" s="35"/>
      <c r="B40" s="36"/>
      <c r="C40" s="37">
        <v>44256</v>
      </c>
      <c r="D40" s="54">
        <v>3058.9494087301091</v>
      </c>
      <c r="E40" s="54">
        <v>1695.3996055002101</v>
      </c>
      <c r="F40" s="54">
        <v>279.01472592031217</v>
      </c>
      <c r="G40" s="54">
        <v>371.07738358809047</v>
      </c>
      <c r="H40" s="54">
        <v>1184.3170457623887</v>
      </c>
      <c r="I40" s="54">
        <v>815.78631234849797</v>
      </c>
      <c r="J40" s="54">
        <v>1008.3548762444904</v>
      </c>
      <c r="K40" s="54">
        <v>465.85886182429959</v>
      </c>
      <c r="L40" s="54">
        <v>483.50191719606528</v>
      </c>
      <c r="M40" s="54">
        <v>251.89384197742535</v>
      </c>
      <c r="N40" s="54">
        <v>1234.215923817233</v>
      </c>
      <c r="O40" s="54">
        <v>839.1050987238832</v>
      </c>
      <c r="P40" s="54">
        <v>244.36163915953895</v>
      </c>
      <c r="Q40" s="54">
        <v>185.57148438844553</v>
      </c>
      <c r="R40" s="54">
        <v>31.317097594641325</v>
      </c>
      <c r="S40" s="54">
        <v>58.833166576816126</v>
      </c>
      <c r="T40" s="54">
        <v>29.999939365221234</v>
      </c>
      <c r="U40" s="54">
        <v>202.14274514538116</v>
      </c>
      <c r="V40" s="54">
        <v>109.34724358686037</v>
      </c>
      <c r="W40" s="54">
        <v>84.456597686516005</v>
      </c>
      <c r="X40" s="54">
        <v>0</v>
      </c>
      <c r="Y40" s="54">
        <v>157.51793990753362</v>
      </c>
      <c r="Z40" s="54">
        <v>54.212784054929955</v>
      </c>
      <c r="AA40" s="54">
        <v>0</v>
      </c>
      <c r="AB40" s="54">
        <v>123.36277952904753</v>
      </c>
      <c r="AC40" s="54">
        <v>490.10647223980391</v>
      </c>
      <c r="AD40" s="54">
        <v>670.86512709080796</v>
      </c>
      <c r="AE40" s="54">
        <v>0</v>
      </c>
      <c r="AF40" s="54">
        <v>135.79777777777775</v>
      </c>
      <c r="AG40" s="54">
        <v>414.76923076923077</v>
      </c>
      <c r="AH40" s="54">
        <v>195.00018027061802</v>
      </c>
      <c r="AI40" s="54">
        <v>238.33182033737555</v>
      </c>
      <c r="AJ40" s="54">
        <v>451.42406608305077</v>
      </c>
      <c r="AK40" s="54">
        <v>2575.3451202263082</v>
      </c>
      <c r="AL40" s="54">
        <v>574.75864332472167</v>
      </c>
    </row>
    <row r="41" spans="1:38" ht="15.95" customHeight="1">
      <c r="A41" s="35"/>
      <c r="B41" s="36"/>
      <c r="C41" s="37">
        <v>44287</v>
      </c>
      <c r="D41" s="54">
        <v>2745.6372640584286</v>
      </c>
      <c r="E41" s="54">
        <v>1745.0847130149496</v>
      </c>
      <c r="F41" s="54">
        <v>379.56703843722886</v>
      </c>
      <c r="G41" s="54">
        <v>407.50627595226877</v>
      </c>
      <c r="H41" s="54">
        <v>1216.4150154904812</v>
      </c>
      <c r="I41" s="54">
        <v>943.20638985377582</v>
      </c>
      <c r="J41" s="54">
        <v>1200.5263211089007</v>
      </c>
      <c r="K41" s="54">
        <v>622.33441540281365</v>
      </c>
      <c r="L41" s="54">
        <v>634.37011121631815</v>
      </c>
      <c r="M41" s="54">
        <v>550.0234903782349</v>
      </c>
      <c r="N41" s="54">
        <v>1068.0794776145037</v>
      </c>
      <c r="O41" s="54">
        <v>713.04689069026244</v>
      </c>
      <c r="P41" s="54">
        <v>339.58407326819355</v>
      </c>
      <c r="Q41" s="54">
        <v>177.12506961694817</v>
      </c>
      <c r="R41" s="54">
        <v>35.254623687541986</v>
      </c>
      <c r="S41" s="54">
        <v>56.453647535375097</v>
      </c>
      <c r="T41" s="54">
        <v>33.282957887206358</v>
      </c>
      <c r="U41" s="54">
        <v>173.62564685514718</v>
      </c>
      <c r="V41" s="54">
        <v>123.4846718600332</v>
      </c>
      <c r="W41" s="54">
        <v>89.736789279074188</v>
      </c>
      <c r="X41" s="54">
        <v>0</v>
      </c>
      <c r="Y41" s="54">
        <v>158.82603776984237</v>
      </c>
      <c r="Z41" s="54">
        <v>47.860332626330923</v>
      </c>
      <c r="AA41" s="54">
        <v>0</v>
      </c>
      <c r="AB41" s="54">
        <v>82.823061283338617</v>
      </c>
      <c r="AC41" s="54">
        <v>486.40394505809246</v>
      </c>
      <c r="AD41" s="54">
        <v>0</v>
      </c>
      <c r="AE41" s="54">
        <v>0</v>
      </c>
      <c r="AF41" s="54">
        <v>124.52250803858522</v>
      </c>
      <c r="AG41" s="54">
        <v>199.06666666666666</v>
      </c>
      <c r="AH41" s="54">
        <v>164.78493328258614</v>
      </c>
      <c r="AI41" s="54">
        <v>193.77964291843722</v>
      </c>
      <c r="AJ41" s="54">
        <v>383.6048737260395</v>
      </c>
      <c r="AK41" s="54">
        <v>1671.3596719343868</v>
      </c>
      <c r="AL41" s="54">
        <v>531.26535807166022</v>
      </c>
    </row>
    <row r="42" spans="1:38" ht="15.95" customHeight="1">
      <c r="A42" s="35"/>
      <c r="B42" s="36"/>
      <c r="C42" s="37">
        <v>44317</v>
      </c>
      <c r="D42" s="54">
        <v>2179.4712325249311</v>
      </c>
      <c r="E42" s="54">
        <v>2061.0216436661058</v>
      </c>
      <c r="F42" s="54">
        <v>329.47763994325999</v>
      </c>
      <c r="G42" s="54">
        <v>407.2089709619039</v>
      </c>
      <c r="H42" s="54">
        <v>850.55666166491233</v>
      </c>
      <c r="I42" s="54">
        <v>967.18695319861558</v>
      </c>
      <c r="J42" s="54">
        <v>735.30572567038803</v>
      </c>
      <c r="K42" s="54">
        <v>792.84602565231501</v>
      </c>
      <c r="L42" s="54">
        <v>484.50939998838311</v>
      </c>
      <c r="M42" s="54">
        <v>562.08229254085006</v>
      </c>
      <c r="N42" s="54">
        <v>967.66673119112136</v>
      </c>
      <c r="O42" s="54">
        <v>692.86960876082503</v>
      </c>
      <c r="P42" s="54">
        <v>225.67457902173959</v>
      </c>
      <c r="Q42" s="54">
        <v>184.45537763718309</v>
      </c>
      <c r="R42" s="54">
        <v>41.300492722728478</v>
      </c>
      <c r="S42" s="54">
        <v>60.355640630803727</v>
      </c>
      <c r="T42" s="54">
        <v>45.384690297065028</v>
      </c>
      <c r="U42" s="54">
        <v>159.01491450789533</v>
      </c>
      <c r="V42" s="54">
        <v>113.66811958182672</v>
      </c>
      <c r="W42" s="54">
        <v>88.963324136621196</v>
      </c>
      <c r="X42" s="54">
        <v>108</v>
      </c>
      <c r="Y42" s="54">
        <v>142.82238449440553</v>
      </c>
      <c r="Z42" s="54">
        <v>44.35855923305256</v>
      </c>
      <c r="AA42" s="54">
        <v>0</v>
      </c>
      <c r="AB42" s="54">
        <v>57.545176043444464</v>
      </c>
      <c r="AC42" s="54">
        <v>424.29585423365489</v>
      </c>
      <c r="AD42" s="54">
        <v>0</v>
      </c>
      <c r="AE42" s="54">
        <v>0</v>
      </c>
      <c r="AF42" s="54">
        <v>88.824091778202671</v>
      </c>
      <c r="AG42" s="54">
        <v>0</v>
      </c>
      <c r="AH42" s="54">
        <v>149.72807827623436</v>
      </c>
      <c r="AI42" s="54">
        <v>187.92714783661017</v>
      </c>
      <c r="AJ42" s="54">
        <v>346.43724327070822</v>
      </c>
      <c r="AK42" s="54">
        <v>1765.658305830583</v>
      </c>
      <c r="AL42" s="54">
        <v>482.82626947734894</v>
      </c>
    </row>
    <row r="43" spans="1:38" ht="15.95" customHeight="1">
      <c r="A43" s="35"/>
      <c r="B43" s="36"/>
      <c r="C43" s="37">
        <v>44348</v>
      </c>
      <c r="D43" s="54">
        <v>1567.408751127047</v>
      </c>
      <c r="E43" s="54">
        <v>2089.9964518250772</v>
      </c>
      <c r="F43" s="54">
        <v>363.27647377147036</v>
      </c>
      <c r="G43" s="54">
        <v>396.71152254002732</v>
      </c>
      <c r="H43" s="54">
        <v>696.58600333468519</v>
      </c>
      <c r="I43" s="54">
        <v>1019.2786166230244</v>
      </c>
      <c r="J43" s="54">
        <v>868.90340947546531</v>
      </c>
      <c r="K43" s="54">
        <v>785.20984892073841</v>
      </c>
      <c r="L43" s="54">
        <v>288.73096072827974</v>
      </c>
      <c r="M43" s="54">
        <v>562</v>
      </c>
      <c r="N43" s="54">
        <v>1136.7202960113275</v>
      </c>
      <c r="O43" s="54">
        <v>821.0048227320126</v>
      </c>
      <c r="P43" s="54">
        <v>173.28450664019368</v>
      </c>
      <c r="Q43" s="54">
        <v>185.02947850662056</v>
      </c>
      <c r="R43" s="54">
        <v>48.288562667363543</v>
      </c>
      <c r="S43" s="54">
        <v>59.730431759392729</v>
      </c>
      <c r="T43" s="54">
        <v>37.65448704409787</v>
      </c>
      <c r="U43" s="54">
        <v>215.92374362774567</v>
      </c>
      <c r="V43" s="54">
        <v>87.240686540641235</v>
      </c>
      <c r="W43" s="54">
        <v>88.973625278206313</v>
      </c>
      <c r="X43" s="54">
        <v>0</v>
      </c>
      <c r="Y43" s="54">
        <v>167.62286100360177</v>
      </c>
      <c r="Z43" s="54">
        <v>36.140534504412436</v>
      </c>
      <c r="AA43" s="54">
        <v>0</v>
      </c>
      <c r="AB43" s="54">
        <v>74.234779823926857</v>
      </c>
      <c r="AC43" s="54">
        <v>452.42630805048401</v>
      </c>
      <c r="AD43" s="54">
        <v>0</v>
      </c>
      <c r="AE43" s="54">
        <v>0</v>
      </c>
      <c r="AF43" s="54">
        <v>86.726993865030664</v>
      </c>
      <c r="AG43" s="54">
        <v>0</v>
      </c>
      <c r="AH43" s="54">
        <v>264.31998927641325</v>
      </c>
      <c r="AI43" s="54">
        <v>200.24758654550263</v>
      </c>
      <c r="AJ43" s="54">
        <v>353.14198777826721</v>
      </c>
      <c r="AK43" s="54">
        <v>1754.9525896414343</v>
      </c>
      <c r="AL43" s="54">
        <v>525.87385298504171</v>
      </c>
    </row>
    <row r="44" spans="1:38" ht="15.95" customHeight="1">
      <c r="A44" s="35"/>
      <c r="B44" s="36"/>
      <c r="C44" s="37">
        <v>44378</v>
      </c>
      <c r="D44" s="54">
        <v>1396.8078880322382</v>
      </c>
      <c r="E44" s="54">
        <v>1586.0002117155698</v>
      </c>
      <c r="F44" s="54">
        <v>440.56692768486653</v>
      </c>
      <c r="G44" s="54">
        <v>438.87671025931024</v>
      </c>
      <c r="H44" s="54">
        <v>1236.0941950638987</v>
      </c>
      <c r="I44" s="54">
        <v>1100.9811619770737</v>
      </c>
      <c r="J44" s="54">
        <v>864.61086937784808</v>
      </c>
      <c r="K44" s="54">
        <v>840.28096490423331</v>
      </c>
      <c r="L44" s="54">
        <v>316.12584543515794</v>
      </c>
      <c r="M44" s="54">
        <v>976.98139479054134</v>
      </c>
      <c r="N44" s="54">
        <v>1124.3709594548052</v>
      </c>
      <c r="O44" s="54">
        <v>928.9939460801213</v>
      </c>
      <c r="P44" s="54">
        <v>178.86207298445453</v>
      </c>
      <c r="Q44" s="54">
        <v>187.92451672086037</v>
      </c>
      <c r="R44" s="54">
        <v>38.385171173013887</v>
      </c>
      <c r="S44" s="54">
        <v>50.596514137716433</v>
      </c>
      <c r="T44" s="54">
        <v>31.791922992305356</v>
      </c>
      <c r="U44" s="54">
        <v>246.06511932333871</v>
      </c>
      <c r="V44" s="54">
        <v>96.313732038414329</v>
      </c>
      <c r="W44" s="54">
        <v>101.10171910411886</v>
      </c>
      <c r="X44" s="54">
        <v>0</v>
      </c>
      <c r="Y44" s="54">
        <v>173.03120203670878</v>
      </c>
      <c r="Z44" s="54">
        <v>33.265500127248458</v>
      </c>
      <c r="AA44" s="54">
        <v>0</v>
      </c>
      <c r="AB44" s="54">
        <v>108.35760756671814</v>
      </c>
      <c r="AC44" s="54">
        <v>552.72925305438753</v>
      </c>
      <c r="AD44" s="54">
        <v>647.06848055092598</v>
      </c>
      <c r="AE44" s="54">
        <v>0</v>
      </c>
      <c r="AF44" s="54">
        <v>0</v>
      </c>
      <c r="AG44" s="54">
        <v>445.49621976294145</v>
      </c>
      <c r="AH44" s="54">
        <v>183.58756071703903</v>
      </c>
      <c r="AI44" s="54">
        <v>325.04949669122209</v>
      </c>
      <c r="AJ44" s="54">
        <v>489.90579159930093</v>
      </c>
      <c r="AK44" s="54">
        <v>0</v>
      </c>
      <c r="AL44" s="54">
        <v>679.90151901112529</v>
      </c>
    </row>
    <row r="45" spans="1:38" s="43" customFormat="1" ht="15.95" customHeight="1">
      <c r="A45" s="39"/>
      <c r="B45" s="40"/>
      <c r="C45" s="41">
        <v>44409</v>
      </c>
      <c r="D45" s="42">
        <v>1452.0774733702826</v>
      </c>
      <c r="E45" s="42">
        <v>1792.5592502647482</v>
      </c>
      <c r="F45" s="42">
        <v>519.03772852905797</v>
      </c>
      <c r="G45" s="42">
        <v>452.49645422024383</v>
      </c>
      <c r="H45" s="42">
        <v>1123.3771151207047</v>
      </c>
      <c r="I45" s="42">
        <v>1188.2848570492665</v>
      </c>
      <c r="J45" s="42">
        <v>730.54124252363238</v>
      </c>
      <c r="K45" s="42">
        <v>492.03956312716542</v>
      </c>
      <c r="L45" s="42">
        <v>410.81072026800672</v>
      </c>
      <c r="M45" s="42">
        <v>544.05946935041163</v>
      </c>
      <c r="N45" s="42">
        <v>1278.4755692771521</v>
      </c>
      <c r="O45" s="42">
        <v>926.45104238801628</v>
      </c>
      <c r="P45" s="42">
        <v>196.33227818520317</v>
      </c>
      <c r="Q45" s="42">
        <v>169.97080409173333</v>
      </c>
      <c r="R45" s="42">
        <v>41.169210428259106</v>
      </c>
      <c r="S45" s="42">
        <v>53.295504610036964</v>
      </c>
      <c r="T45" s="42">
        <v>36.507711221104394</v>
      </c>
      <c r="U45" s="42">
        <v>269.49590447872595</v>
      </c>
      <c r="V45" s="42">
        <v>118.74588064342551</v>
      </c>
      <c r="W45" s="42">
        <v>100.47409750714631</v>
      </c>
      <c r="X45" s="42">
        <v>495.66116188757701</v>
      </c>
      <c r="Y45" s="42">
        <v>291.09258184038777</v>
      </c>
      <c r="Z45" s="42">
        <v>37.225667103917075</v>
      </c>
      <c r="AA45" s="42">
        <v>0</v>
      </c>
      <c r="AB45" s="42">
        <v>111.04057682554159</v>
      </c>
      <c r="AC45" s="42">
        <v>629.4401084930704</v>
      </c>
      <c r="AD45" s="42">
        <v>672.97204687569626</v>
      </c>
      <c r="AE45" s="42">
        <v>0</v>
      </c>
      <c r="AF45" s="42">
        <v>0</v>
      </c>
      <c r="AG45" s="42">
        <v>485.30227882037536</v>
      </c>
      <c r="AH45" s="42">
        <v>170.98208232245415</v>
      </c>
      <c r="AI45" s="42">
        <v>344.61163570374015</v>
      </c>
      <c r="AJ45" s="42">
        <v>546.05497266821214</v>
      </c>
      <c r="AK45" s="42">
        <v>0</v>
      </c>
      <c r="AL45" s="42">
        <v>700.59346540123795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103.95684945736568</v>
      </c>
      <c r="E47" s="38">
        <f t="shared" si="2"/>
        <v>113.02389728723583</v>
      </c>
      <c r="F47" s="38">
        <f t="shared" si="2"/>
        <v>117.81132352728956</v>
      </c>
      <c r="G47" s="38">
        <f t="shared" si="2"/>
        <v>103.10331891452758</v>
      </c>
      <c r="H47" s="38">
        <f t="shared" si="2"/>
        <v>90.88119009107011</v>
      </c>
      <c r="I47" s="38">
        <f t="shared" si="2"/>
        <v>107.92962659918888</v>
      </c>
      <c r="J47" s="38">
        <f t="shared" si="2"/>
        <v>84.493645453394677</v>
      </c>
      <c r="K47" s="38">
        <f t="shared" si="2"/>
        <v>58.556552353086225</v>
      </c>
      <c r="L47" s="38">
        <f t="shared" si="2"/>
        <v>129.95163989281289</v>
      </c>
      <c r="M47" s="38">
        <f t="shared" si="2"/>
        <v>55.687802475200108</v>
      </c>
      <c r="N47" s="38">
        <f t="shared" si="2"/>
        <v>113.70585112737797</v>
      </c>
      <c r="O47" s="38">
        <f t="shared" si="2"/>
        <v>99.726273383929481</v>
      </c>
      <c r="P47" s="38">
        <f t="shared" si="2"/>
        <v>109.76741737879054</v>
      </c>
      <c r="Q47" s="38">
        <f t="shared" si="2"/>
        <v>90.446316988115413</v>
      </c>
      <c r="R47" s="38">
        <f t="shared" si="2"/>
        <v>107.25290306169714</v>
      </c>
      <c r="S47" s="38">
        <f t="shared" si="2"/>
        <v>105.33434075117165</v>
      </c>
      <c r="T47" s="38">
        <f t="shared" si="2"/>
        <v>114.83329029810625</v>
      </c>
      <c r="U47" s="38">
        <f t="shared" si="2"/>
        <v>109.52218876849355</v>
      </c>
      <c r="V47" s="38">
        <f t="shared" si="2"/>
        <v>123.29070645509222</v>
      </c>
      <c r="W47" s="38">
        <f t="shared" si="2"/>
        <v>99.379217680437065</v>
      </c>
      <c r="X47" s="38" t="str">
        <f t="shared" si="2"/>
        <v>-</v>
      </c>
      <c r="Y47" s="38">
        <f t="shared" si="2"/>
        <v>168.23126604566505</v>
      </c>
      <c r="Z47" s="38">
        <f t="shared" si="2"/>
        <v>111.90472700401328</v>
      </c>
      <c r="AA47" s="38" t="str">
        <f t="shared" si="2"/>
        <v>-</v>
      </c>
      <c r="AB47" s="38">
        <f t="shared" si="2"/>
        <v>102.47603220398854</v>
      </c>
      <c r="AC47" s="38">
        <f t="shared" si="2"/>
        <v>113.87855898973646</v>
      </c>
      <c r="AD47" s="38">
        <f t="shared" si="2"/>
        <v>104.00321868602154</v>
      </c>
      <c r="AE47" s="38" t="str">
        <f t="shared" si="2"/>
        <v>-</v>
      </c>
      <c r="AF47" s="38" t="str">
        <f t="shared" si="2"/>
        <v>-</v>
      </c>
      <c r="AG47" s="38">
        <f t="shared" si="2"/>
        <v>108.93521814362769</v>
      </c>
      <c r="AH47" s="38">
        <f t="shared" si="2"/>
        <v>93.133805827937593</v>
      </c>
      <c r="AI47" s="38">
        <f t="shared" si="2"/>
        <v>106.01820313879796</v>
      </c>
      <c r="AJ47" s="38">
        <f t="shared" si="2"/>
        <v>111.4612201022592</v>
      </c>
      <c r="AK47" s="38" t="str">
        <f t="shared" si="2"/>
        <v>-</v>
      </c>
      <c r="AL47" s="38">
        <f t="shared" si="2"/>
        <v>103.04337404926052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118.43278949099943</v>
      </c>
      <c r="E48" s="38">
        <f t="shared" si="3"/>
        <v>121.36462210235874</v>
      </c>
      <c r="F48" s="38">
        <f t="shared" si="3"/>
        <v>114.17659916053972</v>
      </c>
      <c r="G48" s="38">
        <f t="shared" si="3"/>
        <v>113.75632870946491</v>
      </c>
      <c r="H48" s="38">
        <f t="shared" si="3"/>
        <v>92.036337520706795</v>
      </c>
      <c r="I48" s="38">
        <f t="shared" si="3"/>
        <v>164.55011703639047</v>
      </c>
      <c r="J48" s="38">
        <f t="shared" si="3"/>
        <v>117.1554885132865</v>
      </c>
      <c r="K48" s="38">
        <f t="shared" si="3"/>
        <v>134.5079376619984</v>
      </c>
      <c r="L48" s="38">
        <f t="shared" si="3"/>
        <v>106.66423011227486</v>
      </c>
      <c r="M48" s="38">
        <f t="shared" si="3"/>
        <v>77.062247783344432</v>
      </c>
      <c r="N48" s="38">
        <f t="shared" si="3"/>
        <v>101.74674269946176</v>
      </c>
      <c r="O48" s="38">
        <f t="shared" si="3"/>
        <v>98.874177416010284</v>
      </c>
      <c r="P48" s="38">
        <f t="shared" si="3"/>
        <v>70.727842248076584</v>
      </c>
      <c r="Q48" s="38">
        <f t="shared" si="3"/>
        <v>95.031774310773187</v>
      </c>
      <c r="R48" s="38">
        <f t="shared" si="3"/>
        <v>110.77801578941882</v>
      </c>
      <c r="S48" s="38">
        <f t="shared" si="3"/>
        <v>78.331710554032881</v>
      </c>
      <c r="T48" s="38">
        <f t="shared" si="3"/>
        <v>88.150066961063672</v>
      </c>
      <c r="U48" s="38">
        <f t="shared" si="3"/>
        <v>108.80603932267863</v>
      </c>
      <c r="V48" s="38">
        <f t="shared" si="3"/>
        <v>91.780724964796107</v>
      </c>
      <c r="W48" s="38">
        <f t="shared" si="3"/>
        <v>67.469731688037839</v>
      </c>
      <c r="X48" s="38">
        <f t="shared" si="3"/>
        <v>37.227095624386671</v>
      </c>
      <c r="Y48" s="38">
        <f t="shared" si="3"/>
        <v>113.87940051833074</v>
      </c>
      <c r="Z48" s="38">
        <f t="shared" si="3"/>
        <v>107.98833623592078</v>
      </c>
      <c r="AA48" s="38" t="str">
        <f t="shared" si="3"/>
        <v>-</v>
      </c>
      <c r="AB48" s="38">
        <f t="shared" si="3"/>
        <v>168.95920058256903</v>
      </c>
      <c r="AC48" s="38">
        <f t="shared" si="3"/>
        <v>121.44046381378068</v>
      </c>
      <c r="AD48" s="38">
        <f t="shared" si="3"/>
        <v>101.60868355196813</v>
      </c>
      <c r="AE48" s="38" t="str">
        <f t="shared" si="3"/>
        <v>-</v>
      </c>
      <c r="AF48" s="38" t="str">
        <f t="shared" si="3"/>
        <v>-</v>
      </c>
      <c r="AG48" s="38">
        <f t="shared" si="3"/>
        <v>124.76662433997659</v>
      </c>
      <c r="AH48" s="38">
        <f t="shared" si="3"/>
        <v>87.923727178902908</v>
      </c>
      <c r="AI48" s="38">
        <f t="shared" si="3"/>
        <v>105.47765525736979</v>
      </c>
      <c r="AJ48" s="38">
        <f t="shared" si="3"/>
        <v>102.47941410246617</v>
      </c>
      <c r="AK48" s="38">
        <f t="shared" si="3"/>
        <v>0</v>
      </c>
      <c r="AL48" s="38">
        <f t="shared" si="3"/>
        <v>143.42022016872855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2A28-BCE8-432D-A9AA-74BC5AEACD36}">
  <sheetPr codeName="Sheet06">
    <pageSetUpPr fitToPage="1"/>
  </sheetPr>
  <dimension ref="A1:BU67"/>
  <sheetViews>
    <sheetView zoomScaleNormal="100" zoomScaleSheetLayoutView="75" workbookViewId="0"/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374.20600000000002</v>
      </c>
      <c r="E8" s="79">
        <f>IF(ISERR(SUMPRODUCT(D10:D67,E10:E67)/D8),"-",SUMPRODUCT(D10:D67,E10:E67)/D8)</f>
        <v>1452.0774733702826</v>
      </c>
      <c r="F8" s="79">
        <f t="shared" ref="F8:AK8" si="0">IF(SUM(F10:F67)&lt;0.001,"-",SUM(F10:F67))</f>
        <v>627.95500000000004</v>
      </c>
      <c r="G8" s="79">
        <f t="shared" ref="G8:AL8" si="1">IF(ISERR(SUMPRODUCT(F10:F67,G10:G67)/F8),"-",SUMPRODUCT(F10:F67,G10:G67)/F8)</f>
        <v>1792.5592502647482</v>
      </c>
      <c r="H8" s="79">
        <f t="shared" ref="H8:AM8" si="2">IF(SUM(H10:H67)&lt;0.001,"-",SUM(H10:H67))</f>
        <v>435.61200000000002</v>
      </c>
      <c r="I8" s="79">
        <f t="shared" ref="I8:AN8" si="3">IF(ISERR(SUMPRODUCT(H10:H67,I10:I67)/H8),"-",SUMPRODUCT(H10:H67,I10:I67)/H8)</f>
        <v>519.03772852905797</v>
      </c>
      <c r="J8" s="79">
        <f t="shared" ref="J8:AO8" si="4">IF(SUM(J10:J67)&lt;0.001,"-",SUM(J10:J67))</f>
        <v>554.88499999999999</v>
      </c>
      <c r="K8" s="79">
        <f t="shared" ref="K8:AP8" si="5">IF(ISERR(SUMPRODUCT(J10:J67,K10:K67)/J8),"-",SUMPRODUCT(J10:J67,K10:K67)/J8)</f>
        <v>452.49645422024383</v>
      </c>
      <c r="L8" s="79">
        <f t="shared" ref="L8:AQ8" si="6">IF(SUM(L10:L67)&lt;0.001,"-",SUM(L10:L67))</f>
        <v>295.846</v>
      </c>
      <c r="M8" s="79">
        <f t="shared" ref="M8:AR8" si="7">IF(ISERR(SUMPRODUCT(L10:L67,M10:M67)/L8),"-",SUMPRODUCT(L10:L67,M10:M67)/L8)</f>
        <v>1123.3771151207047</v>
      </c>
      <c r="N8" s="79">
        <f t="shared" ref="N8:AS8" si="8">IF(SUM(N10:N67)&lt;0.001,"-",SUM(N10:N67))</f>
        <v>631.93100000000004</v>
      </c>
      <c r="O8" s="79">
        <f t="shared" ref="O8:AT8" si="9">IF(ISERR(SUMPRODUCT(N10:N67,O10:O67)/N8),"-",SUMPRODUCT(N10:N67,O10:O67)/N8)</f>
        <v>1188.2848570492663</v>
      </c>
      <c r="P8" s="79">
        <f t="shared" ref="P8:AU8" si="10">IF(SUM(P10:P67)&lt;0.001,"-",SUM(P10:P67))</f>
        <v>1494.8770000000002</v>
      </c>
      <c r="Q8" s="79">
        <f t="shared" ref="Q8:AV8" si="11">IF(ISERR(SUMPRODUCT(P10:P67,Q10:Q67)/P8),"-",SUMPRODUCT(P10:P67,Q10:Q67)/P8)</f>
        <v>730.54124252363226</v>
      </c>
      <c r="R8" s="79">
        <f t="shared" ref="R8:AW8" si="12">IF(SUM(R10:R67)&lt;0.001,"-",SUM(R10:R67))</f>
        <v>1251.1649999999997</v>
      </c>
      <c r="S8" s="79">
        <f t="shared" ref="S8:AX8" si="13">IF(ISERR(SUMPRODUCT(R10:R67,S10:S67)/R8),"-",SUMPRODUCT(R10:R67,S10:S67)/R8)</f>
        <v>492.03956312716554</v>
      </c>
      <c r="T8" s="79">
        <f t="shared" ref="T8:AY8" si="14">IF(SUM(T10:T67)&lt;0.001,"-",SUM(T10:T67))</f>
        <v>11.343</v>
      </c>
      <c r="U8" s="79">
        <f t="shared" ref="U8:AZ8" si="15">IF(ISERR(SUMPRODUCT(T10:T67,U10:U67)/T8),"-",SUMPRODUCT(T10:T67,U10:U67)/T8)</f>
        <v>410.81072026800678</v>
      </c>
      <c r="V8" s="79">
        <f t="shared" ref="V8:BA8" si="16">IF(SUM(V10:V67)&lt;0.001,"-",SUM(V10:V67))</f>
        <v>1.093</v>
      </c>
      <c r="W8" s="79">
        <f t="shared" ref="W8:BB8" si="17">IF(ISERR(SUMPRODUCT(V10:V67,W10:W67)/V8),"-",SUMPRODUCT(V10:V67,W10:W67)/V8)</f>
        <v>544.05946935041163</v>
      </c>
      <c r="X8" s="79">
        <f t="shared" ref="X8:BC8" si="18">IF(SUM(X10:X67)&lt;0.001,"-",SUM(X10:X67))</f>
        <v>137.982</v>
      </c>
      <c r="Y8" s="79">
        <f t="shared" ref="Y8:BD8" si="19">IF(ISERR(SUMPRODUCT(X10:X67,Y10:Y67)/X8),"-",SUMPRODUCT(X10:X67,Y10:Y67)/X8)</f>
        <v>1278.4755692771519</v>
      </c>
      <c r="Z8" s="79">
        <f t="shared" ref="Z8:BU8" si="20">IF(SUM(Z10:Z67)&lt;0.001,"-",SUM(Z10:Z67))</f>
        <v>109.748</v>
      </c>
      <c r="AA8" s="79">
        <f t="shared" ref="AA8:BU8" si="21">IF(ISERR(SUMPRODUCT(Z10:Z67,AA10:AA67)/Z8),"-",SUMPRODUCT(Z10:Z67,AA10:AA67)/Z8)</f>
        <v>926.45104238801616</v>
      </c>
      <c r="AB8" s="79">
        <f t="shared" ref="AB8:BU8" si="22">IF(SUM(AB10:AB67)&lt;0.001,"-",SUM(AB10:AB67))</f>
        <v>9660.2549999999974</v>
      </c>
      <c r="AC8" s="79">
        <f t="shared" ref="AC8:BU8" si="23">IF(ISERR(SUMPRODUCT(AB10:AB67,AC10:AC67)/AB8),"-",SUMPRODUCT(AB10:AB67,AC10:AC67)/AB8)</f>
        <v>196.33227818520325</v>
      </c>
      <c r="AD8" s="79">
        <f t="shared" ref="AD8:BU8" si="24">IF(SUM(AD10:AD67)&lt;0.001,"-",SUM(AD10:AD67))</f>
        <v>13408.694</v>
      </c>
      <c r="AE8" s="79">
        <f t="shared" ref="AE8:BU8" si="25">IF(ISERR(SUMPRODUCT(AD10:AD67,AE10:AE67)/AD8),"-",SUMPRODUCT(AD10:AD67,AE10:AE67)/AD8)</f>
        <v>169.9708040917333</v>
      </c>
      <c r="AF8" s="79">
        <f t="shared" ref="AF8:BU8" si="26">IF(SUM(AF10:AF67)&lt;0.001,"-",SUM(AF10:AF67))</f>
        <v>9411.849000000002</v>
      </c>
      <c r="AG8" s="79">
        <f t="shared" ref="AG8:BU8" si="27">IF(ISERR(SUMPRODUCT(AF10:AF67,AG10:AG67)/AF8),"-",SUMPRODUCT(AF10:AF67,AG10:AG67)/AF8)</f>
        <v>41.169210428259092</v>
      </c>
      <c r="AH8" s="79">
        <f t="shared" ref="AH8:BU8" si="28">IF(SUM(AH10:AH67)&lt;0.001,"-",SUM(AH10:AH67))</f>
        <v>6126.6320000000005</v>
      </c>
      <c r="AI8" s="79">
        <f t="shared" ref="AI8:BU8" si="29">IF(ISERR(SUMPRODUCT(AH10:AH67,AI10:AI67)/AH8),"-",SUMPRODUCT(AH10:AH67,AI10:AI67)/AH8)</f>
        <v>53.295504610036964</v>
      </c>
      <c r="AJ8" s="79">
        <f t="shared" ref="AJ8:BU8" si="30">IF(SUM(AJ10:AJ67)&lt;0.001,"-",SUM(AJ10:AJ67))</f>
        <v>931.36999999999989</v>
      </c>
      <c r="AK8" s="79">
        <f t="shared" ref="AK8:BU8" si="31">IF(ISERR(SUMPRODUCT(AJ10:AJ67,AK10:AK67)/AJ8),"-",SUMPRODUCT(AJ10:AJ67,AK10:AK67)/AJ8)</f>
        <v>36.507711221104394</v>
      </c>
      <c r="AL8" s="79">
        <f t="shared" ref="AL8:BU8" si="32">IF(SUM(AL10:AL67)&lt;0.001,"-",SUM(AL10:AL67))</f>
        <v>4630.424</v>
      </c>
      <c r="AM8" s="79">
        <f t="shared" ref="AM8:BU8" si="33">IF(ISERR(SUMPRODUCT(AL10:AL67,AM10:AM67)/AL8),"-",SUMPRODUCT(AL10:AL67,AM10:AM67)/AL8)</f>
        <v>269.49590447872595</v>
      </c>
      <c r="AN8" s="79">
        <f t="shared" ref="AN8:BU8" si="34">IF(SUM(AN10:AN67)&lt;0.001,"-",SUM(AN10:AN67))</f>
        <v>403.279</v>
      </c>
      <c r="AO8" s="79">
        <f t="shared" ref="AO8:BU8" si="35">IF(ISERR(SUMPRODUCT(AN10:AN67,AO10:AO67)/AN8),"-",SUMPRODUCT(AN10:AN67,AO10:AO67)/AN8)</f>
        <v>118.74588064342552</v>
      </c>
      <c r="AP8" s="79">
        <f t="shared" ref="AP8:BU8" si="36">IF(SUM(AP10:AP67)&lt;0.001,"-",SUM(AP10:AP67))</f>
        <v>11690.978999999999</v>
      </c>
      <c r="AQ8" s="79">
        <f t="shared" ref="AQ8:BU8" si="37">IF(ISERR(SUMPRODUCT(AP10:AP67,AQ10:AQ67)/AP8),"-",SUMPRODUCT(AP10:AP67,AQ10:AQ67)/AP8)</f>
        <v>100.47409750714633</v>
      </c>
      <c r="AR8" s="79">
        <f t="shared" ref="AR8:BU8" si="38">IF(SUM(AR10:AR67)&lt;0.001,"-",SUM(AR10:AR67))</f>
        <v>688.31100000000004</v>
      </c>
      <c r="AS8" s="79">
        <f t="shared" ref="AS8:BU8" si="39">IF(ISERR(SUMPRODUCT(AR10:AR67,AS10:AS67)/AR8),"-",SUMPRODUCT(AR10:AR67,AS10:AS67)/AR8)</f>
        <v>495.66116188757707</v>
      </c>
      <c r="AT8" s="79">
        <f t="shared" ref="AT8:BU8" si="40">IF(SUM(AT10:AT67)&lt;0.001,"-",SUM(AT10:AT67))</f>
        <v>1431.231</v>
      </c>
      <c r="AU8" s="79">
        <f t="shared" ref="AU8:BU8" si="41">IF(ISERR(SUMPRODUCT(AT10:AT67,AU10:AU67)/AT8),"-",SUMPRODUCT(AT10:AT67,AU10:AU67)/AT8)</f>
        <v>291.09258184038771</v>
      </c>
      <c r="AV8" s="79">
        <f t="shared" ref="AV8:BU8" si="42">IF(SUM(AV10:AV67)&lt;0.001,"-",SUM(AV10:AV67))</f>
        <v>2244.3279999999995</v>
      </c>
      <c r="AW8" s="79">
        <f t="shared" ref="AW8:BU8" si="43">IF(ISERR(SUMPRODUCT(AV10:AV67,AW10:AW67)/AV8),"-",SUMPRODUCT(AV10:AV67,AW10:AW67)/AV8)</f>
        <v>37.225667103917075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938.51599999999996</v>
      </c>
      <c r="BA8" s="79">
        <f t="shared" ref="BA8:BU8" si="47">IF(ISERR(SUMPRODUCT(AZ10:AZ67,BA10:BA67)/AZ8),"-",SUMPRODUCT(AZ10:AZ67,BA10:BA67)/AZ8)</f>
        <v>111.04057682554161</v>
      </c>
      <c r="BB8" s="79">
        <f t="shared" ref="BB8:BU8" si="48">IF(SUM(BB10:BB67)&lt;0.001,"-",SUM(BB10:BB67))</f>
        <v>642.25300000000027</v>
      </c>
      <c r="BC8" s="79">
        <f t="shared" ref="BC8:BU8" si="49">IF(ISERR(SUMPRODUCT(BB10:BB67,BC10:BC67)/BB8),"-",SUMPRODUCT(BB10:BB67,BC10:BC67)/BB8)</f>
        <v>629.44010849307028</v>
      </c>
      <c r="BD8" s="79">
        <f t="shared" ref="BD8:BU8" si="50">IF(SUM(BD10:BD67)&lt;0.001,"-",SUM(BD10:BD67))</f>
        <v>269.30799999999999</v>
      </c>
      <c r="BE8" s="79">
        <f t="shared" ref="BE8:BU8" si="51">IF(ISERR(SUMPRODUCT(BD10:BD67,BE10:BE67)/BD8),"-",SUMPRODUCT(BD10:BD67,BE10:BE67)/BD8)</f>
        <v>672.97204687569626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 t="str">
        <f t="shared" ref="BH8:BU8" si="54">IF(SUM(BH10:BH67)&lt;0.001,"-",SUM(BH10:BH67))</f>
        <v>-</v>
      </c>
      <c r="BI8" s="79" t="str">
        <f t="shared" ref="BI8:BU8" si="55">IF(ISERR(SUMPRODUCT(BH10:BH67,BI10:BI67)/BH8),"-",SUMPRODUCT(BH10:BH67,BI10:BI67)/BH8)</f>
        <v>-</v>
      </c>
      <c r="BJ8" s="79">
        <f t="shared" ref="BJ8:BU8" si="56">IF(SUM(BJ10:BJ67)&lt;0.001,"-",SUM(BJ10:BJ67))</f>
        <v>1492</v>
      </c>
      <c r="BK8" s="79">
        <f t="shared" ref="BK8:BU8" si="57">IF(ISERR(SUMPRODUCT(BJ10:BJ67,BK10:BK67)/BJ8),"-",SUMPRODUCT(BJ10:BJ67,BK10:BK67)/BJ8)</f>
        <v>485.30227882037536</v>
      </c>
      <c r="BL8" s="79">
        <f t="shared" ref="BL8:BU8" si="58">IF(SUM(BL10:BL67)&lt;0.001,"-",SUM(BL10:BL67))</f>
        <v>3872.0419999999999</v>
      </c>
      <c r="BM8" s="79">
        <f t="shared" ref="BM8:BU8" si="59">IF(ISERR(SUMPRODUCT(BL10:BL67,BM10:BM67)/BL8),"-",SUMPRODUCT(BL10:BL67,BM10:BM67)/BL8)</f>
        <v>170.98208232245415</v>
      </c>
      <c r="BN8" s="79">
        <f t="shared" ref="BN8:BU8" si="60">IF(SUM(BN10:BN67)&lt;0.001,"-",SUM(BN10:BN67))</f>
        <v>260.09599999999995</v>
      </c>
      <c r="BO8" s="79">
        <f t="shared" ref="BO8:BU8" si="61">IF(ISERR(SUMPRODUCT(BN10:BN67,BO10:BO67)/BN8),"-",SUMPRODUCT(BN10:BN67,BO10:BO67)/BN8)</f>
        <v>344.61163570374032</v>
      </c>
      <c r="BP8" s="79">
        <f t="shared" ref="BP8:BU8" si="62">IF(SUM(BP10:BP67)&lt;0.001,"-",SUM(BP10:BP67))</f>
        <v>174.70500000000001</v>
      </c>
      <c r="BQ8" s="79">
        <f t="shared" ref="BQ8:BU8" si="63">IF(ISERR(SUMPRODUCT(BP10:BP67,BQ10:BQ67)/BP8),"-",SUMPRODUCT(BP10:BP67,BQ10:BQ67)/BP8)</f>
        <v>546.05497266821214</v>
      </c>
      <c r="BR8" s="79" t="str">
        <f t="shared" ref="BR8:BU8" si="64">IF(SUM(BR10:BR67)&lt;0.001,"-",SUM(BR10:BR67))</f>
        <v>-</v>
      </c>
      <c r="BS8" s="79" t="str">
        <f t="shared" ref="BS8:BU8" si="65">IF(ISERR(SUMPRODUCT(BR10:BR67,BS10:BS67)/BR8),"-",SUMPRODUCT(BR10:BR67,BS10:BS67)/BR8)</f>
        <v>-</v>
      </c>
      <c r="BT8" s="79">
        <f t="shared" ref="BT8:BU8" si="66">IF(SUM(BT10:BT67)&lt;0.001,"-",SUM(BT10:BT67))</f>
        <v>438.00700000000006</v>
      </c>
      <c r="BU8" s="79">
        <f t="shared" ref="BU8" si="67">IF(ISERR(SUMPRODUCT(BT10:BT67,BU10:BU67)/BT8),"-",SUMPRODUCT(BT10:BT67,BU10:BU67)/BT8)</f>
        <v>700.59346540123784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53.932000000000002</v>
      </c>
      <c r="AU10" s="85">
        <v>269.6658013795149</v>
      </c>
      <c r="AV10" s="84">
        <v>0</v>
      </c>
      <c r="AW10" s="85">
        <v>0</v>
      </c>
      <c r="AX10" s="84">
        <v>0</v>
      </c>
      <c r="AY10" s="85">
        <v>0</v>
      </c>
      <c r="AZ10" s="84">
        <v>667.16099999999994</v>
      </c>
      <c r="BA10" s="85">
        <v>102.47622088221583</v>
      </c>
      <c r="BB10" s="84">
        <v>0.20599999999999999</v>
      </c>
      <c r="BC10" s="85">
        <v>171.57766990291262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6.6310000000000002</v>
      </c>
      <c r="BO10" s="85">
        <v>87.533554516664154</v>
      </c>
      <c r="BP10" s="84">
        <v>0</v>
      </c>
      <c r="BQ10" s="85">
        <v>0</v>
      </c>
      <c r="BR10" s="84">
        <v>0</v>
      </c>
      <c r="BS10" s="85">
        <v>0</v>
      </c>
      <c r="BT10" s="84">
        <v>37.512999999999998</v>
      </c>
      <c r="BU10" s="85">
        <v>563.72065683896244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142.77500000000001</v>
      </c>
      <c r="AU11" s="85">
        <v>247.2983295394852</v>
      </c>
      <c r="AV11" s="84">
        <v>2079.9899999999998</v>
      </c>
      <c r="AW11" s="85">
        <v>32.4</v>
      </c>
      <c r="AX11" s="84">
        <v>0</v>
      </c>
      <c r="AY11" s="85">
        <v>0</v>
      </c>
      <c r="AZ11" s="84">
        <v>69.444000000000003</v>
      </c>
      <c r="BA11" s="85">
        <v>32.433125972006223</v>
      </c>
      <c r="BB11" s="84">
        <v>1.24</v>
      </c>
      <c r="BC11" s="85">
        <v>474.45967741935482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0.875</v>
      </c>
      <c r="BM11" s="85">
        <v>232.04571428571427</v>
      </c>
      <c r="BN11" s="84">
        <v>44.921999999999997</v>
      </c>
      <c r="BO11" s="85">
        <v>194.03753172165088</v>
      </c>
      <c r="BP11" s="84">
        <v>0</v>
      </c>
      <c r="BQ11" s="85">
        <v>0</v>
      </c>
      <c r="BR11" s="84">
        <v>0</v>
      </c>
      <c r="BS11" s="85">
        <v>0</v>
      </c>
      <c r="BT11" s="84">
        <v>34.47</v>
      </c>
      <c r="BU11" s="85">
        <v>841.89408181026977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460.41</v>
      </c>
      <c r="AU12" s="85">
        <v>257.94421928281315</v>
      </c>
      <c r="AV12" s="84">
        <v>56.427999999999997</v>
      </c>
      <c r="AW12" s="85">
        <v>32.837793294109304</v>
      </c>
      <c r="AX12" s="84">
        <v>0</v>
      </c>
      <c r="AY12" s="85">
        <v>0</v>
      </c>
      <c r="AZ12" s="84">
        <v>20.516999999999999</v>
      </c>
      <c r="BA12" s="85">
        <v>88.130233464931521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1.2709999999999999</v>
      </c>
      <c r="BM12" s="85">
        <v>108.81746656176239</v>
      </c>
      <c r="BN12" s="84">
        <v>53.503</v>
      </c>
      <c r="BO12" s="85">
        <v>180.8481393566716</v>
      </c>
      <c r="BP12" s="84">
        <v>0</v>
      </c>
      <c r="BQ12" s="85">
        <v>0</v>
      </c>
      <c r="BR12" s="84">
        <v>0</v>
      </c>
      <c r="BS12" s="85">
        <v>0</v>
      </c>
      <c r="BT12" s="84">
        <v>49.994</v>
      </c>
      <c r="BU12" s="85">
        <v>768.73290794895388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72.126000000000005</v>
      </c>
      <c r="AU13" s="85">
        <v>259.85429664753349</v>
      </c>
      <c r="AV13" s="84">
        <v>27.222999999999999</v>
      </c>
      <c r="AW13" s="85">
        <v>280.20559820739817</v>
      </c>
      <c r="AX13" s="84">
        <v>0</v>
      </c>
      <c r="AY13" s="85">
        <v>0</v>
      </c>
      <c r="AZ13" s="84">
        <v>179.09899999999999</v>
      </c>
      <c r="BA13" s="85">
        <v>175.72979748630647</v>
      </c>
      <c r="BB13" s="84">
        <v>9.2680000000000007</v>
      </c>
      <c r="BC13" s="85">
        <v>415.99115235217954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8.2949999999999999</v>
      </c>
      <c r="BM13" s="85">
        <v>205.90355635925255</v>
      </c>
      <c r="BN13" s="84">
        <v>58.265000000000001</v>
      </c>
      <c r="BO13" s="85">
        <v>282.12377928430448</v>
      </c>
      <c r="BP13" s="84">
        <v>0</v>
      </c>
      <c r="BQ13" s="85">
        <v>0</v>
      </c>
      <c r="BR13" s="84">
        <v>0</v>
      </c>
      <c r="BS13" s="85">
        <v>0</v>
      </c>
      <c r="BT13" s="84">
        <v>8.9760000000000009</v>
      </c>
      <c r="BU13" s="85">
        <v>488.39193404634585</v>
      </c>
    </row>
    <row r="14" spans="1:73" ht="12.95" customHeight="1">
      <c r="A14" s="83"/>
      <c r="B14" s="80" t="s">
        <v>52</v>
      </c>
      <c r="C14" s="19">
        <v>6</v>
      </c>
      <c r="D14" s="84">
        <v>0.13500000000000001</v>
      </c>
      <c r="E14" s="85">
        <v>2138.4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0.54400000000000004</v>
      </c>
      <c r="AG14" s="85">
        <v>43.200367647058819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1E-3</v>
      </c>
      <c r="AQ14" s="85">
        <v>67</v>
      </c>
      <c r="AR14" s="84">
        <v>0</v>
      </c>
      <c r="AS14" s="85">
        <v>0</v>
      </c>
      <c r="AT14" s="84">
        <v>475.233</v>
      </c>
      <c r="AU14" s="85">
        <v>310.10621947549936</v>
      </c>
      <c r="AV14" s="84">
        <v>56.226999999999997</v>
      </c>
      <c r="AW14" s="85">
        <v>44.392338200508654</v>
      </c>
      <c r="AX14" s="84">
        <v>0</v>
      </c>
      <c r="AY14" s="85">
        <v>0</v>
      </c>
      <c r="AZ14" s="84">
        <v>0.52600000000000002</v>
      </c>
      <c r="BA14" s="85">
        <v>102.86501901140684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1.222</v>
      </c>
      <c r="BM14" s="85">
        <v>363.47872340425533</v>
      </c>
      <c r="BN14" s="84">
        <v>24.536000000000001</v>
      </c>
      <c r="BO14" s="85">
        <v>422.37112813824587</v>
      </c>
      <c r="BP14" s="84">
        <v>0</v>
      </c>
      <c r="BQ14" s="85">
        <v>0</v>
      </c>
      <c r="BR14" s="84">
        <v>0</v>
      </c>
      <c r="BS14" s="85">
        <v>0</v>
      </c>
      <c r="BT14" s="84">
        <v>138.82400000000001</v>
      </c>
      <c r="BU14" s="85">
        <v>620.13247709329801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1033.559</v>
      </c>
      <c r="AG16" s="85">
        <v>36.410888009296031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0.44700000000000001</v>
      </c>
      <c r="AQ16" s="85">
        <v>25.727069351230426</v>
      </c>
      <c r="AR16" s="84">
        <v>652.44500000000005</v>
      </c>
      <c r="AS16" s="85">
        <v>485.91201250680137</v>
      </c>
      <c r="AT16" s="84">
        <v>151.84399999999999</v>
      </c>
      <c r="AU16" s="85">
        <v>300.83892679328784</v>
      </c>
      <c r="AV16" s="84">
        <v>2.8450000000000002</v>
      </c>
      <c r="AW16" s="85">
        <v>34.556414762741653</v>
      </c>
      <c r="AX16" s="84">
        <v>0</v>
      </c>
      <c r="AY16" s="85">
        <v>0</v>
      </c>
      <c r="AZ16" s="84">
        <v>2.8000000000000001E-2</v>
      </c>
      <c r="BA16" s="85">
        <v>78.642857142857139</v>
      </c>
      <c r="BB16" s="84">
        <v>281.00200000000001</v>
      </c>
      <c r="BC16" s="85">
        <v>598.90070533305811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24.541</v>
      </c>
      <c r="BO16" s="85">
        <v>383.03080559064421</v>
      </c>
      <c r="BP16" s="84">
        <v>0</v>
      </c>
      <c r="BQ16" s="85">
        <v>0</v>
      </c>
      <c r="BR16" s="84">
        <v>0</v>
      </c>
      <c r="BS16" s="85">
        <v>0</v>
      </c>
      <c r="BT16" s="84">
        <v>65.465000000000003</v>
      </c>
      <c r="BU16" s="85">
        <v>583.42830520125256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4294.924</v>
      </c>
      <c r="AG17" s="85">
        <v>33.961359968185704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14.936999999999999</v>
      </c>
      <c r="AU17" s="85">
        <v>316.33433755104772</v>
      </c>
      <c r="AV17" s="84">
        <v>4.5640000000000001</v>
      </c>
      <c r="AW17" s="85">
        <v>39.175723049956176</v>
      </c>
      <c r="AX17" s="84">
        <v>0</v>
      </c>
      <c r="AY17" s="85">
        <v>0</v>
      </c>
      <c r="AZ17" s="84">
        <v>1.63</v>
      </c>
      <c r="BA17" s="85">
        <v>136.82576687116565</v>
      </c>
      <c r="BB17" s="84">
        <v>0.62</v>
      </c>
      <c r="BC17" s="85">
        <v>683.66129032258073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1.581</v>
      </c>
      <c r="BO17" s="85">
        <v>323.46742567994943</v>
      </c>
      <c r="BP17" s="84">
        <v>0</v>
      </c>
      <c r="BQ17" s="85">
        <v>0</v>
      </c>
      <c r="BR17" s="84">
        <v>0</v>
      </c>
      <c r="BS17" s="85">
        <v>0</v>
      </c>
      <c r="BT17" s="84">
        <v>0.11</v>
      </c>
      <c r="BU17" s="85">
        <v>357.0272727272727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34.173999999999999</v>
      </c>
      <c r="BC18" s="85">
        <v>911.25832504242999</v>
      </c>
      <c r="BD18" s="84">
        <v>97.063999999999993</v>
      </c>
      <c r="BE18" s="85">
        <v>726.56822302810519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0</v>
      </c>
      <c r="AW19" s="85">
        <v>0</v>
      </c>
      <c r="AX19" s="84">
        <v>0</v>
      </c>
      <c r="AY19" s="85">
        <v>0</v>
      </c>
      <c r="AZ19" s="84">
        <v>0</v>
      </c>
      <c r="BA19" s="85">
        <v>0</v>
      </c>
      <c r="BB19" s="84">
        <v>0.114</v>
      </c>
      <c r="BC19" s="85">
        <v>716.20175438596493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0.41599999999999998</v>
      </c>
      <c r="BO19" s="85">
        <v>388.07451923076923</v>
      </c>
      <c r="BP19" s="84">
        <v>0</v>
      </c>
      <c r="BQ19" s="85">
        <v>0</v>
      </c>
      <c r="BR19" s="84">
        <v>0</v>
      </c>
      <c r="BS19" s="85">
        <v>0</v>
      </c>
      <c r="BT19" s="84">
        <v>3.492</v>
      </c>
      <c r="BU19" s="85">
        <v>530.04009163802982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1757</v>
      </c>
      <c r="AG20" s="85">
        <v>35.540125213431985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2570</v>
      </c>
      <c r="AQ20" s="85">
        <v>73.119455252918286</v>
      </c>
      <c r="AR20" s="84">
        <v>0</v>
      </c>
      <c r="AS20" s="85">
        <v>0</v>
      </c>
      <c r="AT20" s="84">
        <v>22</v>
      </c>
      <c r="AU20" s="85">
        <v>410.5</v>
      </c>
      <c r="AV20" s="84">
        <v>9</v>
      </c>
      <c r="AW20" s="85">
        <v>179</v>
      </c>
      <c r="AX20" s="84">
        <v>0</v>
      </c>
      <c r="AY20" s="85">
        <v>0</v>
      </c>
      <c r="AZ20" s="84">
        <v>0</v>
      </c>
      <c r="BA20" s="85">
        <v>0</v>
      </c>
      <c r="BB20" s="84">
        <v>194</v>
      </c>
      <c r="BC20" s="85">
        <v>646.34536082474233</v>
      </c>
      <c r="BD20" s="84">
        <v>12</v>
      </c>
      <c r="BE20" s="85">
        <v>709.08333333333326</v>
      </c>
      <c r="BF20" s="84">
        <v>0</v>
      </c>
      <c r="BG20" s="85">
        <v>0</v>
      </c>
      <c r="BH20" s="84">
        <v>0</v>
      </c>
      <c r="BI20" s="85">
        <v>0</v>
      </c>
      <c r="BJ20" s="84">
        <v>1492</v>
      </c>
      <c r="BK20" s="85">
        <v>485.30227882037536</v>
      </c>
      <c r="BL20" s="84">
        <v>5</v>
      </c>
      <c r="BM20" s="85">
        <v>126.4</v>
      </c>
      <c r="BN20" s="84">
        <v>1</v>
      </c>
      <c r="BO20" s="85">
        <v>422</v>
      </c>
      <c r="BP20" s="84">
        <v>0</v>
      </c>
      <c r="BQ20" s="85">
        <v>0</v>
      </c>
      <c r="BR20" s="84">
        <v>0</v>
      </c>
      <c r="BS20" s="85">
        <v>0</v>
      </c>
      <c r="BT20" s="84">
        <v>7</v>
      </c>
      <c r="BU20" s="85">
        <v>770.57142857142856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0.96</v>
      </c>
      <c r="E22" s="85">
        <v>1301.4791666666667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5.1999999999999998E-2</v>
      </c>
      <c r="U22" s="85">
        <v>579.96153846153845</v>
      </c>
      <c r="V22" s="84">
        <v>0</v>
      </c>
      <c r="W22" s="85">
        <v>0</v>
      </c>
      <c r="X22" s="84">
        <v>0.193</v>
      </c>
      <c r="Y22" s="85">
        <v>1566.7253886010362</v>
      </c>
      <c r="Z22" s="84">
        <v>0</v>
      </c>
      <c r="AA22" s="85">
        <v>0</v>
      </c>
      <c r="AB22" s="84">
        <v>0.254</v>
      </c>
      <c r="AC22" s="85">
        <v>505.70866141732279</v>
      </c>
      <c r="AD22" s="84">
        <v>0</v>
      </c>
      <c r="AE22" s="85">
        <v>0</v>
      </c>
      <c r="AF22" s="84">
        <v>3.7109999999999999</v>
      </c>
      <c r="AG22" s="85">
        <v>18.967663702506066</v>
      </c>
      <c r="AH22" s="84">
        <v>0</v>
      </c>
      <c r="AI22" s="85">
        <v>0</v>
      </c>
      <c r="AJ22" s="84">
        <v>3.4409999999999998</v>
      </c>
      <c r="AK22" s="85">
        <v>20.951176983435047</v>
      </c>
      <c r="AL22" s="84">
        <v>0.13400000000000001</v>
      </c>
      <c r="AM22" s="85">
        <v>773.44776119402991</v>
      </c>
      <c r="AN22" s="84">
        <v>0</v>
      </c>
      <c r="AO22" s="85">
        <v>0</v>
      </c>
      <c r="AP22" s="84">
        <v>64.343000000000004</v>
      </c>
      <c r="AQ22" s="85">
        <v>107.5001010210901</v>
      </c>
      <c r="AR22" s="84">
        <v>0</v>
      </c>
      <c r="AS22" s="85">
        <v>0</v>
      </c>
      <c r="AT22" s="84">
        <v>37.664999999999999</v>
      </c>
      <c r="AU22" s="85">
        <v>594.0743395725475</v>
      </c>
      <c r="AV22" s="84">
        <v>8.032</v>
      </c>
      <c r="AW22" s="85">
        <v>285.0128237051793</v>
      </c>
      <c r="AX22" s="84">
        <v>0</v>
      </c>
      <c r="AY22" s="85">
        <v>0</v>
      </c>
      <c r="AZ22" s="84">
        <v>0</v>
      </c>
      <c r="BA22" s="85">
        <v>0</v>
      </c>
      <c r="BB22" s="84">
        <v>1.641</v>
      </c>
      <c r="BC22" s="85">
        <v>826.16697135892741</v>
      </c>
      <c r="BD22" s="84">
        <v>0</v>
      </c>
      <c r="BE22" s="85">
        <v>0</v>
      </c>
      <c r="BF22" s="84">
        <v>0</v>
      </c>
      <c r="BG22" s="85">
        <v>0</v>
      </c>
      <c r="BH22" s="84">
        <v>0</v>
      </c>
      <c r="BI22" s="85">
        <v>0</v>
      </c>
      <c r="BJ22" s="84">
        <v>0</v>
      </c>
      <c r="BK22" s="85">
        <v>0</v>
      </c>
      <c r="BL22" s="84">
        <v>189.64500000000001</v>
      </c>
      <c r="BM22" s="85">
        <v>113.70328772179599</v>
      </c>
      <c r="BN22" s="84">
        <v>0.624</v>
      </c>
      <c r="BO22" s="85">
        <v>500.82371794871796</v>
      </c>
      <c r="BP22" s="84">
        <v>1.4999999999999999E-2</v>
      </c>
      <c r="BQ22" s="85">
        <v>900.73333333333335</v>
      </c>
      <c r="BR22" s="84">
        <v>0</v>
      </c>
      <c r="BS22" s="85">
        <v>0</v>
      </c>
      <c r="BT22" s="84">
        <v>21.324000000000002</v>
      </c>
      <c r="BU22" s="85">
        <v>992.1262896267117</v>
      </c>
    </row>
    <row r="23" spans="1:73" ht="12.95" customHeight="1">
      <c r="A23" s="83"/>
      <c r="B23" s="80" t="s">
        <v>59</v>
      </c>
      <c r="C23" s="19">
        <v>13</v>
      </c>
      <c r="D23" s="84">
        <v>0.46400000000000002</v>
      </c>
      <c r="E23" s="85">
        <v>1503.0387931034484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2.9000000000000001E-2</v>
      </c>
      <c r="U23" s="85">
        <v>541.06896551724139</v>
      </c>
      <c r="V23" s="84">
        <v>0</v>
      </c>
      <c r="W23" s="85">
        <v>0</v>
      </c>
      <c r="X23" s="84">
        <v>7.1999999999999995E-2</v>
      </c>
      <c r="Y23" s="85">
        <v>1425.5972222222222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9.0500000000000007</v>
      </c>
      <c r="AG23" s="85">
        <v>24.415248618784531</v>
      </c>
      <c r="AH23" s="84">
        <v>0</v>
      </c>
      <c r="AI23" s="85">
        <v>0</v>
      </c>
      <c r="AJ23" s="84">
        <v>0</v>
      </c>
      <c r="AK23" s="85">
        <v>0</v>
      </c>
      <c r="AL23" s="84">
        <v>7.5519999999999996</v>
      </c>
      <c r="AM23" s="85">
        <v>323.44134004237287</v>
      </c>
      <c r="AN23" s="84">
        <v>0</v>
      </c>
      <c r="AO23" s="85">
        <v>0</v>
      </c>
      <c r="AP23" s="84">
        <v>100.44499999999999</v>
      </c>
      <c r="AQ23" s="85">
        <v>100.51519737169595</v>
      </c>
      <c r="AR23" s="84">
        <v>0</v>
      </c>
      <c r="AS23" s="85">
        <v>0</v>
      </c>
      <c r="AT23" s="84">
        <v>0.04</v>
      </c>
      <c r="AU23" s="85">
        <v>318.75</v>
      </c>
      <c r="AV23" s="84">
        <v>1.6E-2</v>
      </c>
      <c r="AW23" s="85">
        <v>21.625</v>
      </c>
      <c r="AX23" s="84">
        <v>0</v>
      </c>
      <c r="AY23" s="85">
        <v>0</v>
      </c>
      <c r="AZ23" s="84">
        <v>0</v>
      </c>
      <c r="BA23" s="85">
        <v>0</v>
      </c>
      <c r="BB23" s="84">
        <v>4.3849999999999998</v>
      </c>
      <c r="BC23" s="85">
        <v>470.0109464082098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167.90600000000001</v>
      </c>
      <c r="BM23" s="85">
        <v>136.54195204459637</v>
      </c>
      <c r="BN23" s="84">
        <v>0.17599999999999999</v>
      </c>
      <c r="BO23" s="85">
        <v>502.23863636363632</v>
      </c>
      <c r="BP23" s="84">
        <v>0.83</v>
      </c>
      <c r="BQ23" s="85">
        <v>322.04096385542169</v>
      </c>
      <c r="BR23" s="84">
        <v>0</v>
      </c>
      <c r="BS23" s="85">
        <v>0</v>
      </c>
      <c r="BT23" s="84">
        <v>17.067</v>
      </c>
      <c r="BU23" s="85">
        <v>991.72063045643642</v>
      </c>
    </row>
    <row r="24" spans="1:73" ht="12.95" customHeight="1">
      <c r="A24" s="83"/>
      <c r="B24" s="80" t="s">
        <v>60</v>
      </c>
      <c r="C24" s="19">
        <v>14</v>
      </c>
      <c r="D24" s="84">
        <v>1.016</v>
      </c>
      <c r="E24" s="85">
        <v>1209.6791338582677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8.5000000000000006E-2</v>
      </c>
      <c r="U24" s="85">
        <v>383.43529411764706</v>
      </c>
      <c r="V24" s="84">
        <v>0</v>
      </c>
      <c r="W24" s="85">
        <v>0</v>
      </c>
      <c r="X24" s="84">
        <v>0.14699999999999999</v>
      </c>
      <c r="Y24" s="85">
        <v>951.79591836734687</v>
      </c>
      <c r="Z24" s="84">
        <v>0</v>
      </c>
      <c r="AA24" s="85">
        <v>0</v>
      </c>
      <c r="AB24" s="84">
        <v>385.76900000000001</v>
      </c>
      <c r="AC24" s="85">
        <v>200.53288626094891</v>
      </c>
      <c r="AD24" s="84">
        <v>0</v>
      </c>
      <c r="AE24" s="85">
        <v>0</v>
      </c>
      <c r="AF24" s="84">
        <v>73.094999999999999</v>
      </c>
      <c r="AG24" s="85">
        <v>40.523825159039603</v>
      </c>
      <c r="AH24" s="84">
        <v>0</v>
      </c>
      <c r="AI24" s="85">
        <v>0</v>
      </c>
      <c r="AJ24" s="84">
        <v>0</v>
      </c>
      <c r="AK24" s="85">
        <v>0</v>
      </c>
      <c r="AL24" s="84">
        <v>22.329000000000001</v>
      </c>
      <c r="AM24" s="85">
        <v>390.73406780420083</v>
      </c>
      <c r="AN24" s="84">
        <v>0</v>
      </c>
      <c r="AO24" s="85">
        <v>0</v>
      </c>
      <c r="AP24" s="84">
        <v>240.76599999999999</v>
      </c>
      <c r="AQ24" s="85">
        <v>102.50271633037887</v>
      </c>
      <c r="AR24" s="84">
        <v>35.838000000000001</v>
      </c>
      <c r="AS24" s="85">
        <v>672.57120933087788</v>
      </c>
      <c r="AT24" s="84">
        <v>0</v>
      </c>
      <c r="AU24" s="85">
        <v>0</v>
      </c>
      <c r="AV24" s="84">
        <v>0</v>
      </c>
      <c r="AW24" s="85">
        <v>0</v>
      </c>
      <c r="AX24" s="84">
        <v>0</v>
      </c>
      <c r="AY24" s="85">
        <v>0</v>
      </c>
      <c r="AZ24" s="84">
        <v>0</v>
      </c>
      <c r="BA24" s="85">
        <v>0</v>
      </c>
      <c r="BB24" s="84">
        <v>25.172000000000001</v>
      </c>
      <c r="BC24" s="85">
        <v>763.7793182901637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423.48399999999998</v>
      </c>
      <c r="BM24" s="85">
        <v>143.30018843687131</v>
      </c>
      <c r="BN24" s="84">
        <v>0.35899999999999999</v>
      </c>
      <c r="BO24" s="85">
        <v>1022.8607242339833</v>
      </c>
      <c r="BP24" s="84">
        <v>8.1000000000000003E-2</v>
      </c>
      <c r="BQ24" s="85">
        <v>1337.1234567901233</v>
      </c>
      <c r="BR24" s="84">
        <v>0</v>
      </c>
      <c r="BS24" s="85">
        <v>0</v>
      </c>
      <c r="BT24" s="84">
        <v>1.6559999999999999</v>
      </c>
      <c r="BU24" s="85">
        <v>1332.4788647342996</v>
      </c>
    </row>
    <row r="25" spans="1:73" ht="12.95" customHeight="1">
      <c r="A25" s="83"/>
      <c r="B25" s="80" t="s">
        <v>61</v>
      </c>
      <c r="C25" s="19">
        <v>15</v>
      </c>
      <c r="D25" s="84">
        <v>2.3660000000000001</v>
      </c>
      <c r="E25" s="85">
        <v>1642.8262890955198</v>
      </c>
      <c r="F25" s="84">
        <v>0</v>
      </c>
      <c r="G25" s="85">
        <v>0</v>
      </c>
      <c r="H25" s="84">
        <v>1.2E-2</v>
      </c>
      <c r="I25" s="85">
        <v>465.5</v>
      </c>
      <c r="J25" s="84">
        <v>0</v>
      </c>
      <c r="K25" s="85">
        <v>0</v>
      </c>
      <c r="L25" s="84">
        <v>12.656000000000001</v>
      </c>
      <c r="M25" s="85">
        <v>574.42904551201013</v>
      </c>
      <c r="N25" s="84">
        <v>0.10100000000000001</v>
      </c>
      <c r="O25" s="85">
        <v>702</v>
      </c>
      <c r="P25" s="84">
        <v>318.83999999999997</v>
      </c>
      <c r="Q25" s="85">
        <v>614.84736231338593</v>
      </c>
      <c r="R25" s="84">
        <v>0</v>
      </c>
      <c r="S25" s="85">
        <v>0</v>
      </c>
      <c r="T25" s="84">
        <v>7.7859999999999996</v>
      </c>
      <c r="U25" s="85">
        <v>477.06280503467764</v>
      </c>
      <c r="V25" s="84">
        <v>0</v>
      </c>
      <c r="W25" s="85">
        <v>0</v>
      </c>
      <c r="X25" s="84">
        <v>111.54600000000001</v>
      </c>
      <c r="Y25" s="85">
        <v>1374.7695121295251</v>
      </c>
      <c r="Z25" s="84">
        <v>0</v>
      </c>
      <c r="AA25" s="85">
        <v>0</v>
      </c>
      <c r="AB25" s="84">
        <v>6921.5039999999999</v>
      </c>
      <c r="AC25" s="85">
        <v>188.36423832161333</v>
      </c>
      <c r="AD25" s="84">
        <v>445.38799999999998</v>
      </c>
      <c r="AE25" s="85">
        <v>194.76074568690669</v>
      </c>
      <c r="AF25" s="84">
        <v>7.4530000000000003</v>
      </c>
      <c r="AG25" s="85">
        <v>32.671675835234133</v>
      </c>
      <c r="AH25" s="84">
        <v>0</v>
      </c>
      <c r="AI25" s="85">
        <v>0</v>
      </c>
      <c r="AJ25" s="84">
        <v>0</v>
      </c>
      <c r="AK25" s="85">
        <v>0</v>
      </c>
      <c r="AL25" s="84">
        <v>8.4260000000000002</v>
      </c>
      <c r="AM25" s="85">
        <v>440.96451459767388</v>
      </c>
      <c r="AN25" s="84">
        <v>0</v>
      </c>
      <c r="AO25" s="85">
        <v>0</v>
      </c>
      <c r="AP25" s="84">
        <v>237.351</v>
      </c>
      <c r="AQ25" s="85">
        <v>73.722061419585344</v>
      </c>
      <c r="AR25" s="84">
        <v>0</v>
      </c>
      <c r="AS25" s="85">
        <v>0</v>
      </c>
      <c r="AT25" s="84">
        <v>5.2999999999999999E-2</v>
      </c>
      <c r="AU25" s="85">
        <v>207.45283018867926</v>
      </c>
      <c r="AV25" s="84">
        <v>2E-3</v>
      </c>
      <c r="AW25" s="85">
        <v>59.5</v>
      </c>
      <c r="AX25" s="84">
        <v>0</v>
      </c>
      <c r="AY25" s="85">
        <v>0</v>
      </c>
      <c r="AZ25" s="84">
        <v>0</v>
      </c>
      <c r="BA25" s="85">
        <v>0</v>
      </c>
      <c r="BB25" s="84">
        <v>1.3879999999999999</v>
      </c>
      <c r="BC25" s="85">
        <v>981.72622478386165</v>
      </c>
      <c r="BD25" s="84">
        <v>0.02</v>
      </c>
      <c r="BE25" s="85">
        <v>956.9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86.683000000000007</v>
      </c>
      <c r="BM25" s="85">
        <v>107.64835088771731</v>
      </c>
      <c r="BN25" s="84">
        <v>0.31900000000000001</v>
      </c>
      <c r="BO25" s="85">
        <v>2332.0689655172414</v>
      </c>
      <c r="BP25" s="84">
        <v>0.59899999999999998</v>
      </c>
      <c r="BQ25" s="85">
        <v>654.5358931552588</v>
      </c>
      <c r="BR25" s="84">
        <v>0</v>
      </c>
      <c r="BS25" s="85">
        <v>0</v>
      </c>
      <c r="BT25" s="84">
        <v>1.4410000000000001</v>
      </c>
      <c r="BU25" s="85">
        <v>951.86953504510757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7.8120000000000003</v>
      </c>
      <c r="AG26" s="85">
        <v>20.286738351254481</v>
      </c>
      <c r="AH26" s="84">
        <v>1.196</v>
      </c>
      <c r="AI26" s="85">
        <v>27</v>
      </c>
      <c r="AJ26" s="84">
        <v>5.0209999999999999</v>
      </c>
      <c r="AK26" s="85">
        <v>11.838478390758812</v>
      </c>
      <c r="AL26" s="84">
        <v>8.3689999999999998</v>
      </c>
      <c r="AM26" s="85">
        <v>672.85804755645836</v>
      </c>
      <c r="AN26" s="84">
        <v>0</v>
      </c>
      <c r="AO26" s="85">
        <v>0</v>
      </c>
      <c r="AP26" s="84">
        <v>70.602000000000004</v>
      </c>
      <c r="AQ26" s="85">
        <v>190.76543157417635</v>
      </c>
      <c r="AR26" s="84">
        <v>0</v>
      </c>
      <c r="AS26" s="85">
        <v>0</v>
      </c>
      <c r="AT26" s="84">
        <v>0.03</v>
      </c>
      <c r="AU26" s="85">
        <v>65.533333333333331</v>
      </c>
      <c r="AV26" s="84">
        <v>0</v>
      </c>
      <c r="AW26" s="85">
        <v>0</v>
      </c>
      <c r="AX26" s="84">
        <v>0</v>
      </c>
      <c r="AY26" s="85">
        <v>0</v>
      </c>
      <c r="AZ26" s="84">
        <v>0</v>
      </c>
      <c r="BA26" s="85">
        <v>0</v>
      </c>
      <c r="BB26" s="84">
        <v>9.6000000000000002E-2</v>
      </c>
      <c r="BC26" s="85">
        <v>379.64583333333337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48.901000000000003</v>
      </c>
      <c r="BM26" s="85">
        <v>122.93216907629701</v>
      </c>
      <c r="BN26" s="84">
        <v>4.0000000000000001E-3</v>
      </c>
      <c r="BO26" s="85">
        <v>982.75</v>
      </c>
      <c r="BP26" s="84">
        <v>2.0139999999999998</v>
      </c>
      <c r="BQ26" s="85">
        <v>291.70804369414105</v>
      </c>
      <c r="BR26" s="84">
        <v>0</v>
      </c>
      <c r="BS26" s="85">
        <v>0</v>
      </c>
      <c r="BT26" s="84">
        <v>5.3470000000000004</v>
      </c>
      <c r="BU26" s="85">
        <v>609.20254348232652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37.046999999999997</v>
      </c>
      <c r="E28" s="85">
        <v>1474.6849677436769</v>
      </c>
      <c r="F28" s="84">
        <v>0</v>
      </c>
      <c r="G28" s="85">
        <v>0</v>
      </c>
      <c r="H28" s="84">
        <v>0</v>
      </c>
      <c r="I28" s="85">
        <v>0</v>
      </c>
      <c r="J28" s="84">
        <v>19.364000000000001</v>
      </c>
      <c r="K28" s="85">
        <v>426.59997934311093</v>
      </c>
      <c r="L28" s="84">
        <v>0</v>
      </c>
      <c r="M28" s="85">
        <v>0</v>
      </c>
      <c r="N28" s="84">
        <v>13.856999999999999</v>
      </c>
      <c r="O28" s="85">
        <v>646.18791946308716</v>
      </c>
      <c r="P28" s="84">
        <v>71.819000000000003</v>
      </c>
      <c r="Q28" s="85">
        <v>578.49076149765381</v>
      </c>
      <c r="R28" s="84">
        <v>54.691000000000003</v>
      </c>
      <c r="S28" s="85">
        <v>570</v>
      </c>
      <c r="T28" s="84">
        <v>0</v>
      </c>
      <c r="U28" s="85">
        <v>0</v>
      </c>
      <c r="V28" s="84">
        <v>0</v>
      </c>
      <c r="W28" s="85">
        <v>0</v>
      </c>
      <c r="X28" s="84">
        <v>1.7999999999999999E-2</v>
      </c>
      <c r="Y28" s="85">
        <v>364.77777777777777</v>
      </c>
      <c r="Z28" s="84">
        <v>0</v>
      </c>
      <c r="AA28" s="85">
        <v>0</v>
      </c>
      <c r="AB28" s="84">
        <v>21.102</v>
      </c>
      <c r="AC28" s="85">
        <v>211.17931949578241</v>
      </c>
      <c r="AD28" s="84">
        <v>1167.29</v>
      </c>
      <c r="AE28" s="85">
        <v>181.88062092539127</v>
      </c>
      <c r="AF28" s="84">
        <v>42.960999999999999</v>
      </c>
      <c r="AG28" s="85">
        <v>34.397732827448152</v>
      </c>
      <c r="AH28" s="84">
        <v>2.044</v>
      </c>
      <c r="AI28" s="85">
        <v>27</v>
      </c>
      <c r="AJ28" s="84">
        <v>124.45699999999999</v>
      </c>
      <c r="AK28" s="85">
        <v>21.974561495134868</v>
      </c>
      <c r="AL28" s="84">
        <v>50.21</v>
      </c>
      <c r="AM28" s="85">
        <v>527.6025692093209</v>
      </c>
      <c r="AN28" s="84">
        <v>0</v>
      </c>
      <c r="AO28" s="85">
        <v>0</v>
      </c>
      <c r="AP28" s="84">
        <v>320.12099999999998</v>
      </c>
      <c r="AQ28" s="85">
        <v>134.19750032019144</v>
      </c>
      <c r="AR28" s="84">
        <v>0</v>
      </c>
      <c r="AS28" s="85">
        <v>0</v>
      </c>
      <c r="AT28" s="84">
        <v>1.2E-2</v>
      </c>
      <c r="AU28" s="85">
        <v>81</v>
      </c>
      <c r="AV28" s="84">
        <v>1E-3</v>
      </c>
      <c r="AW28" s="85">
        <v>76</v>
      </c>
      <c r="AX28" s="84">
        <v>0</v>
      </c>
      <c r="AY28" s="85">
        <v>0</v>
      </c>
      <c r="AZ28" s="84">
        <v>1E-3</v>
      </c>
      <c r="BA28" s="85">
        <v>432</v>
      </c>
      <c r="BB28" s="84">
        <v>9.4469999999999992</v>
      </c>
      <c r="BC28" s="85">
        <v>484.91447020218061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210.577</v>
      </c>
      <c r="BM28" s="85">
        <v>180.73501854428545</v>
      </c>
      <c r="BN28" s="84">
        <v>21.029</v>
      </c>
      <c r="BO28" s="85">
        <v>549.4230348566266</v>
      </c>
      <c r="BP28" s="84">
        <v>2.6320000000000001</v>
      </c>
      <c r="BQ28" s="85">
        <v>596.64969604863222</v>
      </c>
      <c r="BR28" s="84">
        <v>0</v>
      </c>
      <c r="BS28" s="85">
        <v>0</v>
      </c>
      <c r="BT28" s="84">
        <v>7.2590000000000003</v>
      </c>
      <c r="BU28" s="85">
        <v>386.02713872434219</v>
      </c>
    </row>
    <row r="29" spans="1:73" ht="12.95" customHeight="1">
      <c r="A29" s="83"/>
      <c r="B29" s="80" t="s">
        <v>64</v>
      </c>
      <c r="C29" s="19">
        <v>18</v>
      </c>
      <c r="D29" s="84">
        <v>288.90699999999998</v>
      </c>
      <c r="E29" s="85">
        <v>1336.7775477921962</v>
      </c>
      <c r="F29" s="84">
        <v>0</v>
      </c>
      <c r="G29" s="85">
        <v>0</v>
      </c>
      <c r="H29" s="84">
        <v>27.948</v>
      </c>
      <c r="I29" s="85">
        <v>259.8119722341491</v>
      </c>
      <c r="J29" s="84">
        <v>0</v>
      </c>
      <c r="K29" s="85">
        <v>0</v>
      </c>
      <c r="L29" s="84">
        <v>145.006</v>
      </c>
      <c r="M29" s="85">
        <v>1321.1398424892764</v>
      </c>
      <c r="N29" s="84">
        <v>0</v>
      </c>
      <c r="O29" s="85">
        <v>0</v>
      </c>
      <c r="P29" s="84">
        <v>4.68</v>
      </c>
      <c r="Q29" s="85">
        <v>708.37286324786328</v>
      </c>
      <c r="R29" s="84">
        <v>0</v>
      </c>
      <c r="S29" s="85">
        <v>0</v>
      </c>
      <c r="T29" s="84">
        <v>0</v>
      </c>
      <c r="U29" s="85">
        <v>0</v>
      </c>
      <c r="V29" s="84">
        <v>0</v>
      </c>
      <c r="W29" s="85">
        <v>0</v>
      </c>
      <c r="X29" s="84">
        <v>10.638</v>
      </c>
      <c r="Y29" s="85">
        <v>1096.9187817258883</v>
      </c>
      <c r="Z29" s="84">
        <v>0</v>
      </c>
      <c r="AA29" s="85">
        <v>0</v>
      </c>
      <c r="AB29" s="84">
        <v>1.111</v>
      </c>
      <c r="AC29" s="85">
        <v>432.75787578757877</v>
      </c>
      <c r="AD29" s="84">
        <v>0</v>
      </c>
      <c r="AE29" s="85">
        <v>0</v>
      </c>
      <c r="AF29" s="84">
        <v>1E-3</v>
      </c>
      <c r="AG29" s="85">
        <v>216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</v>
      </c>
      <c r="AO29" s="85">
        <v>0</v>
      </c>
      <c r="AP29" s="84">
        <v>5.1999999999999998E-2</v>
      </c>
      <c r="AQ29" s="85">
        <v>232.61538461538461</v>
      </c>
      <c r="AR29" s="84">
        <v>0.02</v>
      </c>
      <c r="AS29" s="85">
        <v>1425.6</v>
      </c>
      <c r="AT29" s="84">
        <v>1.4999999999999999E-2</v>
      </c>
      <c r="AU29" s="85">
        <v>137.13333333333333</v>
      </c>
      <c r="AV29" s="84">
        <v>0</v>
      </c>
      <c r="AW29" s="85">
        <v>0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0.318</v>
      </c>
      <c r="BM29" s="85">
        <v>1350.4245283018868</v>
      </c>
      <c r="BN29" s="84">
        <v>0.57899999999999996</v>
      </c>
      <c r="BO29" s="85">
        <v>4779.348877374784</v>
      </c>
      <c r="BP29" s="84">
        <v>0</v>
      </c>
      <c r="BQ29" s="85">
        <v>0</v>
      </c>
      <c r="BR29" s="84">
        <v>0</v>
      </c>
      <c r="BS29" s="85">
        <v>0</v>
      </c>
      <c r="BT29" s="84">
        <v>0</v>
      </c>
      <c r="BU29" s="85">
        <v>0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5.2999999999999999E-2</v>
      </c>
      <c r="M30" s="85">
        <v>256.75471698113211</v>
      </c>
      <c r="N30" s="84">
        <v>0</v>
      </c>
      <c r="O30" s="85">
        <v>0</v>
      </c>
      <c r="P30" s="84">
        <v>20.289000000000001</v>
      </c>
      <c r="Q30" s="85">
        <v>218.73961259795948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253.899</v>
      </c>
      <c r="AC30" s="85">
        <v>241.99385188598615</v>
      </c>
      <c r="AD30" s="84">
        <v>0</v>
      </c>
      <c r="AE30" s="85">
        <v>0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0</v>
      </c>
      <c r="AM30" s="85">
        <v>0</v>
      </c>
      <c r="AN30" s="84">
        <v>0</v>
      </c>
      <c r="AO30" s="85">
        <v>0</v>
      </c>
      <c r="AP30" s="84">
        <v>0</v>
      </c>
      <c r="AQ30" s="85">
        <v>0</v>
      </c>
      <c r="AR30" s="84">
        <v>0</v>
      </c>
      <c r="AS30" s="85">
        <v>0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4.4999999999999998E-2</v>
      </c>
      <c r="BO30" s="85">
        <v>1519.3555555555556</v>
      </c>
      <c r="BP30" s="84">
        <v>1.2999999999999999E-2</v>
      </c>
      <c r="BQ30" s="85">
        <v>958.38461538461547</v>
      </c>
      <c r="BR30" s="84">
        <v>0</v>
      </c>
      <c r="BS30" s="85">
        <v>0</v>
      </c>
      <c r="BT30" s="84">
        <v>0</v>
      </c>
      <c r="BU30" s="85">
        <v>0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30.638999999999999</v>
      </c>
      <c r="AM32" s="85">
        <v>138.02842782075135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</v>
      </c>
      <c r="E34" s="85">
        <v>0</v>
      </c>
      <c r="F34" s="84">
        <v>0</v>
      </c>
      <c r="G34" s="85">
        <v>0</v>
      </c>
      <c r="H34" s="84">
        <v>15.239000000000001</v>
      </c>
      <c r="I34" s="85">
        <v>284.638755823873</v>
      </c>
      <c r="J34" s="84">
        <v>0</v>
      </c>
      <c r="K34" s="85">
        <v>0</v>
      </c>
      <c r="L34" s="84">
        <v>25.11</v>
      </c>
      <c r="M34" s="85">
        <v>1409.7587813620071</v>
      </c>
      <c r="N34" s="84">
        <v>0</v>
      </c>
      <c r="O34" s="85">
        <v>0</v>
      </c>
      <c r="P34" s="84">
        <v>296.28399999999999</v>
      </c>
      <c r="Q34" s="85">
        <v>668.58051734146966</v>
      </c>
      <c r="R34" s="84">
        <v>0</v>
      </c>
      <c r="S34" s="85">
        <v>0</v>
      </c>
      <c r="T34" s="84">
        <v>2.3809999999999998</v>
      </c>
      <c r="U34" s="85">
        <v>199.79210415791684</v>
      </c>
      <c r="V34" s="84">
        <v>0</v>
      </c>
      <c r="W34" s="85">
        <v>0</v>
      </c>
      <c r="X34" s="84">
        <v>2.61</v>
      </c>
      <c r="Y34" s="85">
        <v>899.01340996168585</v>
      </c>
      <c r="Z34" s="84">
        <v>0</v>
      </c>
      <c r="AA34" s="85">
        <v>0</v>
      </c>
      <c r="AB34" s="84">
        <v>173.08799999999999</v>
      </c>
      <c r="AC34" s="85">
        <v>181.10090243113328</v>
      </c>
      <c r="AD34" s="84">
        <v>0</v>
      </c>
      <c r="AE34" s="85">
        <v>0</v>
      </c>
      <c r="AF34" s="84">
        <v>109.736</v>
      </c>
      <c r="AG34" s="85">
        <v>211.22964205001094</v>
      </c>
      <c r="AH34" s="84">
        <v>210.911</v>
      </c>
      <c r="AI34" s="85">
        <v>91.684056308110996</v>
      </c>
      <c r="AJ34" s="84">
        <v>0</v>
      </c>
      <c r="AK34" s="85">
        <v>0</v>
      </c>
      <c r="AL34" s="84">
        <v>561.95899999999995</v>
      </c>
      <c r="AM34" s="85">
        <v>153.33652988919118</v>
      </c>
      <c r="AN34" s="84">
        <v>0</v>
      </c>
      <c r="AO34" s="85">
        <v>0</v>
      </c>
      <c r="AP34" s="84">
        <v>80.826999999999998</v>
      </c>
      <c r="AQ34" s="85">
        <v>115.06784861494303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716.49</v>
      </c>
      <c r="BM34" s="85">
        <v>156.48268363829223</v>
      </c>
      <c r="BN34" s="84">
        <v>0.45900000000000002</v>
      </c>
      <c r="BO34" s="85">
        <v>934.23747276688459</v>
      </c>
      <c r="BP34" s="84">
        <v>0.09</v>
      </c>
      <c r="BQ34" s="85">
        <v>2155</v>
      </c>
      <c r="BR34" s="84">
        <v>0</v>
      </c>
      <c r="BS34" s="85">
        <v>0</v>
      </c>
      <c r="BT34" s="84">
        <v>2E-3</v>
      </c>
      <c r="BU34" s="85">
        <v>846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0</v>
      </c>
      <c r="I35" s="85">
        <v>0</v>
      </c>
      <c r="J35" s="84">
        <v>0</v>
      </c>
      <c r="K35" s="85">
        <v>0</v>
      </c>
      <c r="L35" s="84">
        <v>3.669</v>
      </c>
      <c r="M35" s="85">
        <v>341.74707004633416</v>
      </c>
      <c r="N35" s="84">
        <v>0</v>
      </c>
      <c r="O35" s="85">
        <v>0</v>
      </c>
      <c r="P35" s="84">
        <v>136.114</v>
      </c>
      <c r="Q35" s="85">
        <v>640.03439029049184</v>
      </c>
      <c r="R35" s="84">
        <v>0</v>
      </c>
      <c r="S35" s="85">
        <v>0</v>
      </c>
      <c r="T35" s="84">
        <v>0</v>
      </c>
      <c r="U35" s="85">
        <v>0</v>
      </c>
      <c r="V35" s="84">
        <v>0</v>
      </c>
      <c r="W35" s="85">
        <v>0</v>
      </c>
      <c r="X35" s="84">
        <v>0</v>
      </c>
      <c r="Y35" s="85">
        <v>0</v>
      </c>
      <c r="Z35" s="84">
        <v>0</v>
      </c>
      <c r="AA35" s="85">
        <v>0</v>
      </c>
      <c r="AB35" s="84">
        <v>355.161</v>
      </c>
      <c r="AC35" s="85">
        <v>246.89790827258625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6.0999999999999999E-2</v>
      </c>
      <c r="AM35" s="85">
        <v>592.04918032786884</v>
      </c>
      <c r="AN35" s="84">
        <v>0</v>
      </c>
      <c r="AO35" s="85">
        <v>0</v>
      </c>
      <c r="AP35" s="84">
        <v>0.20100000000000001</v>
      </c>
      <c r="AQ35" s="85">
        <v>105.19900497512438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8.9999999999999993E-3</v>
      </c>
      <c r="BM35" s="85">
        <v>748.44444444444446</v>
      </c>
      <c r="BN35" s="84">
        <v>0</v>
      </c>
      <c r="BO35" s="85">
        <v>0</v>
      </c>
      <c r="BP35" s="84">
        <v>2.8000000000000001E-2</v>
      </c>
      <c r="BQ35" s="85">
        <v>692.03571428571433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82.155000000000001</v>
      </c>
      <c r="G36" s="85">
        <v>1772.9196397054347</v>
      </c>
      <c r="H36" s="84">
        <v>0</v>
      </c>
      <c r="I36" s="85">
        <v>0</v>
      </c>
      <c r="J36" s="84">
        <v>31.898</v>
      </c>
      <c r="K36" s="85">
        <v>487.70716032353124</v>
      </c>
      <c r="L36" s="84">
        <v>0</v>
      </c>
      <c r="M36" s="85">
        <v>0</v>
      </c>
      <c r="N36" s="84">
        <v>434.73700000000002</v>
      </c>
      <c r="O36" s="85">
        <v>1198.6909901848703</v>
      </c>
      <c r="P36" s="84">
        <v>7.0000000000000001E-3</v>
      </c>
      <c r="Q36" s="85">
        <v>507.28571428571433</v>
      </c>
      <c r="R36" s="84">
        <v>3.6589999999999998</v>
      </c>
      <c r="S36" s="85">
        <v>1099.7739819622848</v>
      </c>
      <c r="T36" s="84">
        <v>0</v>
      </c>
      <c r="U36" s="85">
        <v>0</v>
      </c>
      <c r="V36" s="84">
        <v>1.093</v>
      </c>
      <c r="W36" s="85">
        <v>544.05946935041163</v>
      </c>
      <c r="X36" s="84">
        <v>0</v>
      </c>
      <c r="Y36" s="85">
        <v>0</v>
      </c>
      <c r="Z36" s="84">
        <v>105.748</v>
      </c>
      <c r="AA36" s="85">
        <v>932.29327268600821</v>
      </c>
      <c r="AB36" s="84">
        <v>0.02</v>
      </c>
      <c r="AC36" s="85">
        <v>807.05</v>
      </c>
      <c r="AD36" s="84">
        <v>0.54600000000000004</v>
      </c>
      <c r="AE36" s="85">
        <v>176.23443223443223</v>
      </c>
      <c r="AF36" s="84">
        <v>0</v>
      </c>
      <c r="AG36" s="85">
        <v>0</v>
      </c>
      <c r="AH36" s="84">
        <v>0.33400000000000002</v>
      </c>
      <c r="AI36" s="85">
        <v>24.664670658682635</v>
      </c>
      <c r="AJ36" s="84">
        <v>0</v>
      </c>
      <c r="AK36" s="85">
        <v>0</v>
      </c>
      <c r="AL36" s="84">
        <v>16.170999999999999</v>
      </c>
      <c r="AM36" s="85">
        <v>394.96537010698165</v>
      </c>
      <c r="AN36" s="84">
        <v>0</v>
      </c>
      <c r="AO36" s="85">
        <v>0</v>
      </c>
      <c r="AP36" s="84">
        <v>49.292000000000002</v>
      </c>
      <c r="AQ36" s="85">
        <v>38.278483323865942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32.167000000000002</v>
      </c>
      <c r="BM36" s="85">
        <v>249.44697982404327</v>
      </c>
      <c r="BN36" s="84">
        <v>1.2999999999999999E-2</v>
      </c>
      <c r="BO36" s="85">
        <v>639.92307692307691</v>
      </c>
      <c r="BP36" s="84">
        <v>1.5620000000000001</v>
      </c>
      <c r="BQ36" s="85">
        <v>566.16773367477595</v>
      </c>
      <c r="BR36" s="84">
        <v>0</v>
      </c>
      <c r="BS36" s="85">
        <v>0</v>
      </c>
      <c r="BT36" s="84">
        <v>0.49199999999999999</v>
      </c>
      <c r="BU36" s="85">
        <v>2106.6260162601625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19.064</v>
      </c>
      <c r="AM37" s="85">
        <v>649.42855644146027</v>
      </c>
      <c r="AN37" s="84">
        <v>2.4E-2</v>
      </c>
      <c r="AO37" s="85">
        <v>315</v>
      </c>
      <c r="AP37" s="84">
        <v>2.2610000000000001</v>
      </c>
      <c r="AQ37" s="85">
        <v>391.23706324635117</v>
      </c>
      <c r="AR37" s="84">
        <v>0</v>
      </c>
      <c r="AS37" s="85">
        <v>0</v>
      </c>
      <c r="AT37" s="84">
        <v>0.159</v>
      </c>
      <c r="AU37" s="85">
        <v>332.15094339622641</v>
      </c>
      <c r="AV37" s="84">
        <v>0</v>
      </c>
      <c r="AW37" s="85">
        <v>0</v>
      </c>
      <c r="AX37" s="84">
        <v>0</v>
      </c>
      <c r="AY37" s="85">
        <v>0</v>
      </c>
      <c r="AZ37" s="84">
        <v>0.11</v>
      </c>
      <c r="BA37" s="85">
        <v>290.61818181818182</v>
      </c>
      <c r="BB37" s="84">
        <v>18.75</v>
      </c>
      <c r="BC37" s="85">
        <v>792.71136000000001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2.0019999999999998</v>
      </c>
      <c r="BM37" s="85">
        <v>364.62637362637361</v>
      </c>
      <c r="BN37" s="84">
        <v>3.8940000000000001</v>
      </c>
      <c r="BO37" s="85">
        <v>451.72496147919878</v>
      </c>
      <c r="BP37" s="84">
        <v>7.4589999999999996</v>
      </c>
      <c r="BQ37" s="85">
        <v>850.12977610939799</v>
      </c>
      <c r="BR37" s="84">
        <v>0</v>
      </c>
      <c r="BS37" s="85">
        <v>0</v>
      </c>
      <c r="BT37" s="84">
        <v>3.1709999999999998</v>
      </c>
      <c r="BU37" s="85">
        <v>1086.5193945127719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2.9849999999999999</v>
      </c>
      <c r="BC38" s="85">
        <v>795.64489112227807</v>
      </c>
      <c r="BD38" s="84">
        <v>160.22399999999999</v>
      </c>
      <c r="BE38" s="85">
        <v>637.76338126622727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13.672000000000001</v>
      </c>
      <c r="Q40" s="85">
        <v>762.34084259801057</v>
      </c>
      <c r="R40" s="84">
        <v>0</v>
      </c>
      <c r="S40" s="85">
        <v>0</v>
      </c>
      <c r="T40" s="84">
        <v>0.193</v>
      </c>
      <c r="U40" s="85">
        <v>278.11398963730568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0.40200000000000002</v>
      </c>
      <c r="AC40" s="85">
        <v>589.34079601990049</v>
      </c>
      <c r="AD40" s="84">
        <v>0</v>
      </c>
      <c r="AE40" s="85">
        <v>0</v>
      </c>
      <c r="AF40" s="84">
        <v>1E-3</v>
      </c>
      <c r="AG40" s="85">
        <v>31</v>
      </c>
      <c r="AH40" s="84">
        <v>1.7999999999999999E-2</v>
      </c>
      <c r="AI40" s="85">
        <v>417</v>
      </c>
      <c r="AJ40" s="84">
        <v>0.56899999999999995</v>
      </c>
      <c r="AK40" s="85">
        <v>13.513181019332162</v>
      </c>
      <c r="AL40" s="84">
        <v>9.798</v>
      </c>
      <c r="AM40" s="85">
        <v>494.48571136966729</v>
      </c>
      <c r="AN40" s="84">
        <v>6.54</v>
      </c>
      <c r="AO40" s="85">
        <v>80.122018348623854</v>
      </c>
      <c r="AP40" s="84">
        <v>153.4</v>
      </c>
      <c r="AQ40" s="85">
        <v>93.662385919165587</v>
      </c>
      <c r="AR40" s="84">
        <v>8.0000000000000002E-3</v>
      </c>
      <c r="AS40" s="85">
        <v>756</v>
      </c>
      <c r="AT40" s="84">
        <v>0</v>
      </c>
      <c r="AU40" s="85">
        <v>0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5.3289999999999997</v>
      </c>
      <c r="BM40" s="85">
        <v>823.65321823981992</v>
      </c>
      <c r="BN40" s="84">
        <v>0</v>
      </c>
      <c r="BO40" s="85">
        <v>0</v>
      </c>
      <c r="BP40" s="84">
        <v>3.3220000000000001</v>
      </c>
      <c r="BQ40" s="85">
        <v>576.00872968091517</v>
      </c>
      <c r="BR40" s="84">
        <v>0</v>
      </c>
      <c r="BS40" s="85">
        <v>0</v>
      </c>
      <c r="BT40" s="84">
        <v>8.1000000000000003E-2</v>
      </c>
      <c r="BU40" s="85">
        <v>2857.9753086419755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69</v>
      </c>
      <c r="G41" s="85">
        <v>1804</v>
      </c>
      <c r="H41" s="84">
        <v>0</v>
      </c>
      <c r="I41" s="85">
        <v>0</v>
      </c>
      <c r="J41" s="84">
        <v>2</v>
      </c>
      <c r="K41" s="85">
        <v>451</v>
      </c>
      <c r="L41" s="84">
        <v>0</v>
      </c>
      <c r="M41" s="85">
        <v>0</v>
      </c>
      <c r="N41" s="84">
        <v>87</v>
      </c>
      <c r="O41" s="85">
        <v>1216</v>
      </c>
      <c r="P41" s="84">
        <v>0</v>
      </c>
      <c r="Q41" s="85">
        <v>0</v>
      </c>
      <c r="R41" s="84">
        <v>25</v>
      </c>
      <c r="S41" s="85">
        <v>1128</v>
      </c>
      <c r="T41" s="84">
        <v>0</v>
      </c>
      <c r="U41" s="85">
        <v>0</v>
      </c>
      <c r="V41" s="84">
        <v>0</v>
      </c>
      <c r="W41" s="85">
        <v>0</v>
      </c>
      <c r="X41" s="84">
        <v>0</v>
      </c>
      <c r="Y41" s="85">
        <v>0</v>
      </c>
      <c r="Z41" s="84">
        <v>4</v>
      </c>
      <c r="AA41" s="85">
        <v>772</v>
      </c>
      <c r="AB41" s="84">
        <v>0</v>
      </c>
      <c r="AC41" s="85">
        <v>0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476.8</v>
      </c>
      <c r="G42" s="85">
        <v>1794.2876069630872</v>
      </c>
      <c r="H42" s="84">
        <v>0</v>
      </c>
      <c r="I42" s="85">
        <v>0</v>
      </c>
      <c r="J42" s="84">
        <v>501.62299999999999</v>
      </c>
      <c r="K42" s="85">
        <v>451.26306010689302</v>
      </c>
      <c r="L42" s="84">
        <v>0</v>
      </c>
      <c r="M42" s="85">
        <v>0</v>
      </c>
      <c r="N42" s="84">
        <v>96.236000000000004</v>
      </c>
      <c r="O42" s="85">
        <v>1194.7876574254956</v>
      </c>
      <c r="P42" s="84">
        <v>0</v>
      </c>
      <c r="Q42" s="85">
        <v>0</v>
      </c>
      <c r="R42" s="84">
        <v>987.25099999999998</v>
      </c>
      <c r="S42" s="85">
        <v>499.12367776786249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0.14399999999999999</v>
      </c>
      <c r="AC42" s="85">
        <v>202.5</v>
      </c>
      <c r="AD42" s="84">
        <v>9199.4699999999993</v>
      </c>
      <c r="AE42" s="85">
        <v>168.82019996804163</v>
      </c>
      <c r="AF42" s="84">
        <v>0</v>
      </c>
      <c r="AG42" s="85">
        <v>0</v>
      </c>
      <c r="AH42" s="84">
        <v>0</v>
      </c>
      <c r="AI42" s="85">
        <v>0</v>
      </c>
      <c r="AJ42" s="84">
        <v>0</v>
      </c>
      <c r="AK42" s="85">
        <v>0</v>
      </c>
      <c r="AL42" s="84">
        <v>1E-3</v>
      </c>
      <c r="AM42" s="85">
        <v>594</v>
      </c>
      <c r="AN42" s="84">
        <v>0.155</v>
      </c>
      <c r="AO42" s="85">
        <v>362.32258064516128</v>
      </c>
      <c r="AP42" s="84">
        <v>172.035</v>
      </c>
      <c r="AQ42" s="85">
        <v>118.54238381724649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1.5189999999999999</v>
      </c>
      <c r="BQ42" s="85">
        <v>1830.0842659644502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0.04</v>
      </c>
      <c r="E43" s="85">
        <v>1566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19.945</v>
      </c>
      <c r="M43" s="85">
        <v>461.53592379042368</v>
      </c>
      <c r="N43" s="84">
        <v>0</v>
      </c>
      <c r="O43" s="85">
        <v>0</v>
      </c>
      <c r="P43" s="84">
        <v>343.28199999999998</v>
      </c>
      <c r="Q43" s="85">
        <v>542.36938144149713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</v>
      </c>
      <c r="AA43" s="85">
        <v>0</v>
      </c>
      <c r="AB43" s="84">
        <v>38.305</v>
      </c>
      <c r="AC43" s="85">
        <v>144.9784884479833</v>
      </c>
      <c r="AD43" s="84">
        <v>0</v>
      </c>
      <c r="AE43" s="85">
        <v>0</v>
      </c>
      <c r="AF43" s="84">
        <v>0</v>
      </c>
      <c r="AG43" s="85">
        <v>0</v>
      </c>
      <c r="AH43" s="84">
        <v>0.35899999999999999</v>
      </c>
      <c r="AI43" s="85">
        <v>92.554317548746525</v>
      </c>
      <c r="AJ43" s="84">
        <v>0.65600000000000003</v>
      </c>
      <c r="AK43" s="85">
        <v>23.39329268292683</v>
      </c>
      <c r="AL43" s="84">
        <v>6.8879999999999999</v>
      </c>
      <c r="AM43" s="85">
        <v>91.253919860627178</v>
      </c>
      <c r="AN43" s="84">
        <v>8.9999999999999993E-3</v>
      </c>
      <c r="AO43" s="85">
        <v>35.666666666666671</v>
      </c>
      <c r="AP43" s="84">
        <v>2.7959999999999998</v>
      </c>
      <c r="AQ43" s="85">
        <v>39.948497854077253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4.1150000000000002</v>
      </c>
      <c r="BM43" s="85">
        <v>778.76136087484815</v>
      </c>
      <c r="BN43" s="84">
        <v>0</v>
      </c>
      <c r="BO43" s="85">
        <v>0</v>
      </c>
      <c r="BP43" s="84">
        <v>0.27300000000000002</v>
      </c>
      <c r="BQ43" s="85">
        <v>749.49084249084251</v>
      </c>
      <c r="BR43" s="84">
        <v>0</v>
      </c>
      <c r="BS43" s="85">
        <v>0</v>
      </c>
      <c r="BT43" s="84">
        <v>5.8000000000000003E-2</v>
      </c>
      <c r="BU43" s="85">
        <v>1301.2931034482758</v>
      </c>
    </row>
    <row r="44" spans="1:73" ht="12.95" customHeight="1">
      <c r="A44" s="83"/>
      <c r="B44" s="87" t="s">
        <v>77</v>
      </c>
      <c r="C44" s="19">
        <v>31</v>
      </c>
      <c r="D44" s="84">
        <v>6.3E-2</v>
      </c>
      <c r="E44" s="85">
        <v>2069.3492063492063</v>
      </c>
      <c r="F44" s="84">
        <v>0</v>
      </c>
      <c r="G44" s="85">
        <v>0</v>
      </c>
      <c r="H44" s="84">
        <v>379.92700000000002</v>
      </c>
      <c r="I44" s="85">
        <v>547.02999786801149</v>
      </c>
      <c r="J44" s="84">
        <v>0</v>
      </c>
      <c r="K44" s="85">
        <v>0</v>
      </c>
      <c r="L44" s="84">
        <v>14.066000000000001</v>
      </c>
      <c r="M44" s="85">
        <v>1091.8110336982795</v>
      </c>
      <c r="N44" s="84">
        <v>0</v>
      </c>
      <c r="O44" s="85">
        <v>0</v>
      </c>
      <c r="P44" s="84">
        <v>186.36699999999999</v>
      </c>
      <c r="Q44" s="85">
        <v>1211.6888182993771</v>
      </c>
      <c r="R44" s="84">
        <v>0</v>
      </c>
      <c r="S44" s="85">
        <v>0</v>
      </c>
      <c r="T44" s="84">
        <v>0.41499999999999998</v>
      </c>
      <c r="U44" s="85">
        <v>363.68433734939759</v>
      </c>
      <c r="V44" s="84">
        <v>0</v>
      </c>
      <c r="W44" s="85">
        <v>0</v>
      </c>
      <c r="X44" s="84">
        <v>5.0869999999999997</v>
      </c>
      <c r="Y44" s="85">
        <v>872.07391389817178</v>
      </c>
      <c r="Z44" s="84">
        <v>0</v>
      </c>
      <c r="AA44" s="85">
        <v>0</v>
      </c>
      <c r="AB44" s="84">
        <v>3.0000000000000001E-3</v>
      </c>
      <c r="AC44" s="85">
        <v>488.66666666666669</v>
      </c>
      <c r="AD44" s="84">
        <v>0</v>
      </c>
      <c r="AE44" s="85">
        <v>0</v>
      </c>
      <c r="AF44" s="84">
        <v>0</v>
      </c>
      <c r="AG44" s="85">
        <v>0</v>
      </c>
      <c r="AH44" s="84">
        <v>0.4</v>
      </c>
      <c r="AI44" s="85">
        <v>240.505</v>
      </c>
      <c r="AJ44" s="84">
        <v>0</v>
      </c>
      <c r="AK44" s="85">
        <v>0</v>
      </c>
      <c r="AL44" s="84">
        <v>0.111</v>
      </c>
      <c r="AM44" s="85">
        <v>181.16216216216216</v>
      </c>
      <c r="AN44" s="84">
        <v>0</v>
      </c>
      <c r="AO44" s="85">
        <v>0</v>
      </c>
      <c r="AP44" s="84">
        <v>0.156</v>
      </c>
      <c r="AQ44" s="85">
        <v>57.852564102564109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1.7999999999999999E-2</v>
      </c>
      <c r="BM44" s="85">
        <v>1396.1111111111111</v>
      </c>
      <c r="BN44" s="84">
        <v>0</v>
      </c>
      <c r="BO44" s="85">
        <v>0</v>
      </c>
      <c r="BP44" s="84">
        <v>1.4999999999999999E-2</v>
      </c>
      <c r="BQ44" s="85">
        <v>715.86666666666667</v>
      </c>
      <c r="BR44" s="84">
        <v>0</v>
      </c>
      <c r="BS44" s="85">
        <v>0</v>
      </c>
      <c r="BT44" s="84">
        <v>2.5000000000000001E-2</v>
      </c>
      <c r="BU44" s="85">
        <v>2072.48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</v>
      </c>
      <c r="E46" s="85">
        <v>0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0.125</v>
      </c>
      <c r="M46" s="85">
        <v>902.29600000000005</v>
      </c>
      <c r="N46" s="84">
        <v>0</v>
      </c>
      <c r="O46" s="85">
        <v>0</v>
      </c>
      <c r="P46" s="84">
        <v>7.0670000000000002</v>
      </c>
      <c r="Q46" s="85">
        <v>753.67808122258384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0.34399999999999997</v>
      </c>
      <c r="AC46" s="85">
        <v>629.43604651162786</v>
      </c>
      <c r="AD46" s="84">
        <v>0</v>
      </c>
      <c r="AE46" s="85">
        <v>0</v>
      </c>
      <c r="AF46" s="84">
        <v>3.3000000000000002E-2</v>
      </c>
      <c r="AG46" s="85">
        <v>79.939393939393952</v>
      </c>
      <c r="AH46" s="84">
        <v>0.39200000000000002</v>
      </c>
      <c r="AI46" s="85">
        <v>629.99489795918362</v>
      </c>
      <c r="AJ46" s="84">
        <v>3.0000000000000001E-3</v>
      </c>
      <c r="AK46" s="85">
        <v>363.66666666666663</v>
      </c>
      <c r="AL46" s="84">
        <v>4.6879999999999997</v>
      </c>
      <c r="AM46" s="85">
        <v>96.454351535836167</v>
      </c>
      <c r="AN46" s="84">
        <v>0.13600000000000001</v>
      </c>
      <c r="AO46" s="85">
        <v>56.941176470588239</v>
      </c>
      <c r="AP46" s="84">
        <v>3.4380000000000002</v>
      </c>
      <c r="AQ46" s="85">
        <v>62.493891797556721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3.0000000000000001E-3</v>
      </c>
      <c r="BC46" s="85">
        <v>842.33333333333326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2.4620000000000002</v>
      </c>
      <c r="BM46" s="85">
        <v>302.57189277010559</v>
      </c>
      <c r="BN46" s="84">
        <v>0</v>
      </c>
      <c r="BO46" s="85">
        <v>0</v>
      </c>
      <c r="BP46" s="84">
        <v>8.5999999999999993E-2</v>
      </c>
      <c r="BQ46" s="85">
        <v>718.31395348837214</v>
      </c>
      <c r="BR46" s="84">
        <v>0</v>
      </c>
      <c r="BS46" s="85">
        <v>0</v>
      </c>
      <c r="BT46" s="84">
        <v>6.0000000000000001E-3</v>
      </c>
      <c r="BU46" s="85">
        <v>584.5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1052</v>
      </c>
      <c r="AG47" s="85">
        <v>48.256653992395435</v>
      </c>
      <c r="AH47" s="84">
        <v>40</v>
      </c>
      <c r="AI47" s="85">
        <v>81</v>
      </c>
      <c r="AJ47" s="84">
        <v>161</v>
      </c>
      <c r="AK47" s="85">
        <v>43.397515527950311</v>
      </c>
      <c r="AL47" s="84">
        <v>336</v>
      </c>
      <c r="AM47" s="85">
        <v>238.68154761904762</v>
      </c>
      <c r="AN47" s="84">
        <v>0</v>
      </c>
      <c r="AO47" s="85">
        <v>0</v>
      </c>
      <c r="AP47" s="84">
        <v>345</v>
      </c>
      <c r="AQ47" s="85">
        <v>186.21304347826086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0.16200000000000001</v>
      </c>
      <c r="BC47" s="85">
        <v>522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927.5</v>
      </c>
      <c r="BM47" s="85">
        <v>158.24690566037737</v>
      </c>
      <c r="BN47" s="84">
        <v>0</v>
      </c>
      <c r="BO47" s="85">
        <v>0</v>
      </c>
      <c r="BP47" s="84">
        <v>14.4</v>
      </c>
      <c r="BQ47" s="85">
        <v>422.05555555555554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20.234999999999999</v>
      </c>
      <c r="AG48" s="85">
        <v>29.108623671855693</v>
      </c>
      <c r="AH48" s="84">
        <v>40.929000000000002</v>
      </c>
      <c r="AI48" s="85">
        <v>25.8360086979892</v>
      </c>
      <c r="AJ48" s="84">
        <v>0</v>
      </c>
      <c r="AK48" s="85">
        <v>0</v>
      </c>
      <c r="AL48" s="84">
        <v>530.83100000000002</v>
      </c>
      <c r="AM48" s="85">
        <v>291.09558409361927</v>
      </c>
      <c r="AN48" s="84">
        <v>3.7</v>
      </c>
      <c r="AO48" s="85">
        <v>32</v>
      </c>
      <c r="AP48" s="84">
        <v>326.19099999999997</v>
      </c>
      <c r="AQ48" s="85">
        <v>109.97067055804729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4.1900000000000004</v>
      </c>
      <c r="BC48" s="85">
        <v>465.50811455847258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4.8289999999999997</v>
      </c>
      <c r="BM48" s="85">
        <v>359.87947815282666</v>
      </c>
      <c r="BN48" s="84">
        <v>11.308</v>
      </c>
      <c r="BO48" s="85">
        <v>1081.3722143615139</v>
      </c>
      <c r="BP48" s="84">
        <v>5.9710000000000001</v>
      </c>
      <c r="BQ48" s="85">
        <v>639.56657176352371</v>
      </c>
      <c r="BR48" s="84">
        <v>0</v>
      </c>
      <c r="BS48" s="85">
        <v>0</v>
      </c>
      <c r="BT48" s="84">
        <v>0.13100000000000001</v>
      </c>
      <c r="BU48" s="85">
        <v>212.70229007633588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28.628</v>
      </c>
      <c r="AG49" s="85">
        <v>266.60660891434958</v>
      </c>
      <c r="AH49" s="84">
        <v>1.3360000000000001</v>
      </c>
      <c r="AI49" s="85">
        <v>209.61377245508982</v>
      </c>
      <c r="AJ49" s="84">
        <v>0</v>
      </c>
      <c r="AK49" s="85">
        <v>0</v>
      </c>
      <c r="AL49" s="84">
        <v>50.369</v>
      </c>
      <c r="AM49" s="85">
        <v>363.75087851654791</v>
      </c>
      <c r="AN49" s="84">
        <v>0</v>
      </c>
      <c r="AO49" s="85">
        <v>0</v>
      </c>
      <c r="AP49" s="84">
        <v>51.292000000000002</v>
      </c>
      <c r="AQ49" s="85">
        <v>100.43882086875146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1.141</v>
      </c>
      <c r="BC49" s="85">
        <v>452.44522348816827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0</v>
      </c>
      <c r="AG50" s="85">
        <v>0</v>
      </c>
      <c r="AH50" s="84">
        <v>0</v>
      </c>
      <c r="AI50" s="85">
        <v>0</v>
      </c>
      <c r="AJ50" s="84">
        <v>0.08</v>
      </c>
      <c r="AK50" s="85">
        <v>868.86249999999995</v>
      </c>
      <c r="AL50" s="84">
        <v>6.5369999999999999</v>
      </c>
      <c r="AM50" s="85">
        <v>536.24476059354436</v>
      </c>
      <c r="AN50" s="84">
        <v>0.49</v>
      </c>
      <c r="AO50" s="85">
        <v>80.2</v>
      </c>
      <c r="AP50" s="84">
        <v>8.9220000000000006</v>
      </c>
      <c r="AQ50" s="85">
        <v>72.007733691997316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31.010999999999999</v>
      </c>
      <c r="BC50" s="85">
        <v>597.44132727096837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36.057000000000002</v>
      </c>
      <c r="BM50" s="85">
        <v>138.00929084505088</v>
      </c>
      <c r="BN50" s="84">
        <v>0.66900000000000004</v>
      </c>
      <c r="BO50" s="85">
        <v>725.32585949177871</v>
      </c>
      <c r="BP50" s="84">
        <v>43.835000000000001</v>
      </c>
      <c r="BQ50" s="85">
        <v>449.62892665678112</v>
      </c>
      <c r="BR50" s="84">
        <v>0</v>
      </c>
      <c r="BS50" s="85">
        <v>0</v>
      </c>
      <c r="BT50" s="84">
        <v>2.9590000000000001</v>
      </c>
      <c r="BU50" s="85">
        <v>1159.4731328151402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0.25600000000000001</v>
      </c>
      <c r="Q52" s="85">
        <v>723.83203125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155.05500000000001</v>
      </c>
      <c r="AC52" s="85">
        <v>321.36161362097323</v>
      </c>
      <c r="AD52" s="84">
        <v>0</v>
      </c>
      <c r="AE52" s="85">
        <v>0</v>
      </c>
      <c r="AF52" s="84">
        <v>0</v>
      </c>
      <c r="AG52" s="85">
        <v>0</v>
      </c>
      <c r="AH52" s="84">
        <v>499.13</v>
      </c>
      <c r="AI52" s="85">
        <v>40.527037044457359</v>
      </c>
      <c r="AJ52" s="84">
        <v>22.47</v>
      </c>
      <c r="AK52" s="85">
        <v>36.6093012906097</v>
      </c>
      <c r="AL52" s="84">
        <v>28.001000000000001</v>
      </c>
      <c r="AM52" s="85">
        <v>45.825613370951039</v>
      </c>
      <c r="AN52" s="84">
        <v>9.9000000000000005E-2</v>
      </c>
      <c r="AO52" s="85">
        <v>119.81818181818181</v>
      </c>
      <c r="AP52" s="84">
        <v>100.852</v>
      </c>
      <c r="AQ52" s="85">
        <v>39.900586998770478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2.6579999999999999</v>
      </c>
      <c r="BC52" s="85">
        <v>752.63393528969152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51.64</v>
      </c>
      <c r="BM52" s="85">
        <v>71.214523625096817</v>
      </c>
      <c r="BN52" s="84">
        <v>0</v>
      </c>
      <c r="BO52" s="85">
        <v>0</v>
      </c>
      <c r="BP52" s="84">
        <v>2.6840000000000002</v>
      </c>
      <c r="BQ52" s="85">
        <v>314.40611028315942</v>
      </c>
      <c r="BR52" s="84">
        <v>0</v>
      </c>
      <c r="BS52" s="85">
        <v>0</v>
      </c>
      <c r="BT52" s="84">
        <v>0.115</v>
      </c>
      <c r="BU52" s="85">
        <v>1129.8695652173913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5.5190000000000001</v>
      </c>
      <c r="AC53" s="85">
        <v>168.2040224678384</v>
      </c>
      <c r="AD53" s="84">
        <v>0</v>
      </c>
      <c r="AE53" s="85">
        <v>0</v>
      </c>
      <c r="AF53" s="84">
        <v>0.48</v>
      </c>
      <c r="AG53" s="85">
        <v>33.75</v>
      </c>
      <c r="AH53" s="84">
        <v>5.62</v>
      </c>
      <c r="AI53" s="85">
        <v>51.117437722419929</v>
      </c>
      <c r="AJ53" s="84">
        <v>0</v>
      </c>
      <c r="AK53" s="85">
        <v>0</v>
      </c>
      <c r="AL53" s="84">
        <v>115.577</v>
      </c>
      <c r="AM53" s="85">
        <v>308.09019095494779</v>
      </c>
      <c r="AN53" s="84">
        <v>90.638999999999996</v>
      </c>
      <c r="AO53" s="85">
        <v>54.833482275841526</v>
      </c>
      <c r="AP53" s="84">
        <v>316.79899999999998</v>
      </c>
      <c r="AQ53" s="85">
        <v>98.188264483158093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0.624</v>
      </c>
      <c r="BC53" s="85">
        <v>401.53846153846155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201.85900000000001</v>
      </c>
      <c r="BM53" s="85">
        <v>253.42407819319425</v>
      </c>
      <c r="BN53" s="84">
        <v>0.42499999999999999</v>
      </c>
      <c r="BO53" s="85">
        <v>368.72470588235296</v>
      </c>
      <c r="BP53" s="84">
        <v>3.3250000000000002</v>
      </c>
      <c r="BQ53" s="85">
        <v>749.93353383458646</v>
      </c>
      <c r="BR53" s="84">
        <v>0</v>
      </c>
      <c r="BS53" s="85">
        <v>0</v>
      </c>
      <c r="BT53" s="84">
        <v>2.5979999999999999</v>
      </c>
      <c r="BU53" s="85">
        <v>694.13086989992303</v>
      </c>
    </row>
    <row r="54" spans="1:73" ht="12.95" customHeight="1">
      <c r="A54" s="83"/>
      <c r="B54" s="80" t="s">
        <v>85</v>
      </c>
      <c r="C54" s="19">
        <v>39</v>
      </c>
      <c r="D54" s="84">
        <v>0.77900000000000003</v>
      </c>
      <c r="E54" s="85">
        <v>2488.9743260590499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1.6E-2</v>
      </c>
      <c r="AC54" s="85">
        <v>877.5</v>
      </c>
      <c r="AD54" s="84">
        <v>0</v>
      </c>
      <c r="AE54" s="85">
        <v>0</v>
      </c>
      <c r="AF54" s="84">
        <v>0.24</v>
      </c>
      <c r="AG54" s="85">
        <v>337.41250000000002</v>
      </c>
      <c r="AH54" s="84">
        <v>1.474</v>
      </c>
      <c r="AI54" s="85">
        <v>44.474898236092265</v>
      </c>
      <c r="AJ54" s="84">
        <v>0</v>
      </c>
      <c r="AK54" s="85">
        <v>0</v>
      </c>
      <c r="AL54" s="84">
        <v>571.86099999999999</v>
      </c>
      <c r="AM54" s="85">
        <v>263.94500062078026</v>
      </c>
      <c r="AN54" s="84">
        <v>42.365000000000002</v>
      </c>
      <c r="AO54" s="85">
        <v>116.02001652307328</v>
      </c>
      <c r="AP54" s="84">
        <v>751.8</v>
      </c>
      <c r="AQ54" s="85">
        <v>94.53432827879756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1.4039999999999999</v>
      </c>
      <c r="BC54" s="85">
        <v>347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2.0270000000000001</v>
      </c>
      <c r="BM54" s="85">
        <v>847.83966452886034</v>
      </c>
      <c r="BN54" s="84">
        <v>0.249</v>
      </c>
      <c r="BO54" s="85">
        <v>286.69879518072287</v>
      </c>
      <c r="BP54" s="84">
        <v>24.811</v>
      </c>
      <c r="BQ54" s="85">
        <v>502.53250574342019</v>
      </c>
      <c r="BR54" s="84">
        <v>0</v>
      </c>
      <c r="BS54" s="85">
        <v>0</v>
      </c>
      <c r="BT54" s="84">
        <v>1.948</v>
      </c>
      <c r="BU54" s="85">
        <v>752.83983572895272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0.15</v>
      </c>
      <c r="U55" s="85">
        <v>432</v>
      </c>
      <c r="V55" s="84">
        <v>0</v>
      </c>
      <c r="W55" s="85">
        <v>0</v>
      </c>
      <c r="X55" s="84">
        <v>0.1</v>
      </c>
      <c r="Y55" s="85">
        <v>324</v>
      </c>
      <c r="Z55" s="84">
        <v>0</v>
      </c>
      <c r="AA55" s="85">
        <v>0</v>
      </c>
      <c r="AB55" s="84">
        <v>8.484</v>
      </c>
      <c r="AC55" s="85">
        <v>144.33097595473834</v>
      </c>
      <c r="AD55" s="84">
        <v>0</v>
      </c>
      <c r="AE55" s="85">
        <v>0</v>
      </c>
      <c r="AF55" s="84">
        <v>26.477</v>
      </c>
      <c r="AG55" s="85">
        <v>62.392567133738716</v>
      </c>
      <c r="AH55" s="84">
        <v>1325.548</v>
      </c>
      <c r="AI55" s="85">
        <v>59.402395084900739</v>
      </c>
      <c r="AJ55" s="84">
        <v>139.5</v>
      </c>
      <c r="AK55" s="85">
        <v>25.421189964157705</v>
      </c>
      <c r="AL55" s="84">
        <v>1007.97</v>
      </c>
      <c r="AM55" s="85">
        <v>252.23698522773495</v>
      </c>
      <c r="AN55" s="84">
        <v>26.084</v>
      </c>
      <c r="AO55" s="85">
        <v>207.92029596687624</v>
      </c>
      <c r="AP55" s="84">
        <v>2355.6289999999999</v>
      </c>
      <c r="AQ55" s="85">
        <v>113.77755070938591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7.2140000000000004</v>
      </c>
      <c r="BC55" s="85">
        <v>267.35015248128639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60.445</v>
      </c>
      <c r="BM55" s="85">
        <v>188.60163785259326</v>
      </c>
      <c r="BN55" s="84">
        <v>0</v>
      </c>
      <c r="BO55" s="85">
        <v>0</v>
      </c>
      <c r="BP55" s="84">
        <v>0.43099999999999999</v>
      </c>
      <c r="BQ55" s="85">
        <v>269.87470997679816</v>
      </c>
      <c r="BR55" s="84">
        <v>0</v>
      </c>
      <c r="BS55" s="85">
        <v>0</v>
      </c>
      <c r="BT55" s="84">
        <v>8.2000000000000003E-2</v>
      </c>
      <c r="BU55" s="85">
        <v>981.21951219512198</v>
      </c>
    </row>
    <row r="56" spans="1:73" ht="12.95" customHeight="1">
      <c r="A56" s="83"/>
      <c r="B56" s="80" t="s">
        <v>87</v>
      </c>
      <c r="C56" s="19">
        <v>41</v>
      </c>
      <c r="D56" s="84">
        <v>36.537999999999997</v>
      </c>
      <c r="E56" s="85">
        <v>2111.4640648092395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334.34399999999999</v>
      </c>
      <c r="AC56" s="85">
        <v>225.4349711674204</v>
      </c>
      <c r="AD56" s="84">
        <v>0</v>
      </c>
      <c r="AE56" s="85">
        <v>0</v>
      </c>
      <c r="AF56" s="84">
        <v>246.88</v>
      </c>
      <c r="AG56" s="85">
        <v>72.548501296176283</v>
      </c>
      <c r="AH56" s="84">
        <v>461.24099999999999</v>
      </c>
      <c r="AI56" s="85">
        <v>50.18193525727331</v>
      </c>
      <c r="AJ56" s="84">
        <v>0</v>
      </c>
      <c r="AK56" s="85">
        <v>0</v>
      </c>
      <c r="AL56" s="84">
        <v>1040.3789999999999</v>
      </c>
      <c r="AM56" s="85">
        <v>320.76146577353063</v>
      </c>
      <c r="AN56" s="84">
        <v>70.817999999999998</v>
      </c>
      <c r="AO56" s="85">
        <v>159.06430568499533</v>
      </c>
      <c r="AP56" s="84">
        <v>1665.817</v>
      </c>
      <c r="AQ56" s="85">
        <v>97.31386580878933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8.4260000000000002</v>
      </c>
      <c r="BC56" s="85">
        <v>312.04130073581774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291.77300000000002</v>
      </c>
      <c r="BM56" s="85">
        <v>256.64816484047532</v>
      </c>
      <c r="BN56" s="84">
        <v>0.32700000000000001</v>
      </c>
      <c r="BO56" s="85">
        <v>506.64220183486236</v>
      </c>
      <c r="BP56" s="84">
        <v>32.832000000000001</v>
      </c>
      <c r="BQ56" s="85">
        <v>562.36784234892787</v>
      </c>
      <c r="BR56" s="84">
        <v>0</v>
      </c>
      <c r="BS56" s="85">
        <v>0</v>
      </c>
      <c r="BT56" s="84">
        <v>21.451000000000001</v>
      </c>
      <c r="BU56" s="85">
        <v>805.58444827746962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0.2</v>
      </c>
      <c r="Q58" s="85">
        <v>536.76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5.3999999999999999E-2</v>
      </c>
      <c r="Y58" s="85">
        <v>3820</v>
      </c>
      <c r="Z58" s="84">
        <v>0</v>
      </c>
      <c r="AA58" s="85">
        <v>0</v>
      </c>
      <c r="AB58" s="84">
        <v>2.145</v>
      </c>
      <c r="AC58" s="85">
        <v>258.92307692307691</v>
      </c>
      <c r="AD58" s="84">
        <v>0</v>
      </c>
      <c r="AE58" s="85">
        <v>0</v>
      </c>
      <c r="AF58" s="84">
        <v>1.76</v>
      </c>
      <c r="AG58" s="85">
        <v>222.32045454545454</v>
      </c>
      <c r="AH58" s="84">
        <v>862.21799999999996</v>
      </c>
      <c r="AI58" s="85">
        <v>57.885119540533836</v>
      </c>
      <c r="AJ58" s="84">
        <v>88.305000000000007</v>
      </c>
      <c r="AK58" s="85">
        <v>37.300696449804654</v>
      </c>
      <c r="AL58" s="84">
        <v>164.44499999999999</v>
      </c>
      <c r="AM58" s="85">
        <v>222.39790811517528</v>
      </c>
      <c r="AN58" s="84">
        <v>15.438000000000001</v>
      </c>
      <c r="AO58" s="85">
        <v>178.18810726778082</v>
      </c>
      <c r="AP58" s="84">
        <v>591.37300000000005</v>
      </c>
      <c r="AQ58" s="85">
        <v>115.67247743809743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0.89800000000000002</v>
      </c>
      <c r="BC58" s="85">
        <v>215.87973273942092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10.618</v>
      </c>
      <c r="BM58" s="85">
        <v>267.63053305707291</v>
      </c>
      <c r="BN58" s="84">
        <v>0.61599999999999999</v>
      </c>
      <c r="BO58" s="85">
        <v>270.17532467532465</v>
      </c>
      <c r="BP58" s="84">
        <v>12.952</v>
      </c>
      <c r="BQ58" s="85">
        <v>459.04586164298951</v>
      </c>
      <c r="BR58" s="84">
        <v>0</v>
      </c>
      <c r="BS58" s="85">
        <v>0</v>
      </c>
      <c r="BT58" s="84">
        <v>1.01</v>
      </c>
      <c r="BU58" s="85">
        <v>657.75742574257424</v>
      </c>
    </row>
    <row r="59" spans="1:73" ht="12.95" customHeight="1">
      <c r="A59" s="83"/>
      <c r="B59" s="80" t="s">
        <v>89</v>
      </c>
      <c r="C59" s="19">
        <v>43</v>
      </c>
      <c r="D59" s="84">
        <v>0.22</v>
      </c>
      <c r="E59" s="85">
        <v>1446.5636363636363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5.8999999999999997E-2</v>
      </c>
      <c r="Q59" s="85">
        <v>923.93220338983053</v>
      </c>
      <c r="R59" s="84">
        <v>0</v>
      </c>
      <c r="S59" s="85">
        <v>0</v>
      </c>
      <c r="T59" s="84">
        <v>5.6000000000000001E-2</v>
      </c>
      <c r="U59" s="85">
        <v>816.55357142857144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0.189</v>
      </c>
      <c r="AC59" s="85">
        <v>773.48677248677257</v>
      </c>
      <c r="AD59" s="84">
        <v>0</v>
      </c>
      <c r="AE59" s="85">
        <v>0</v>
      </c>
      <c r="AF59" s="84">
        <v>81.798000000000002</v>
      </c>
      <c r="AG59" s="85">
        <v>41.51064818210714</v>
      </c>
      <c r="AH59" s="84">
        <v>856.50599999999997</v>
      </c>
      <c r="AI59" s="85">
        <v>45.52758065909638</v>
      </c>
      <c r="AJ59" s="84">
        <v>105.867</v>
      </c>
      <c r="AK59" s="85">
        <v>28.09830258720848</v>
      </c>
      <c r="AL59" s="84">
        <v>11.372999999999999</v>
      </c>
      <c r="AM59" s="85">
        <v>464.95902576277143</v>
      </c>
      <c r="AN59" s="84">
        <v>0.77400000000000002</v>
      </c>
      <c r="AO59" s="85">
        <v>158.28165374677002</v>
      </c>
      <c r="AP59" s="84">
        <v>51.576000000000001</v>
      </c>
      <c r="AQ59" s="85">
        <v>73.892353032418171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3.4000000000000002E-2</v>
      </c>
      <c r="BC59" s="85">
        <v>543.17647058823525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65.763999999999996</v>
      </c>
      <c r="BM59" s="85">
        <v>137.29458366279425</v>
      </c>
      <c r="BN59" s="84">
        <v>0.121</v>
      </c>
      <c r="BO59" s="85">
        <v>522.51239669421489</v>
      </c>
      <c r="BP59" s="84">
        <v>4.32</v>
      </c>
      <c r="BQ59" s="85">
        <v>678.66250000000002</v>
      </c>
      <c r="BR59" s="84">
        <v>0</v>
      </c>
      <c r="BS59" s="85">
        <v>0</v>
      </c>
      <c r="BT59" s="84">
        <v>1.9710000000000001</v>
      </c>
      <c r="BU59" s="85">
        <v>1115.1552511415525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0.05</v>
      </c>
      <c r="AC60" s="85">
        <v>524.98</v>
      </c>
      <c r="AD60" s="84">
        <v>0</v>
      </c>
      <c r="AE60" s="85">
        <v>0</v>
      </c>
      <c r="AF60" s="84">
        <v>610.57600000000002</v>
      </c>
      <c r="AG60" s="85">
        <v>48.192582086423307</v>
      </c>
      <c r="AH60" s="84">
        <v>1816.0150000000001</v>
      </c>
      <c r="AI60" s="85">
        <v>49.863373925876161</v>
      </c>
      <c r="AJ60" s="84">
        <v>280.00099999999998</v>
      </c>
      <c r="AK60" s="85">
        <v>47.920335998800006</v>
      </c>
      <c r="AL60" s="84">
        <v>3.3849999999999998</v>
      </c>
      <c r="AM60" s="85">
        <v>68.501624815361893</v>
      </c>
      <c r="AN60" s="84">
        <v>0</v>
      </c>
      <c r="AO60" s="85">
        <v>0</v>
      </c>
      <c r="AP60" s="84">
        <v>326.78800000000001</v>
      </c>
      <c r="AQ60" s="85">
        <v>50.246034126100099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114.682</v>
      </c>
      <c r="BM60" s="85">
        <v>64.028932177673923</v>
      </c>
      <c r="BN60" s="84">
        <v>2E-3</v>
      </c>
      <c r="BO60" s="85">
        <v>835</v>
      </c>
      <c r="BP60" s="84">
        <v>9.8000000000000004E-2</v>
      </c>
      <c r="BQ60" s="85">
        <v>420.98979591836735</v>
      </c>
      <c r="BR60" s="84">
        <v>0</v>
      </c>
      <c r="BS60" s="85">
        <v>0</v>
      </c>
      <c r="BT60" s="84">
        <v>7.0999999999999994E-2</v>
      </c>
      <c r="BU60" s="85">
        <v>1592.2394366197184</v>
      </c>
    </row>
    <row r="61" spans="1:73" ht="12.95" customHeight="1">
      <c r="A61" s="83"/>
      <c r="B61" s="80" t="s">
        <v>91</v>
      </c>
      <c r="C61" s="19">
        <v>45</v>
      </c>
      <c r="D61" s="84">
        <v>0</v>
      </c>
      <c r="E61" s="85">
        <v>0</v>
      </c>
      <c r="F61" s="84">
        <v>0</v>
      </c>
      <c r="G61" s="85">
        <v>0</v>
      </c>
      <c r="H61" s="84">
        <v>0.61099999999999999</v>
      </c>
      <c r="I61" s="85">
        <v>388.93944353518822</v>
      </c>
      <c r="J61" s="84">
        <v>0</v>
      </c>
      <c r="K61" s="85">
        <v>0</v>
      </c>
      <c r="L61" s="84">
        <v>0.32200000000000001</v>
      </c>
      <c r="M61" s="85">
        <v>1442.2422360248447</v>
      </c>
      <c r="N61" s="84">
        <v>0</v>
      </c>
      <c r="O61" s="85">
        <v>0</v>
      </c>
      <c r="P61" s="84">
        <v>29.986999999999998</v>
      </c>
      <c r="Q61" s="85">
        <v>1588.6995364658019</v>
      </c>
      <c r="R61" s="84">
        <v>0</v>
      </c>
      <c r="S61" s="85">
        <v>0</v>
      </c>
      <c r="T61" s="84">
        <v>0.05</v>
      </c>
      <c r="U61" s="85">
        <v>325.3</v>
      </c>
      <c r="V61" s="84">
        <v>0</v>
      </c>
      <c r="W61" s="85">
        <v>0</v>
      </c>
      <c r="X61" s="84">
        <v>2.7E-2</v>
      </c>
      <c r="Y61" s="85">
        <v>424</v>
      </c>
      <c r="Z61" s="84">
        <v>0</v>
      </c>
      <c r="AA61" s="85">
        <v>0</v>
      </c>
      <c r="AB61" s="84">
        <v>2.8359999999999999</v>
      </c>
      <c r="AC61" s="85">
        <v>154.75458392101552</v>
      </c>
      <c r="AD61" s="84">
        <v>0</v>
      </c>
      <c r="AE61" s="85">
        <v>0</v>
      </c>
      <c r="AF61" s="84">
        <v>0</v>
      </c>
      <c r="AG61" s="85">
        <v>0</v>
      </c>
      <c r="AH61" s="84">
        <v>5.0000000000000001E-3</v>
      </c>
      <c r="AI61" s="85">
        <v>324</v>
      </c>
      <c r="AJ61" s="84">
        <v>0</v>
      </c>
      <c r="AK61" s="85">
        <v>0</v>
      </c>
      <c r="AL61" s="84">
        <v>2.5000000000000001E-2</v>
      </c>
      <c r="AM61" s="85">
        <v>624.67999999999995</v>
      </c>
      <c r="AN61" s="84">
        <v>0</v>
      </c>
      <c r="AO61" s="85">
        <v>0</v>
      </c>
      <c r="AP61" s="84">
        <v>0.01</v>
      </c>
      <c r="AQ61" s="85">
        <v>240.8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5.3999999999999999E-2</v>
      </c>
      <c r="BM61" s="85">
        <v>260.2962962962963</v>
      </c>
      <c r="BN61" s="84">
        <v>0</v>
      </c>
      <c r="BO61" s="85">
        <v>0</v>
      </c>
      <c r="BP61" s="84">
        <v>0</v>
      </c>
      <c r="BQ61" s="85">
        <v>0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</v>
      </c>
      <c r="K62" s="85">
        <v>0</v>
      </c>
      <c r="L62" s="84">
        <v>0</v>
      </c>
      <c r="M62" s="85">
        <v>0</v>
      </c>
      <c r="N62" s="84">
        <v>0</v>
      </c>
      <c r="O62" s="85">
        <v>0</v>
      </c>
      <c r="P62" s="84">
        <v>3.7730000000000001</v>
      </c>
      <c r="Q62" s="85">
        <v>603.9652796183409</v>
      </c>
      <c r="R62" s="84">
        <v>140.88</v>
      </c>
      <c r="S62" s="85">
        <v>326.09206416808632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1.67</v>
      </c>
      <c r="AC62" s="85">
        <v>287.84071856287426</v>
      </c>
      <c r="AD62" s="84">
        <v>1279.21</v>
      </c>
      <c r="AE62" s="85">
        <v>156.16856028329985</v>
      </c>
      <c r="AF62" s="84">
        <v>0</v>
      </c>
      <c r="AG62" s="85">
        <v>0</v>
      </c>
      <c r="AH62" s="84">
        <v>0.22</v>
      </c>
      <c r="AI62" s="85">
        <v>60</v>
      </c>
      <c r="AJ62" s="84">
        <v>0</v>
      </c>
      <c r="AK62" s="85">
        <v>0</v>
      </c>
      <c r="AL62" s="84">
        <v>1.129</v>
      </c>
      <c r="AM62" s="85">
        <v>276.8352524357839</v>
      </c>
      <c r="AN62" s="84">
        <v>142.63200000000001</v>
      </c>
      <c r="AO62" s="85">
        <v>117.10313253687814</v>
      </c>
      <c r="AP62" s="84">
        <v>709.69899999999996</v>
      </c>
      <c r="AQ62" s="85">
        <v>121.69873988831885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145.82599999999999</v>
      </c>
      <c r="BM62" s="85">
        <v>63.858680893667803</v>
      </c>
      <c r="BN62" s="84">
        <v>0</v>
      </c>
      <c r="BO62" s="85">
        <v>0</v>
      </c>
      <c r="BP62" s="84">
        <v>7.9000000000000001E-2</v>
      </c>
      <c r="BQ62" s="85">
        <v>823.0632911392405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39.683999999999997</v>
      </c>
      <c r="S64" s="85">
        <v>340.80579074690053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118.11499999999999</v>
      </c>
      <c r="AC64" s="85">
        <v>165.69047115099693</v>
      </c>
      <c r="AD64" s="84">
        <v>1316.79</v>
      </c>
      <c r="AE64" s="85">
        <v>172.47245118811657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1.0999999999999999E-2</v>
      </c>
      <c r="AM64" s="85">
        <v>291.54545454545456</v>
      </c>
      <c r="AN64" s="84">
        <v>1.1499999999999999</v>
      </c>
      <c r="AO64" s="85">
        <v>32.4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0.25900000000000001</v>
      </c>
      <c r="BM64" s="85">
        <v>1521.9536679536679</v>
      </c>
      <c r="BN64" s="84">
        <v>0</v>
      </c>
      <c r="BO64" s="85">
        <v>0</v>
      </c>
      <c r="BP64" s="84">
        <v>0.12</v>
      </c>
      <c r="BQ64" s="85">
        <v>403.83333333333337</v>
      </c>
      <c r="BR64" s="84">
        <v>0</v>
      </c>
      <c r="BS64" s="85">
        <v>0</v>
      </c>
      <c r="BT64" s="84">
        <v>0.09</v>
      </c>
      <c r="BU64" s="85">
        <v>1214.4000000000001</v>
      </c>
    </row>
    <row r="65" spans="1:73" ht="12.95" customHeight="1">
      <c r="A65" s="83"/>
      <c r="B65" s="80" t="s">
        <v>94</v>
      </c>
      <c r="C65" s="19">
        <v>48</v>
      </c>
      <c r="D65" s="84">
        <v>5.6710000000000003</v>
      </c>
      <c r="E65" s="85">
        <v>2748.8529359901249</v>
      </c>
      <c r="F65" s="84">
        <v>0</v>
      </c>
      <c r="G65" s="85">
        <v>0</v>
      </c>
      <c r="H65" s="84">
        <v>1.31</v>
      </c>
      <c r="I65" s="85">
        <v>495.30152671755724</v>
      </c>
      <c r="J65" s="84">
        <v>0</v>
      </c>
      <c r="K65" s="85">
        <v>0</v>
      </c>
      <c r="L65" s="84">
        <v>1.367</v>
      </c>
      <c r="M65" s="85">
        <v>2210.4359912216532</v>
      </c>
      <c r="N65" s="84">
        <v>0</v>
      </c>
      <c r="O65" s="85">
        <v>0</v>
      </c>
      <c r="P65" s="84">
        <v>34.280999999999999</v>
      </c>
      <c r="Q65" s="85">
        <v>1773.2681076981419</v>
      </c>
      <c r="R65" s="84">
        <v>0</v>
      </c>
      <c r="S65" s="85">
        <v>0</v>
      </c>
      <c r="T65" s="84">
        <v>0.128</v>
      </c>
      <c r="U65" s="85">
        <v>426.515625</v>
      </c>
      <c r="V65" s="84">
        <v>0</v>
      </c>
      <c r="W65" s="85">
        <v>0</v>
      </c>
      <c r="X65" s="84">
        <v>0.126</v>
      </c>
      <c r="Y65" s="85">
        <v>853.53968253968253</v>
      </c>
      <c r="Z65" s="84">
        <v>0</v>
      </c>
      <c r="AA65" s="85">
        <v>0</v>
      </c>
      <c r="AB65" s="84">
        <v>880.47</v>
      </c>
      <c r="AC65" s="85">
        <v>199.01036037570842</v>
      </c>
      <c r="AD65" s="84">
        <v>0</v>
      </c>
      <c r="AE65" s="85">
        <v>0</v>
      </c>
      <c r="AF65" s="84">
        <v>2.895</v>
      </c>
      <c r="AG65" s="85">
        <v>463.45975820379965</v>
      </c>
      <c r="AH65" s="84">
        <v>0.73599999999999999</v>
      </c>
      <c r="AI65" s="85">
        <v>255.69293478260869</v>
      </c>
      <c r="AJ65" s="84">
        <v>0</v>
      </c>
      <c r="AK65" s="85">
        <v>0</v>
      </c>
      <c r="AL65" s="84">
        <v>16.131</v>
      </c>
      <c r="AM65" s="85">
        <v>673.32502634678565</v>
      </c>
      <c r="AN65" s="84">
        <v>2.226</v>
      </c>
      <c r="AO65" s="85">
        <v>420.41150044923626</v>
      </c>
      <c r="AP65" s="84">
        <v>20.696999999999999</v>
      </c>
      <c r="AQ65" s="85">
        <v>321.23674928733635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51.756999999999998</v>
      </c>
      <c r="BM65" s="85">
        <v>875.95277933419629</v>
      </c>
      <c r="BN65" s="84">
        <v>3.4830000000000001</v>
      </c>
      <c r="BO65" s="85">
        <v>552.14269308067753</v>
      </c>
      <c r="BP65" s="84">
        <v>8.3089999999999993</v>
      </c>
      <c r="BQ65" s="85">
        <v>844.13611746299193</v>
      </c>
      <c r="BR65" s="84">
        <v>0</v>
      </c>
      <c r="BS65" s="85">
        <v>0</v>
      </c>
      <c r="BT65" s="84">
        <v>1.8080000000000001</v>
      </c>
      <c r="BU65" s="85">
        <v>1352.2223451327434</v>
      </c>
    </row>
    <row r="66" spans="1:73" ht="12.95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10.565</v>
      </c>
      <c r="I66" s="85">
        <v>546.77605300520588</v>
      </c>
      <c r="J66" s="84">
        <v>0</v>
      </c>
      <c r="K66" s="85">
        <v>0</v>
      </c>
      <c r="L66" s="84">
        <v>73.527000000000001</v>
      </c>
      <c r="M66" s="85">
        <v>934.01504209338066</v>
      </c>
      <c r="N66" s="84">
        <v>0</v>
      </c>
      <c r="O66" s="85">
        <v>0</v>
      </c>
      <c r="P66" s="84">
        <v>27.9</v>
      </c>
      <c r="Q66" s="85">
        <v>814.03437275985664</v>
      </c>
      <c r="R66" s="84">
        <v>0</v>
      </c>
      <c r="S66" s="85">
        <v>0</v>
      </c>
      <c r="T66" s="84">
        <v>1.7999999999999999E-2</v>
      </c>
      <c r="U66" s="85">
        <v>293.22222222222223</v>
      </c>
      <c r="V66" s="84">
        <v>0</v>
      </c>
      <c r="W66" s="85">
        <v>0</v>
      </c>
      <c r="X66" s="84">
        <v>7.3639999999999999</v>
      </c>
      <c r="Y66" s="85">
        <v>501.86230309614336</v>
      </c>
      <c r="Z66" s="84">
        <v>0</v>
      </c>
      <c r="AA66" s="85">
        <v>0</v>
      </c>
      <c r="AB66" s="84">
        <v>0.25600000000000001</v>
      </c>
      <c r="AC66" s="85">
        <v>357.8515625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0.183</v>
      </c>
      <c r="BM66" s="85">
        <v>446.80874316939889</v>
      </c>
      <c r="BN66" s="84">
        <v>0</v>
      </c>
      <c r="BO66" s="85">
        <v>0</v>
      </c>
      <c r="BP66" s="84">
        <v>0</v>
      </c>
      <c r="BQ66" s="85">
        <v>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03A8-07FE-408D-8901-60D69ABDDAA9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2737.2269999999999</v>
      </c>
      <c r="F9" s="115">
        <v>3322.5569999999998</v>
      </c>
      <c r="G9" s="116">
        <f>IF(ISERR(E9/F9*100),"-",E9/F9*100)</f>
        <v>82.383146474236554</v>
      </c>
      <c r="H9" s="115">
        <v>1800.9815554208694</v>
      </c>
      <c r="I9" s="115">
        <v>1725.3508000013244</v>
      </c>
      <c r="J9" s="116">
        <f>IF(ISERR(H9/I9*100),"-",H9/I9*100)</f>
        <v>104.38350017975979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3039.0030000000002</v>
      </c>
      <c r="F10" s="115">
        <v>1906.2249999999999</v>
      </c>
      <c r="G10" s="116">
        <f>IF(ISERR(E10/F10*100),"-",E10/F10*100)</f>
        <v>159.42519901900354</v>
      </c>
      <c r="H10" s="115">
        <v>1772.2722070363209</v>
      </c>
      <c r="I10" s="115">
        <v>1727.0383464701176</v>
      </c>
      <c r="J10" s="116">
        <f>IF(ISERR(H10/I10*100),"-",H10/I10*100)</f>
        <v>102.61915785822917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18767.934000000001</v>
      </c>
      <c r="F11" s="115">
        <v>34916.875</v>
      </c>
      <c r="G11" s="116">
        <f>IF(ISERR(E11/F11*100),"-",E11/F11*100)</f>
        <v>53.750325594716017</v>
      </c>
      <c r="H11" s="115">
        <v>332.00308270478786</v>
      </c>
      <c r="I11" s="115">
        <v>329.2013561923855</v>
      </c>
      <c r="J11" s="116">
        <f>IF(ISERR(H11/I11*100),"-",H11/I11*100)</f>
        <v>100.85106773094977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6867.4669999999996</v>
      </c>
      <c r="F12" s="115">
        <v>17885.411</v>
      </c>
      <c r="G12" s="116">
        <f>IF(ISERR(E12/F12*100),"-",E12/F12*100)</f>
        <v>38.397032083858733</v>
      </c>
      <c r="H12" s="115">
        <v>401.07245611810004</v>
      </c>
      <c r="I12" s="115">
        <v>277.29083239965803</v>
      </c>
      <c r="J12" s="116">
        <f>IF(ISERR(H12/I12*100),"-",H12/I12*100)</f>
        <v>144.63963797405177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1384.431</v>
      </c>
      <c r="F13" s="115">
        <v>1808.682</v>
      </c>
      <c r="G13" s="116">
        <f>IF(ISERR(E13/F13*100),"-",E13/F13*100)</f>
        <v>76.543637853420336</v>
      </c>
      <c r="H13" s="115">
        <v>1144.9558800691402</v>
      </c>
      <c r="I13" s="115">
        <v>1235.8416089727216</v>
      </c>
      <c r="J13" s="116">
        <f>IF(ISERR(H13/I13*100),"-",H13/I13*100)</f>
        <v>92.645843266344713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12447.375</v>
      </c>
      <c r="F15" s="115">
        <v>12007.065000000001</v>
      </c>
      <c r="G15" s="116">
        <f t="shared" ref="G14:G15" si="0">IF(ISERR(E15/F15*100),"-",E15/F15*100)</f>
        <v>103.66709100017364</v>
      </c>
      <c r="H15" s="115">
        <v>921.00043832534971</v>
      </c>
      <c r="I15" s="115">
        <v>819.30827408696462</v>
      </c>
      <c r="J15" s="116">
        <f t="shared" ref="J14:J15" si="1">IF(ISERR(H15/I15*100),"-",H15/I15*100)</f>
        <v>112.41195377304234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5638.3649999999998</v>
      </c>
      <c r="F16" s="115">
        <v>5282.2759999999998</v>
      </c>
      <c r="G16" s="116">
        <f t="shared" ref="G16" si="2">IF(ISERR(E16/F16*100),"-",E16/F16*100)</f>
        <v>106.74120398101121</v>
      </c>
      <c r="H16" s="115">
        <v>870.35095262545076</v>
      </c>
      <c r="I16" s="115">
        <v>851.29775479357761</v>
      </c>
      <c r="J16" s="116">
        <f t="shared" ref="J16" si="3">IF(ISERR(H16/I16*100),"-",H16/I16*100)</f>
        <v>102.23813556708994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6368.8209999999999</v>
      </c>
      <c r="F17" s="115">
        <v>26521.109</v>
      </c>
      <c r="G17" s="116">
        <f t="shared" ref="G17" si="4">IF(ISERR(E17/F17*100),"-",E17/F17*100)</f>
        <v>24.01415792982111</v>
      </c>
      <c r="H17" s="115">
        <v>632.37623980953458</v>
      </c>
      <c r="I17" s="115">
        <v>316.97728439636518</v>
      </c>
      <c r="J17" s="116">
        <f t="shared" ref="J17" si="5">IF(ISERR(H17/I17*100),"-",H17/I17*100)</f>
        <v>199.50206874091893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527.29499999999996</v>
      </c>
      <c r="F18" s="115">
        <v>804.50300000000004</v>
      </c>
      <c r="G18" s="116">
        <f t="shared" ref="G18" si="6">IF(ISERR(E18/F18*100),"-",E18/F18*100)</f>
        <v>65.542950119514771</v>
      </c>
      <c r="H18" s="115">
        <v>472.62145667984714</v>
      </c>
      <c r="I18" s="115">
        <v>520.33950650277256</v>
      </c>
      <c r="J18" s="116">
        <f t="shared" ref="J18" si="7">IF(ISERR(H18/I18*100),"-",H18/I18*100)</f>
        <v>90.829439389747506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70.248000000000005</v>
      </c>
      <c r="F19" s="115">
        <v>65.522999999999996</v>
      </c>
      <c r="G19" s="116">
        <f t="shared" ref="G19" si="8">IF(ISERR(E19/F19*100),"-",E19/F19*100)</f>
        <v>107.21120827800925</v>
      </c>
      <c r="H19" s="115">
        <v>519.24681129711882</v>
      </c>
      <c r="I19" s="115">
        <v>540.50099964897822</v>
      </c>
      <c r="J19" s="116">
        <f t="shared" ref="J19" si="9">IF(ISERR(H19/I19*100),"-",H19/I19*100)</f>
        <v>96.067687503693293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1736.932</v>
      </c>
      <c r="F21" s="115">
        <v>2149.5790000000002</v>
      </c>
      <c r="G21" s="116">
        <f t="shared" ref="G20:G21" si="10">IF(ISERR(E21/F21*100),"-",E21/F21*100)</f>
        <v>80.803357308570639</v>
      </c>
      <c r="H21" s="115">
        <v>1124.5706487070306</v>
      </c>
      <c r="I21" s="115">
        <v>1054.8143873753884</v>
      </c>
      <c r="J21" s="116">
        <f t="shared" ref="J20:J21" si="11">IF(ISERR(H21/I21*100),"-",H21/I21*100)</f>
        <v>106.61313138752413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604.67200000000003</v>
      </c>
      <c r="F22" s="115">
        <v>432.31</v>
      </c>
      <c r="G22" s="116">
        <f t="shared" ref="G22" si="12">IF(ISERR(E22/F22*100),"-",E22/F22*100)</f>
        <v>139.87000069394648</v>
      </c>
      <c r="H22" s="115">
        <v>799.91288169453856</v>
      </c>
      <c r="I22" s="115">
        <v>808.03108648886223</v>
      </c>
      <c r="J22" s="116">
        <f t="shared" ref="J22" si="13">IF(ISERR(H22/I22*100),"-",H22/I22*100)</f>
        <v>98.995310337675292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51030.017999999996</v>
      </c>
      <c r="F23" s="115">
        <v>20560.566999999999</v>
      </c>
      <c r="G23" s="116">
        <f t="shared" ref="G23" si="14">IF(ISERR(E23/F23*100),"-",E23/F23*100)</f>
        <v>248.19363201413657</v>
      </c>
      <c r="H23" s="115">
        <v>202.66578277515009</v>
      </c>
      <c r="I23" s="115">
        <v>345.03248767409968</v>
      </c>
      <c r="J23" s="116">
        <f t="shared" ref="J23" si="15">IF(ISERR(H23/I23*100),"-",H23/I23*100)</f>
        <v>58.738173944529535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122178.322</v>
      </c>
      <c r="F24" s="115">
        <v>93868.347999999998</v>
      </c>
      <c r="G24" s="116">
        <f t="shared" ref="G24" si="16">IF(ISERR(E24/F24*100),"-",E24/F24*100)</f>
        <v>130.15923322737075</v>
      </c>
      <c r="H24" s="115">
        <v>178.85828150430811</v>
      </c>
      <c r="I24" s="115">
        <v>188.66122126704519</v>
      </c>
      <c r="J24" s="116">
        <f t="shared" ref="J24" si="17">IF(ISERR(H24/I24*100),"-",H24/I24*100)</f>
        <v>94.803945560777819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359936.19699999999</v>
      </c>
      <c r="F25" s="115">
        <v>376812.70600000001</v>
      </c>
      <c r="G25" s="116">
        <f t="shared" ref="G25" si="18">IF(ISERR(E25/F25*100),"-",E25/F25*100)</f>
        <v>95.521247364731906</v>
      </c>
      <c r="H25" s="115">
        <v>40.730059211021782</v>
      </c>
      <c r="I25" s="115">
        <v>42.269082712407261</v>
      </c>
      <c r="J25" s="116">
        <f t="shared" ref="J25" si="19">IF(ISERR(H25/I25*100),"-",H25/I25*100)</f>
        <v>96.358985332478653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24981.422999999999</v>
      </c>
      <c r="F27" s="115">
        <v>8714.893</v>
      </c>
      <c r="G27" s="116">
        <f t="shared" ref="G26:G27" si="20">IF(ISERR(E27/F27*100),"-",E27/F27*100)</f>
        <v>286.65209085183261</v>
      </c>
      <c r="H27" s="115">
        <v>56.55390507578371</v>
      </c>
      <c r="I27" s="115">
        <v>70.722649951066515</v>
      </c>
      <c r="J27" s="116">
        <f t="shared" ref="J26:J27" si="21">IF(ISERR(H27/I27*100),"-",H27/I27*100)</f>
        <v>79.965760778072863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8359.9619999999995</v>
      </c>
      <c r="F28" s="115">
        <v>8609.0889999999999</v>
      </c>
      <c r="G28" s="116">
        <f t="shared" ref="G28" si="22">IF(ISERR(E28/F28*100),"-",E28/F28*100)</f>
        <v>97.10623272683091</v>
      </c>
      <c r="H28" s="115">
        <v>38.082083626695912</v>
      </c>
      <c r="I28" s="115">
        <v>56.312054852726</v>
      </c>
      <c r="J28" s="116">
        <f t="shared" ref="J28" si="23">IF(ISERR(H28/I28*100),"-",H28/I28*100)</f>
        <v>67.626876210240809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48875.182999999997</v>
      </c>
      <c r="F29" s="115">
        <v>56567.999000000003</v>
      </c>
      <c r="G29" s="116">
        <f t="shared" ref="G29" si="24">IF(ISERR(E29/F29*100),"-",E29/F29*100)</f>
        <v>86.400763442242308</v>
      </c>
      <c r="H29" s="115">
        <v>206.76466551542117</v>
      </c>
      <c r="I29" s="115">
        <v>215.94623002309132</v>
      </c>
      <c r="J29" s="116">
        <f t="shared" ref="J29" si="25">IF(ISERR(H29/I29*100),"-",H29/I29*100)</f>
        <v>95.748217273027478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5404.808</v>
      </c>
      <c r="F30" s="115">
        <v>5338.9830000000002</v>
      </c>
      <c r="G30" s="116">
        <f t="shared" ref="G30" si="26">IF(ISERR(E30/F30*100),"-",E30/F30*100)</f>
        <v>101.23291271015471</v>
      </c>
      <c r="H30" s="115">
        <v>101.43732598826823</v>
      </c>
      <c r="I30" s="115">
        <v>111.52003874146068</v>
      </c>
      <c r="J30" s="116">
        <f t="shared" ref="J30" si="27">IF(ISERR(H30/I30*100),"-",H30/I30*100)</f>
        <v>90.958833168478876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236156.25399999999</v>
      </c>
      <c r="F31" s="115">
        <v>208232.217</v>
      </c>
      <c r="G31" s="116">
        <f t="shared" ref="G31" si="28">IF(ISERR(E31/F31*100),"-",E31/F31*100)</f>
        <v>113.41004643868339</v>
      </c>
      <c r="H31" s="115">
        <v>100.14510912338574</v>
      </c>
      <c r="I31" s="115">
        <v>99.280678306373702</v>
      </c>
      <c r="J31" s="116">
        <f t="shared" ref="J31" si="29">IF(ISERR(H31/I31*100),"-",H31/I31*100)</f>
        <v>100.8706939071714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689.91600000000005</v>
      </c>
      <c r="F33" s="115">
        <v>173.517</v>
      </c>
      <c r="G33" s="116">
        <f t="shared" ref="G32:G33" si="30">IF(ISERR(E33/F33*100),"-",E33/F33*100)</f>
        <v>397.60715088435143</v>
      </c>
      <c r="H33" s="115">
        <v>495.06598194562815</v>
      </c>
      <c r="I33" s="115">
        <v>1352.9510653134851</v>
      </c>
      <c r="J33" s="116">
        <f t="shared" ref="J32:J33" si="31">IF(ISERR(H33/I33*100),"-",H33/I33*100)</f>
        <v>36.591565995102641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19506.999</v>
      </c>
      <c r="F34" s="115">
        <v>24353.334999999999</v>
      </c>
      <c r="G34" s="116">
        <f t="shared" ref="G34" si="32">IF(ISERR(E34/F34*100),"-",E34/F34*100)</f>
        <v>80.09990828771501</v>
      </c>
      <c r="H34" s="115">
        <v>181.59433319292219</v>
      </c>
      <c r="I34" s="115">
        <v>158.75138423546508</v>
      </c>
      <c r="J34" s="116">
        <f t="shared" ref="J34" si="33">IF(ISERR(H34/I34*100),"-",H34/I34*100)</f>
        <v>114.38913371840317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78853.857000000004</v>
      </c>
      <c r="F35" s="115">
        <v>77869.153999999995</v>
      </c>
      <c r="G35" s="116">
        <f t="shared" ref="G35" si="34">IF(ISERR(E35/F35*100),"-",E35/F35*100)</f>
        <v>101.26456106098188</v>
      </c>
      <c r="H35" s="115">
        <v>46.485815614574186</v>
      </c>
      <c r="I35" s="115">
        <v>43.61039861817428</v>
      </c>
      <c r="J35" s="116">
        <f t="shared" ref="J35" si="35">IF(ISERR(H35/I35*100),"-",H35/I35*100)</f>
        <v>106.59342057745282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12009.103999999999</v>
      </c>
      <c r="F37" s="115">
        <v>9450.5619999999999</v>
      </c>
      <c r="G37" s="116">
        <f t="shared" ref="G37" si="38">IF(ISERR(E37/F37*100),"-",E37/F37*100)</f>
        <v>127.07290846830061</v>
      </c>
      <c r="H37" s="115">
        <v>82.143465157766983</v>
      </c>
      <c r="I37" s="115">
        <v>40.798555366336942</v>
      </c>
      <c r="J37" s="116">
        <f t="shared" ref="J37" si="39">IF(ISERR(H37/I37*100),"-",H37/I37*100)</f>
        <v>201.33915139932603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2728.8890000000001</v>
      </c>
      <c r="F39" s="115">
        <v>6029.7669999999998</v>
      </c>
      <c r="G39" s="116">
        <f t="shared" ref="G38:G39" si="40">IF(ISERR(E39/F39*100),"-",E39/F39*100)</f>
        <v>45.256956031634395</v>
      </c>
      <c r="H39" s="115">
        <v>540.37051378784554</v>
      </c>
      <c r="I39" s="115">
        <v>471.05942435254957</v>
      </c>
      <c r="J39" s="116">
        <f t="shared" ref="J38:J39" si="41">IF(ISERR(H39/I39*100),"-",H39/I39*100)</f>
        <v>114.71387384522897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2191.2919999999999</v>
      </c>
      <c r="F40" s="115">
        <v>1695.325</v>
      </c>
      <c r="G40" s="116">
        <f t="shared" ref="G40" si="42">IF(ISERR(E40/F40*100),"-",E40/F40*100)</f>
        <v>129.2549806084379</v>
      </c>
      <c r="H40" s="115">
        <v>654.45816897063469</v>
      </c>
      <c r="I40" s="115">
        <v>860.60091722826007</v>
      </c>
      <c r="J40" s="116">
        <f t="shared" ref="J40" si="43">IF(ISERR(H40/I40*100),"-",H40/I40*100)</f>
        <v>76.046650180021885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2.4249999999999998</v>
      </c>
      <c r="F42" s="115">
        <v>10.503</v>
      </c>
      <c r="G42" s="116">
        <f t="shared" ref="G42" si="46">IF(ISERR(E42/F42*100),"-",E42/F42*100)</f>
        <v>23.08864134056936</v>
      </c>
      <c r="H42" s="115">
        <v>100.33402061855669</v>
      </c>
      <c r="I42" s="115">
        <v>211.77101780443684</v>
      </c>
      <c r="J42" s="116">
        <f t="shared" ref="J42" si="47">IF(ISERR(H42/I42*100),"-",H42/I42*100)</f>
        <v>47.378542002008821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3174.6149999999998</v>
      </c>
      <c r="F43" s="115">
        <v>4256.74</v>
      </c>
      <c r="G43" s="116">
        <f t="shared" ref="G43" si="48">IF(ISERR(E43/F43*100),"-",E43/F43*100)</f>
        <v>74.578550721913956</v>
      </c>
      <c r="H43" s="115">
        <v>463.59465163492268</v>
      </c>
      <c r="I43" s="115">
        <v>386.61839811686878</v>
      </c>
      <c r="J43" s="116">
        <f t="shared" ref="J43" si="49">IF(ISERR(H43/I43*100),"-",H43/I43*100)</f>
        <v>119.9101372032443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23759.664000000001</v>
      </c>
      <c r="F45" s="115">
        <v>29144.978999999999</v>
      </c>
      <c r="G45" s="116">
        <f t="shared" ref="G44:G45" si="50">IF(ISERR(E45/F45*100),"-",E45/F45*100)</f>
        <v>81.522323279080084</v>
      </c>
      <c r="H45" s="115">
        <v>195.68097730674981</v>
      </c>
      <c r="I45" s="115">
        <v>244.68403579909941</v>
      </c>
      <c r="J45" s="116">
        <f t="shared" ref="J44:J45" si="51">IF(ISERR(H45/I45*100),"-",H45/I45*100)</f>
        <v>79.972923720865836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6323.5929999999998</v>
      </c>
      <c r="F46" s="115">
        <v>8688.9290000000001</v>
      </c>
      <c r="G46" s="116">
        <f t="shared" ref="G46" si="52">IF(ISERR(E46/F46*100),"-",E46/F46*100)</f>
        <v>72.777588584277765</v>
      </c>
      <c r="H46" s="115">
        <v>233.9068660807234</v>
      </c>
      <c r="I46" s="115">
        <v>210.04286028807462</v>
      </c>
      <c r="J46" s="116">
        <f t="shared" ref="J46" si="53">IF(ISERR(H46/I46*100),"-",H46/I46*100)</f>
        <v>111.36149343991946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2861.0680000000002</v>
      </c>
      <c r="F47" s="115">
        <v>2574.6329999999998</v>
      </c>
      <c r="G47" s="116">
        <f t="shared" ref="G47" si="54">IF(ISERR(E47/F47*100),"-",E47/F47*100)</f>
        <v>111.12527494209856</v>
      </c>
      <c r="H47" s="115">
        <v>437.8901134121943</v>
      </c>
      <c r="I47" s="115">
        <v>579.98663576517504</v>
      </c>
      <c r="J47" s="116">
        <f t="shared" ref="J47" si="55">IF(ISERR(H47/I47*100),"-",H47/I47*100)</f>
        <v>75.500035071409343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24.465</v>
      </c>
      <c r="F48" s="115">
        <v>81.204999999999998</v>
      </c>
      <c r="G48" s="116">
        <f t="shared" ref="G48" si="56">IF(ISERR(E48/F48*100),"-",E48/F48*100)</f>
        <v>30.127455205960224</v>
      </c>
      <c r="H48" s="115">
        <v>1809.8954424688329</v>
      </c>
      <c r="I48" s="115">
        <v>1256.434899328859</v>
      </c>
      <c r="J48" s="116">
        <f t="shared" ref="J48" si="57">IF(ISERR(H48/I48*100),"-",H48/I48*100)</f>
        <v>144.05007720142223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3100.1109999999999</v>
      </c>
      <c r="F49" s="115">
        <v>3236.971</v>
      </c>
      <c r="G49" s="116">
        <f t="shared" ref="G49" si="58">IF(ISERR(E49/F49*100),"-",E49/F49*100)</f>
        <v>95.771973242886631</v>
      </c>
      <c r="H49" s="115">
        <v>578.61391124382317</v>
      </c>
      <c r="I49" s="115">
        <v>500.43115987137361</v>
      </c>
      <c r="J49" s="116">
        <f t="shared" ref="J49" si="59">IF(ISERR(H49/I49*100),"-",H49/I49*100)</f>
        <v>115.62307818572788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2021-09-29T08:49:18Z</dcterms:created>
  <dcterms:modified xsi:type="dcterms:W3CDTF">2021-09-29T08:49:22Z</dcterms:modified>
</cp:coreProperties>
</file>