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8_{C1F43867-607E-4CE3-A605-F09ECECAB22C}" xr6:coauthVersionLast="36" xr6:coauthVersionMax="36" xr10:uidLastSave="{00000000-0000-0000-0000-000000000000}"/>
  <bookViews>
    <workbookView xWindow="0" yWindow="0" windowWidth="28800" windowHeight="12135" xr2:uid="{BE1EF3E0-5AA7-4571-AAB8-E73D362B5AD0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<sst xmlns="http://schemas.openxmlformats.org/spreadsheetml/2006/main" count="249" uniqueCount="138">
  <si>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</si>
  <si>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</si>
  <si>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</si>
  <si>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</si>
  <si>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</si>
  <si>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</si>
  <si>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</si>
  <si>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</si>
  <si>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</si>
  <si>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</si>
  <si>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</si>
  <si>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</si>
  <si>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</si>
  <si>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</si>
  <si>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</si>
  <si>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</si>
  <si>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</si>
  <si>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</si>
  <si>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</si>
  <si>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</si>
  <si>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</si>
  <si>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</si>
  <si>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</si>
  <si>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</si>
  <si>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</si>
  <si>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</si>
  <si>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</si>
  <si>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</si>
  <si>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</si>
  <si>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</si>
  <si>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</si>
  <si>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</si>
  <si>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</si>
  <si>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</si>
  <si>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</si>
  <si>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</si>
  <si>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</si>
  <si>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</si>
  <si>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</si>
  <si>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</si>
  <si>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</si>
  <si>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</si>
  <si>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</si>
  <si>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</si>
  <si>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</si>
  <si>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</si>
  <si>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</si>
  <si>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</si>
  <si>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</si>
  <si>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</si>
  <si>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</si>
  <si>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</si>
  <si>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</si>
  <si>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</si>
  <si>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</si>
  <si>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</si>
  <si>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</si>
  <si>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</si>
  <si>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</si>
  <si>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</si>
  <si>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</si>
  <si>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</si>
  <si>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</si>
  <si>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</si>
  <si>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</si>
  <si>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</si>
  <si>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</si>
  <si>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</si>
  <si>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</si>
  <si>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</si>
  <si>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</si>
  <si>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</si>
  <si>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</si>
  <si>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</si>
  <si>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</si>
  <si>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</si>
  <si>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</si>
  <si>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</si>
  <si>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</si>
  <si>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</si>
  <si>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</si>
  <si>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</si>
  <si>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</si>
  <si>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</si>
  <si>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</si>
  <si>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</si>
  <si>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</si>
  <si>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</si>
  <si>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</si>
  <si>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</si>
  <si>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</si>
  <si>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</si>
  <si>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</si>
  <si>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</si>
  <si>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</si>
  <si>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</si>
  <si>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</si>
  <si>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</si>
  <si>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</si>
  <si>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</si>
  <si>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</si>
  <si>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</si>
  <si>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</si>
  <si>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</si>
  <si>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</si>
  <si>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</si>
  <si>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</si>
  <si>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</si>
  <si>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</si>
  <si>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</si>
  <si>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</si>
  <si>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</si>
  <si>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</si>
  <si>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</si>
  <si>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</si>
  <si>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</si>
  <si>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</si>
  <si>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</si>
  <si>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</si>
  <si>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</si>
  <si>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</si>
  <si>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</si>
  <si>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</si>
  <si>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</si>
  <si>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</si>
  <si>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</si>
  <si>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</si>
  <si>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</si>
  <si>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</si>
  <si>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</si>
  <si>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</si>
  <si>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</si>
  <si>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</si>
  <si>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</si>
  <si>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</si>
  <si>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</si>
  <si>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</si>
  <si>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1月～10月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</si>
</sst>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5D232DB2-8FAB-4D34-8231-0BFD1BCD4122}"/>
    <cellStyle name="標準_月別結果表" xfId="1" xr:uid="{E72943E6-BF76-4D35-881E-DE7BF9807465}"/>
    <cellStyle name="標準_新出力帳票集「変更後」" xfId="3" xr:uid="{9850C53E-12B2-4204-BE8F-C0F21AC7F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BB46493-1822-4794-9CEA-7E8FA289A73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5CF99A1-EC62-4147-ACAA-5E29EBBC63A2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E23CEBD-3861-4A1A-AD49-6353CBA496E5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10825&#25913;&#2046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0AAC-EBEE-4D58-AA60-9870A53B6942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44105</v>
      </c>
      <c r="B12" s="36">
        <v>44105</v>
      </c>
      <c r="C12" s="37">
        <v>44105</v>
      </c>
      <c r="D12" s="38">
        <v>164.34100000000001</v>
      </c>
      <c r="E12" s="38">
        <v>594.35799999999995</v>
      </c>
      <c r="F12" s="38">
        <v>497.73500000000001</v>
      </c>
      <c r="G12" s="38">
        <v>392.98</v>
      </c>
      <c r="H12" s="38">
        <v>479.77499999999998</v>
      </c>
      <c r="I12" s="38">
        <v>1527.453</v>
      </c>
      <c r="J12" s="38">
        <v>305.86700000000002</v>
      </c>
      <c r="K12" s="38">
        <v>1212.835</v>
      </c>
      <c r="L12" s="38">
        <v>46.35</v>
      </c>
      <c r="M12" s="38">
        <v>1.333</v>
      </c>
      <c r="N12" s="38">
        <v>343.899</v>
      </c>
      <c r="O12" s="38">
        <v>22.986999999999998</v>
      </c>
      <c r="P12" s="38">
        <v>3539.9670000000001</v>
      </c>
      <c r="Q12" s="38">
        <v>17172.766</v>
      </c>
      <c r="R12" s="38">
        <v>75802.898000000001</v>
      </c>
      <c r="S12" s="38">
        <v>4635.482</v>
      </c>
      <c r="T12" s="38">
        <v>1380.7629999999999</v>
      </c>
      <c r="U12" s="38">
        <v>5256.4139999999998</v>
      </c>
      <c r="V12" s="38">
        <v>454.40100000000001</v>
      </c>
      <c r="W12" s="38">
        <v>12730.197</v>
      </c>
      <c r="X12" s="38">
        <v>9605.4339999999993</v>
      </c>
      <c r="Y12" s="38">
        <v>2959.4490000000001</v>
      </c>
      <c r="Z12" s="38">
        <v>7853.741</v>
      </c>
      <c r="AA12" s="38">
        <v>0</v>
      </c>
      <c r="AB12" s="38">
        <v>3811.19</v>
      </c>
      <c r="AC12" s="38">
        <v>4222.62</v>
      </c>
      <c r="AD12" s="38">
        <v>669.04</v>
      </c>
      <c r="AE12" s="38">
        <v>0</v>
      </c>
      <c r="AF12" s="38">
        <v>7.0999999999999994E-2</v>
      </c>
      <c r="AG12" s="38">
        <v>1167</v>
      </c>
      <c r="AH12" s="38">
        <v>5157.2560000000003</v>
      </c>
      <c r="AI12" s="38">
        <v>611.95500000000004</v>
      </c>
      <c r="AJ12" s="38">
        <v>253.803</v>
      </c>
      <c r="AK12" s="38">
        <v>4.72</v>
      </c>
      <c r="AL12" s="38">
        <v>678.40200000000004</v>
      </c>
    </row>
    <row r="13" spans="1:38" ht="15.95" customHeight="1">
      <c r="A13" s="35"/>
      <c r="B13" s="36"/>
      <c r="C13" s="37">
        <v>44136</v>
      </c>
      <c r="D13" s="38">
        <v>60.296999999999997</v>
      </c>
      <c r="E13" s="38">
        <v>122.57599999999999</v>
      </c>
      <c r="F13" s="38">
        <v>1105.6310000000001</v>
      </c>
      <c r="G13" s="38">
        <v>281.923</v>
      </c>
      <c r="H13" s="38">
        <v>831.13300000000004</v>
      </c>
      <c r="I13" s="38">
        <v>988.80399999999997</v>
      </c>
      <c r="J13" s="38">
        <v>472.11099999999999</v>
      </c>
      <c r="K13" s="38">
        <v>2695.9029999999998</v>
      </c>
      <c r="L13" s="38">
        <v>89.834000000000003</v>
      </c>
      <c r="M13" s="38">
        <v>10.673</v>
      </c>
      <c r="N13" s="38">
        <v>442.98099999999999</v>
      </c>
      <c r="O13" s="38">
        <v>23.613</v>
      </c>
      <c r="P13" s="38">
        <v>1100.942</v>
      </c>
      <c r="Q13" s="38">
        <v>16864.276000000002</v>
      </c>
      <c r="R13" s="38">
        <v>8016.2730000000001</v>
      </c>
      <c r="S13" s="38">
        <v>4903.683</v>
      </c>
      <c r="T13" s="38">
        <v>555.22500000000002</v>
      </c>
      <c r="U13" s="38">
        <v>5610.6940000000004</v>
      </c>
      <c r="V13" s="38">
        <v>958.16899999999998</v>
      </c>
      <c r="W13" s="38">
        <v>36740.49</v>
      </c>
      <c r="X13" s="38">
        <v>12526.236999999999</v>
      </c>
      <c r="Y13" s="38">
        <v>3041.212</v>
      </c>
      <c r="Z13" s="38">
        <v>7294.6610000000001</v>
      </c>
      <c r="AA13" s="38">
        <v>0</v>
      </c>
      <c r="AB13" s="38">
        <v>1736.4749999999999</v>
      </c>
      <c r="AC13" s="38">
        <v>2771.82</v>
      </c>
      <c r="AD13" s="38">
        <v>870.28</v>
      </c>
      <c r="AE13" s="38">
        <v>0</v>
      </c>
      <c r="AF13" s="38">
        <v>0.14399999999999999</v>
      </c>
      <c r="AG13" s="38">
        <v>6</v>
      </c>
      <c r="AH13" s="38">
        <v>4715.759</v>
      </c>
      <c r="AI13" s="38">
        <v>1033.548</v>
      </c>
      <c r="AJ13" s="38">
        <v>245.92099999999999</v>
      </c>
      <c r="AK13" s="38">
        <v>11.375999999999999</v>
      </c>
      <c r="AL13" s="38">
        <v>765.07799999999997</v>
      </c>
    </row>
    <row r="14" spans="1:38" ht="15.95" customHeight="1">
      <c r="A14" s="35">
        <v>44166</v>
      </c>
      <c r="B14" s="36">
        <v>44166</v>
      </c>
      <c r="C14" s="37">
        <v>44166</v>
      </c>
      <c r="D14" s="38">
        <v>61.957999999999998</v>
      </c>
      <c r="E14" s="38">
        <v>362.745</v>
      </c>
      <c r="F14" s="38">
        <v>1684.7739999999999</v>
      </c>
      <c r="G14" s="38">
        <v>668.63900000000001</v>
      </c>
      <c r="H14" s="38">
        <v>635.45899999999995</v>
      </c>
      <c r="I14" s="38">
        <v>1879.413</v>
      </c>
      <c r="J14" s="38">
        <v>248.202</v>
      </c>
      <c r="K14" s="38">
        <v>1521.1489999999999</v>
      </c>
      <c r="L14" s="38">
        <v>104.179</v>
      </c>
      <c r="M14" s="38">
        <v>30.667000000000002</v>
      </c>
      <c r="N14" s="38">
        <v>511.90899999999999</v>
      </c>
      <c r="O14" s="38">
        <v>122.10599999999999</v>
      </c>
      <c r="P14" s="38">
        <v>374.05599999999998</v>
      </c>
      <c r="Q14" s="38">
        <v>18719.864000000001</v>
      </c>
      <c r="R14" s="38">
        <v>8702.7000000000007</v>
      </c>
      <c r="S14" s="38">
        <v>2099.1819999999998</v>
      </c>
      <c r="T14" s="38">
        <v>578.89599999999996</v>
      </c>
      <c r="U14" s="38">
        <v>5238.4319999999998</v>
      </c>
      <c r="V14" s="38">
        <v>612.16300000000001</v>
      </c>
      <c r="W14" s="38">
        <v>65127.656000000003</v>
      </c>
      <c r="X14" s="38">
        <v>2353.0500000000002</v>
      </c>
      <c r="Y14" s="38">
        <v>2818.0740000000001</v>
      </c>
      <c r="Z14" s="38">
        <v>3478.3510000000001</v>
      </c>
      <c r="AA14" s="38">
        <v>0</v>
      </c>
      <c r="AB14" s="38">
        <v>1465.201</v>
      </c>
      <c r="AC14" s="38">
        <v>1293.5640000000001</v>
      </c>
      <c r="AD14" s="38">
        <v>626.87199999999996</v>
      </c>
      <c r="AE14" s="38">
        <v>0</v>
      </c>
      <c r="AF14" s="38">
        <v>0.188</v>
      </c>
      <c r="AG14" s="38">
        <v>0</v>
      </c>
      <c r="AH14" s="38">
        <v>3989.451</v>
      </c>
      <c r="AI14" s="38">
        <v>1186.26</v>
      </c>
      <c r="AJ14" s="38">
        <v>241.62100000000001</v>
      </c>
      <c r="AK14" s="38">
        <v>12.352</v>
      </c>
      <c r="AL14" s="38">
        <v>807.41499999999996</v>
      </c>
    </row>
    <row r="15" spans="1:38" ht="15.95" customHeight="1">
      <c r="A15" s="35">
        <v>44197</v>
      </c>
      <c r="B15" s="36">
        <v>44197</v>
      </c>
      <c r="C15" s="37">
        <v>44197</v>
      </c>
      <c r="D15" s="38">
        <v>164.51499999999999</v>
      </c>
      <c r="E15" s="38">
        <v>452.904</v>
      </c>
      <c r="F15" s="38">
        <v>2266.0450000000001</v>
      </c>
      <c r="G15" s="38">
        <v>480.55700000000002</v>
      </c>
      <c r="H15" s="38">
        <v>294.43799999999999</v>
      </c>
      <c r="I15" s="38">
        <v>1357.4059999999999</v>
      </c>
      <c r="J15" s="38">
        <v>350.08199999999999</v>
      </c>
      <c r="K15" s="38">
        <v>396.24900000000002</v>
      </c>
      <c r="L15" s="38">
        <v>79.983999999999995</v>
      </c>
      <c r="M15" s="38">
        <v>0</v>
      </c>
      <c r="N15" s="38">
        <v>277.11500000000001</v>
      </c>
      <c r="O15" s="38">
        <v>0</v>
      </c>
      <c r="P15" s="38">
        <v>251.51</v>
      </c>
      <c r="Q15" s="38">
        <v>18332.580000000002</v>
      </c>
      <c r="R15" s="38">
        <v>15622.788</v>
      </c>
      <c r="S15" s="38">
        <v>1736.1610000000001</v>
      </c>
      <c r="T15" s="38">
        <v>663.154</v>
      </c>
      <c r="U15" s="38">
        <v>3991.0520000000001</v>
      </c>
      <c r="V15" s="38">
        <v>570.76</v>
      </c>
      <c r="W15" s="38">
        <v>45732.654000000002</v>
      </c>
      <c r="X15" s="38">
        <v>0.80400000000000005</v>
      </c>
      <c r="Y15" s="38">
        <v>3691.6950000000002</v>
      </c>
      <c r="Z15" s="38">
        <v>7415.0889999999999</v>
      </c>
      <c r="AA15" s="38">
        <v>0</v>
      </c>
      <c r="AB15" s="38">
        <v>248.065</v>
      </c>
      <c r="AC15" s="38">
        <v>280.22800000000001</v>
      </c>
      <c r="AD15" s="38">
        <v>444.4</v>
      </c>
      <c r="AE15" s="38">
        <v>0</v>
      </c>
      <c r="AF15" s="38">
        <v>0.25800000000000001</v>
      </c>
      <c r="AG15" s="38">
        <v>16</v>
      </c>
      <c r="AH15" s="38">
        <v>2064.1320000000001</v>
      </c>
      <c r="AI15" s="38">
        <v>580.80700000000002</v>
      </c>
      <c r="AJ15" s="38">
        <v>154.76900000000001</v>
      </c>
      <c r="AK15" s="38">
        <v>4.83</v>
      </c>
      <c r="AL15" s="38">
        <v>590.88099999999997</v>
      </c>
    </row>
    <row r="16" spans="1:38" ht="15.95" customHeight="1">
      <c r="A16" s="35"/>
      <c r="B16" s="36"/>
      <c r="C16" s="37">
        <v>44228</v>
      </c>
      <c r="D16" s="38">
        <v>92.754000000000005</v>
      </c>
      <c r="E16" s="38">
        <v>324.685</v>
      </c>
      <c r="F16" s="38">
        <v>2916.7660000000001</v>
      </c>
      <c r="G16" s="38">
        <v>390.45800000000003</v>
      </c>
      <c r="H16" s="38">
        <v>179.00399999999999</v>
      </c>
      <c r="I16" s="38">
        <v>1753.6890000000001</v>
      </c>
      <c r="J16" s="38">
        <v>613.91600000000005</v>
      </c>
      <c r="K16" s="38">
        <v>982.14</v>
      </c>
      <c r="L16" s="38">
        <v>99.263999999999996</v>
      </c>
      <c r="M16" s="38">
        <v>8.4990000000000006</v>
      </c>
      <c r="N16" s="38">
        <v>208.00800000000001</v>
      </c>
      <c r="O16" s="38">
        <v>83.176000000000002</v>
      </c>
      <c r="P16" s="38">
        <v>709.41700000000003</v>
      </c>
      <c r="Q16" s="38">
        <v>14333.047</v>
      </c>
      <c r="R16" s="38">
        <v>35189.404999999999</v>
      </c>
      <c r="S16" s="38">
        <v>1862.6389999999999</v>
      </c>
      <c r="T16" s="38">
        <v>1395.3430000000001</v>
      </c>
      <c r="U16" s="38">
        <v>3119.1579999999999</v>
      </c>
      <c r="V16" s="38">
        <v>1334.9929999999999</v>
      </c>
      <c r="W16" s="38">
        <v>58821.214</v>
      </c>
      <c r="X16" s="38">
        <v>0.8</v>
      </c>
      <c r="Y16" s="38">
        <v>3480.096</v>
      </c>
      <c r="Z16" s="38">
        <v>6056.5010000000002</v>
      </c>
      <c r="AA16" s="38">
        <v>0</v>
      </c>
      <c r="AB16" s="38">
        <v>363.43599999999998</v>
      </c>
      <c r="AC16" s="38">
        <v>455.13600000000002</v>
      </c>
      <c r="AD16" s="38">
        <v>397.73599999999999</v>
      </c>
      <c r="AE16" s="38">
        <v>0</v>
      </c>
      <c r="AF16" s="38">
        <v>0.246</v>
      </c>
      <c r="AG16" s="38">
        <v>0</v>
      </c>
      <c r="AH16" s="38">
        <v>1349.9760000000001</v>
      </c>
      <c r="AI16" s="38">
        <v>479.84300000000002</v>
      </c>
      <c r="AJ16" s="38">
        <v>200.172</v>
      </c>
      <c r="AK16" s="38">
        <v>5.46</v>
      </c>
      <c r="AL16" s="38">
        <v>168.464</v>
      </c>
    </row>
    <row r="17" spans="1:38" ht="15.95" customHeight="1">
      <c r="A17" s="35"/>
      <c r="B17" s="36"/>
      <c r="C17" s="37">
        <v>44256</v>
      </c>
      <c r="D17" s="38">
        <v>80.251000000000005</v>
      </c>
      <c r="E17" s="38">
        <v>280.86200000000002</v>
      </c>
      <c r="F17" s="38">
        <v>2807.9059999999999</v>
      </c>
      <c r="G17" s="38">
        <v>451.67200000000003</v>
      </c>
      <c r="H17" s="38">
        <v>199.334</v>
      </c>
      <c r="I17" s="38">
        <v>1735.126</v>
      </c>
      <c r="J17" s="38">
        <v>648.86</v>
      </c>
      <c r="K17" s="38">
        <v>765.57600000000002</v>
      </c>
      <c r="L17" s="38">
        <v>105.623</v>
      </c>
      <c r="M17" s="38">
        <v>13.997999999999999</v>
      </c>
      <c r="N17" s="38">
        <v>256.96100000000001</v>
      </c>
      <c r="O17" s="38">
        <v>87.061000000000007</v>
      </c>
      <c r="P17" s="38">
        <v>2779.5219999999999</v>
      </c>
      <c r="Q17" s="38">
        <v>17199.056</v>
      </c>
      <c r="R17" s="38">
        <v>46335.044000000002</v>
      </c>
      <c r="S17" s="38">
        <v>1313.2919999999999</v>
      </c>
      <c r="T17" s="38">
        <v>1781.1559999999999</v>
      </c>
      <c r="U17" s="38">
        <v>5632.78</v>
      </c>
      <c r="V17" s="38">
        <v>666.99</v>
      </c>
      <c r="W17" s="38">
        <v>57588.209000000003</v>
      </c>
      <c r="X17" s="38">
        <v>0</v>
      </c>
      <c r="Y17" s="38">
        <v>2434.1819999999998</v>
      </c>
      <c r="Z17" s="38">
        <v>10098.971</v>
      </c>
      <c r="AA17" s="38">
        <v>0</v>
      </c>
      <c r="AB17" s="38">
        <v>978.65499999999997</v>
      </c>
      <c r="AC17" s="38">
        <v>369.702</v>
      </c>
      <c r="AD17" s="38">
        <v>316.62400000000002</v>
      </c>
      <c r="AE17" s="38">
        <v>0</v>
      </c>
      <c r="AF17" s="38">
        <v>0.45</v>
      </c>
      <c r="AG17" s="38">
        <v>13</v>
      </c>
      <c r="AH17" s="38">
        <v>5375.2520000000004</v>
      </c>
      <c r="AI17" s="38">
        <v>915.18200000000002</v>
      </c>
      <c r="AJ17" s="38">
        <v>532.54200000000003</v>
      </c>
      <c r="AK17" s="38">
        <v>2.121</v>
      </c>
      <c r="AL17" s="38">
        <v>166.053</v>
      </c>
    </row>
    <row r="18" spans="1:38" ht="15.95" customHeight="1">
      <c r="A18" s="35"/>
      <c r="B18" s="36"/>
      <c r="C18" s="37">
        <v>44287</v>
      </c>
      <c r="D18" s="38">
        <v>214.142</v>
      </c>
      <c r="E18" s="38">
        <v>236.52799999999999</v>
      </c>
      <c r="F18" s="38">
        <v>1018.908</v>
      </c>
      <c r="G18" s="38">
        <v>358.59100000000001</v>
      </c>
      <c r="H18" s="38">
        <v>131.37100000000001</v>
      </c>
      <c r="I18" s="38">
        <v>1824.048</v>
      </c>
      <c r="J18" s="38">
        <v>405.66300000000001</v>
      </c>
      <c r="K18" s="38">
        <v>482.71699999999998</v>
      </c>
      <c r="L18" s="38">
        <v>62.311</v>
      </c>
      <c r="M18" s="38">
        <v>15.07</v>
      </c>
      <c r="N18" s="38">
        <v>291.12599999999998</v>
      </c>
      <c r="O18" s="38">
        <v>68.712999999999994</v>
      </c>
      <c r="P18" s="38">
        <v>2953.7510000000002</v>
      </c>
      <c r="Q18" s="38">
        <v>15886.936</v>
      </c>
      <c r="R18" s="38">
        <v>41055.218000000001</v>
      </c>
      <c r="S18" s="38">
        <v>913.42499999999995</v>
      </c>
      <c r="T18" s="38">
        <v>669.55899999999997</v>
      </c>
      <c r="U18" s="38">
        <v>9150.6190000000006</v>
      </c>
      <c r="V18" s="38">
        <v>700.50900000000001</v>
      </c>
      <c r="W18" s="38">
        <v>22764.825000000001</v>
      </c>
      <c r="X18" s="38">
        <v>0</v>
      </c>
      <c r="Y18" s="38">
        <v>2564.3209999999999</v>
      </c>
      <c r="Z18" s="38">
        <v>9297.9410000000007</v>
      </c>
      <c r="AA18" s="38">
        <v>0</v>
      </c>
      <c r="AB18" s="38">
        <v>1501.5989999999999</v>
      </c>
      <c r="AC18" s="38">
        <v>160.60599999999999</v>
      </c>
      <c r="AD18" s="38">
        <v>0</v>
      </c>
      <c r="AE18" s="38">
        <v>0</v>
      </c>
      <c r="AF18" s="38">
        <v>0.622</v>
      </c>
      <c r="AG18" s="38">
        <v>1.4999999999999999E-2</v>
      </c>
      <c r="AH18" s="38">
        <v>4117.1409999999996</v>
      </c>
      <c r="AI18" s="38">
        <v>1549.8979999999999</v>
      </c>
      <c r="AJ18" s="38">
        <v>608.24099999999999</v>
      </c>
      <c r="AK18" s="38">
        <v>4.9989999999999997</v>
      </c>
      <c r="AL18" s="38">
        <v>217.63800000000001</v>
      </c>
    </row>
    <row r="19" spans="1:38" ht="15.95" customHeight="1">
      <c r="A19" s="35"/>
      <c r="B19" s="36"/>
      <c r="C19" s="37">
        <v>44317</v>
      </c>
      <c r="D19" s="38">
        <v>257.00900000000001</v>
      </c>
      <c r="E19" s="38">
        <v>265.06599999999997</v>
      </c>
      <c r="F19" s="38">
        <v>4360.9459999999999</v>
      </c>
      <c r="G19" s="38">
        <v>330.97899999999998</v>
      </c>
      <c r="H19" s="38">
        <v>89.302000000000007</v>
      </c>
      <c r="I19" s="38">
        <v>2191.4949999999999</v>
      </c>
      <c r="J19" s="38">
        <v>696.42499999999995</v>
      </c>
      <c r="K19" s="38">
        <v>760.86699999999996</v>
      </c>
      <c r="L19" s="38">
        <v>51.649000000000001</v>
      </c>
      <c r="M19" s="38">
        <v>20.257000000000001</v>
      </c>
      <c r="N19" s="38">
        <v>201.47399999999999</v>
      </c>
      <c r="O19" s="38">
        <v>152.77099999999999</v>
      </c>
      <c r="P19" s="38">
        <v>6502.2359999999999</v>
      </c>
      <c r="Q19" s="38">
        <v>12750.915999999999</v>
      </c>
      <c r="R19" s="38">
        <v>61724.37</v>
      </c>
      <c r="S19" s="38">
        <v>3806.826</v>
      </c>
      <c r="T19" s="38">
        <v>403.548</v>
      </c>
      <c r="U19" s="38">
        <v>9665.2199999999993</v>
      </c>
      <c r="V19" s="38">
        <v>660.97</v>
      </c>
      <c r="W19" s="38">
        <v>19723.352999999999</v>
      </c>
      <c r="X19" s="38">
        <v>1E-3</v>
      </c>
      <c r="Y19" s="38">
        <v>2646.9929999999999</v>
      </c>
      <c r="Z19" s="38">
        <v>14756.474</v>
      </c>
      <c r="AA19" s="38">
        <v>0</v>
      </c>
      <c r="AB19" s="38">
        <v>3735.8960000000002</v>
      </c>
      <c r="AC19" s="38">
        <v>116.625</v>
      </c>
      <c r="AD19" s="38">
        <v>0</v>
      </c>
      <c r="AE19" s="38">
        <v>0</v>
      </c>
      <c r="AF19" s="38">
        <v>0.52300000000000002</v>
      </c>
      <c r="AG19" s="38">
        <v>0</v>
      </c>
      <c r="AH19" s="38">
        <v>2549.0239999999999</v>
      </c>
      <c r="AI19" s="38">
        <v>1173.3900000000001</v>
      </c>
      <c r="AJ19" s="38">
        <v>490.05900000000003</v>
      </c>
      <c r="AK19" s="38">
        <v>4.5449999999999999</v>
      </c>
      <c r="AL19" s="38">
        <v>376.84800000000001</v>
      </c>
    </row>
    <row r="20" spans="1:38" ht="15.95" customHeight="1">
      <c r="A20" s="35"/>
      <c r="B20" s="36"/>
      <c r="C20" s="37">
        <v>44348</v>
      </c>
      <c r="D20" s="38">
        <v>953.82</v>
      </c>
      <c r="E20" s="38">
        <v>331.43799999999999</v>
      </c>
      <c r="F20" s="38">
        <v>4233.5770000000002</v>
      </c>
      <c r="G20" s="38">
        <v>3565.5680000000002</v>
      </c>
      <c r="H20" s="38">
        <v>66.572999999999993</v>
      </c>
      <c r="I20" s="38">
        <v>1576.837</v>
      </c>
      <c r="J20" s="38">
        <v>709.2</v>
      </c>
      <c r="K20" s="38">
        <v>749.077</v>
      </c>
      <c r="L20" s="38">
        <v>67.885999999999996</v>
      </c>
      <c r="M20" s="38">
        <v>3</v>
      </c>
      <c r="N20" s="38">
        <v>187.155</v>
      </c>
      <c r="O20" s="38">
        <v>30.687999999999999</v>
      </c>
      <c r="P20" s="38">
        <v>12849.324000000001</v>
      </c>
      <c r="Q20" s="38">
        <v>15079.597</v>
      </c>
      <c r="R20" s="38">
        <v>76910.790999999997</v>
      </c>
      <c r="S20" s="38">
        <v>4254.0360000000001</v>
      </c>
      <c r="T20" s="38">
        <v>1079.508</v>
      </c>
      <c r="U20" s="38">
        <v>6146.7650000000003</v>
      </c>
      <c r="V20" s="38">
        <v>734.93100000000004</v>
      </c>
      <c r="W20" s="38">
        <v>10742.028</v>
      </c>
      <c r="X20" s="38">
        <v>0</v>
      </c>
      <c r="Y20" s="38">
        <v>1668.0719999999999</v>
      </c>
      <c r="Z20" s="38">
        <v>17954.95</v>
      </c>
      <c r="AA20" s="38">
        <v>0</v>
      </c>
      <c r="AB20" s="38">
        <v>2835.299</v>
      </c>
      <c r="AC20" s="38">
        <v>326.44</v>
      </c>
      <c r="AD20" s="38">
        <v>0</v>
      </c>
      <c r="AE20" s="38">
        <v>0</v>
      </c>
      <c r="AF20" s="38">
        <v>0.32600000000000001</v>
      </c>
      <c r="AG20" s="38">
        <v>0</v>
      </c>
      <c r="AH20" s="38">
        <v>1174.98</v>
      </c>
      <c r="AI20" s="38">
        <v>953.19799999999998</v>
      </c>
      <c r="AJ20" s="38">
        <v>395.03399999999999</v>
      </c>
      <c r="AK20" s="38">
        <v>2.5099999999999998</v>
      </c>
      <c r="AL20" s="38">
        <v>588.702</v>
      </c>
    </row>
    <row r="21" spans="1:38" ht="15.95" customHeight="1">
      <c r="A21" s="35"/>
      <c r="B21" s="36"/>
      <c r="C21" s="37">
        <v>44378</v>
      </c>
      <c r="D21" s="38">
        <v>600.53</v>
      </c>
      <c r="E21" s="38">
        <v>519.56500000000005</v>
      </c>
      <c r="F21" s="38">
        <v>728.17399999999998</v>
      </c>
      <c r="G21" s="38">
        <v>734.75699999999995</v>
      </c>
      <c r="H21" s="38">
        <v>128.56299999999999</v>
      </c>
      <c r="I21" s="38">
        <v>1376.8430000000001</v>
      </c>
      <c r="J21" s="38">
        <v>719.34199999999998</v>
      </c>
      <c r="K21" s="38">
        <v>981.03</v>
      </c>
      <c r="L21" s="38">
        <v>49.234999999999999</v>
      </c>
      <c r="M21" s="38">
        <v>8.3309999999999995</v>
      </c>
      <c r="N21" s="38">
        <v>177.11099999999999</v>
      </c>
      <c r="O21" s="38">
        <v>72.515000000000001</v>
      </c>
      <c r="P21" s="38">
        <v>15324.003000000001</v>
      </c>
      <c r="Q21" s="38">
        <v>15187.495999999999</v>
      </c>
      <c r="R21" s="38">
        <v>73686.732000000004</v>
      </c>
      <c r="S21" s="38">
        <v>4968.4120000000003</v>
      </c>
      <c r="T21" s="38">
        <v>1436.3240000000001</v>
      </c>
      <c r="U21" s="38">
        <v>6539.165</v>
      </c>
      <c r="V21" s="38">
        <v>332.37599999999998</v>
      </c>
      <c r="W21" s="38">
        <v>9092.9920000000002</v>
      </c>
      <c r="X21" s="38">
        <v>0</v>
      </c>
      <c r="Y21" s="38">
        <v>1590.4090000000001</v>
      </c>
      <c r="Z21" s="38">
        <v>11029.602999999999</v>
      </c>
      <c r="AA21" s="38">
        <v>0</v>
      </c>
      <c r="AB21" s="38">
        <v>1407.6379999999999</v>
      </c>
      <c r="AC21" s="38">
        <v>377.899</v>
      </c>
      <c r="AD21" s="38">
        <v>763.22400000000005</v>
      </c>
      <c r="AE21" s="38">
        <v>0</v>
      </c>
      <c r="AF21" s="38">
        <v>0</v>
      </c>
      <c r="AG21" s="38">
        <v>1653.6</v>
      </c>
      <c r="AH21" s="38">
        <v>3257.1170000000002</v>
      </c>
      <c r="AI21" s="38">
        <v>411.17899999999997</v>
      </c>
      <c r="AJ21" s="38">
        <v>305.54599999999999</v>
      </c>
      <c r="AK21" s="38">
        <v>0</v>
      </c>
      <c r="AL21" s="38">
        <v>553.51800000000003</v>
      </c>
    </row>
    <row r="22" spans="1:38" ht="15.95" customHeight="1">
      <c r="A22" s="35"/>
      <c r="B22" s="36"/>
      <c r="C22" s="37">
        <v>44409</v>
      </c>
      <c r="D22" s="38">
        <v>374.20600000000002</v>
      </c>
      <c r="E22" s="38">
        <v>627.95500000000004</v>
      </c>
      <c r="F22" s="38">
        <v>435.61200000000002</v>
      </c>
      <c r="G22" s="38">
        <v>554.88499999999999</v>
      </c>
      <c r="H22" s="38">
        <v>295.846</v>
      </c>
      <c r="I22" s="38">
        <v>631.93100000000004</v>
      </c>
      <c r="J22" s="38">
        <v>1494.877</v>
      </c>
      <c r="K22" s="38">
        <v>1251.165</v>
      </c>
      <c r="L22" s="38">
        <v>11.343</v>
      </c>
      <c r="M22" s="38">
        <v>1.093</v>
      </c>
      <c r="N22" s="38">
        <v>137.982</v>
      </c>
      <c r="O22" s="38">
        <v>109.748</v>
      </c>
      <c r="P22" s="38">
        <v>9660.2549999999992</v>
      </c>
      <c r="Q22" s="38">
        <v>13408.694</v>
      </c>
      <c r="R22" s="38">
        <v>9411.8490000000002</v>
      </c>
      <c r="S22" s="38">
        <v>6126.6319999999996</v>
      </c>
      <c r="T22" s="38">
        <v>931.37</v>
      </c>
      <c r="U22" s="38">
        <v>4630.424</v>
      </c>
      <c r="V22" s="38">
        <v>403.279</v>
      </c>
      <c r="W22" s="38">
        <v>11690.978999999999</v>
      </c>
      <c r="X22" s="38">
        <v>688.31100000000004</v>
      </c>
      <c r="Y22" s="38">
        <v>1431.231</v>
      </c>
      <c r="Z22" s="38">
        <v>2244.328</v>
      </c>
      <c r="AA22" s="38">
        <v>0</v>
      </c>
      <c r="AB22" s="38">
        <v>938.51599999999996</v>
      </c>
      <c r="AC22" s="38">
        <v>668.56899999999996</v>
      </c>
      <c r="AD22" s="38">
        <v>269.30799999999999</v>
      </c>
      <c r="AE22" s="38">
        <v>0</v>
      </c>
      <c r="AF22" s="38">
        <v>0</v>
      </c>
      <c r="AG22" s="38">
        <v>1492</v>
      </c>
      <c r="AH22" s="38">
        <v>3872.0419999999999</v>
      </c>
      <c r="AI22" s="38">
        <v>260.096</v>
      </c>
      <c r="AJ22" s="38">
        <v>174.70500000000001</v>
      </c>
      <c r="AK22" s="38">
        <v>0</v>
      </c>
      <c r="AL22" s="38">
        <v>438.00700000000001</v>
      </c>
    </row>
    <row r="23" spans="1:38" ht="15.95" customHeight="1">
      <c r="A23" s="35"/>
      <c r="B23" s="36"/>
      <c r="C23" s="37">
        <v>44440</v>
      </c>
      <c r="D23" s="38">
        <v>288.41800000000001</v>
      </c>
      <c r="E23" s="38">
        <v>572.42399999999998</v>
      </c>
      <c r="F23" s="38">
        <v>350.02199999999999</v>
      </c>
      <c r="G23" s="38">
        <v>539.25400000000002</v>
      </c>
      <c r="H23" s="38">
        <v>455.30799999999999</v>
      </c>
      <c r="I23" s="38">
        <v>832.37</v>
      </c>
      <c r="J23" s="38">
        <v>1474.7260000000001</v>
      </c>
      <c r="K23" s="38">
        <v>4590.585</v>
      </c>
      <c r="L23" s="38">
        <v>35.57</v>
      </c>
      <c r="M23" s="38">
        <v>0.73</v>
      </c>
      <c r="N23" s="38">
        <v>246.84299999999999</v>
      </c>
      <c r="O23" s="38">
        <v>7.9130000000000003</v>
      </c>
      <c r="P23" s="38">
        <v>8303.0040000000008</v>
      </c>
      <c r="Q23" s="38">
        <v>15452.835999999999</v>
      </c>
      <c r="R23" s="38">
        <v>54792.659</v>
      </c>
      <c r="S23" s="38">
        <v>7615.1049999999996</v>
      </c>
      <c r="T23" s="38">
        <v>2219.8780000000002</v>
      </c>
      <c r="U23" s="38">
        <v>4864.0349999999999</v>
      </c>
      <c r="V23" s="38">
        <v>622.22400000000005</v>
      </c>
      <c r="W23" s="38">
        <v>10864.82</v>
      </c>
      <c r="X23" s="38">
        <v>3740.0250000000001</v>
      </c>
      <c r="Y23" s="38">
        <v>2249.1109999999999</v>
      </c>
      <c r="Z23" s="38">
        <v>10529.995999999999</v>
      </c>
      <c r="AA23" s="38">
        <v>0</v>
      </c>
      <c r="AB23" s="38">
        <v>3511.5949999999998</v>
      </c>
      <c r="AC23" s="38">
        <v>2532.962</v>
      </c>
      <c r="AD23" s="38">
        <v>1564.1759999999999</v>
      </c>
      <c r="AE23" s="38">
        <v>0</v>
      </c>
      <c r="AF23" s="38">
        <v>5.1999999999999998E-2</v>
      </c>
      <c r="AG23" s="38">
        <v>443</v>
      </c>
      <c r="AH23" s="38">
        <v>3566.0889999999999</v>
      </c>
      <c r="AI23" s="38">
        <v>664.42700000000002</v>
      </c>
      <c r="AJ23" s="38">
        <v>164.369</v>
      </c>
      <c r="AK23" s="38">
        <v>0</v>
      </c>
      <c r="AL23" s="38">
        <v>457.08499999999998</v>
      </c>
    </row>
    <row r="24" spans="1:38" s="43" customFormat="1" ht="15.95" customHeight="1">
      <c r="A24" s="39"/>
      <c r="B24" s="40"/>
      <c r="C24" s="41">
        <v>44470</v>
      </c>
      <c r="D24" s="42">
        <v>223.93</v>
      </c>
      <c r="E24" s="42">
        <v>943.85699999999997</v>
      </c>
      <c r="F24" s="42">
        <v>429.54599999999999</v>
      </c>
      <c r="G24" s="42">
        <v>562.77800000000002</v>
      </c>
      <c r="H24" s="42">
        <v>451.56</v>
      </c>
      <c r="I24" s="42">
        <v>1114.6210000000001</v>
      </c>
      <c r="J24" s="42">
        <v>194.02500000000001</v>
      </c>
      <c r="K24" s="42">
        <v>2102.1439999999998</v>
      </c>
      <c r="L24" s="42">
        <v>29.527000000000001</v>
      </c>
      <c r="M24" s="42">
        <v>5.2069999999999999</v>
      </c>
      <c r="N24" s="42">
        <v>172.70599999999999</v>
      </c>
      <c r="O24" s="42">
        <v>34.527000000000001</v>
      </c>
      <c r="P24" s="42">
        <v>3161.6019999999999</v>
      </c>
      <c r="Q24" s="42">
        <v>9098.3690000000006</v>
      </c>
      <c r="R24" s="42">
        <v>67513.433999999994</v>
      </c>
      <c r="S24" s="42">
        <v>5830.8389999999999</v>
      </c>
      <c r="T24" s="42">
        <v>1307.2260000000001</v>
      </c>
      <c r="U24" s="42">
        <v>5151.3649999999998</v>
      </c>
      <c r="V24" s="42">
        <v>408.57499999999999</v>
      </c>
      <c r="W24" s="42">
        <v>20500.16</v>
      </c>
      <c r="X24" s="42">
        <v>3575.6030000000001</v>
      </c>
      <c r="Y24" s="42">
        <v>4191.1409999999996</v>
      </c>
      <c r="Z24" s="42">
        <v>11025.806</v>
      </c>
      <c r="AA24" s="42">
        <v>0</v>
      </c>
      <c r="AB24" s="42">
        <v>3200.11</v>
      </c>
      <c r="AC24" s="42">
        <v>2346.8000000000002</v>
      </c>
      <c r="AD24" s="42">
        <v>1296.7760000000001</v>
      </c>
      <c r="AE24" s="42">
        <v>0</v>
      </c>
      <c r="AF24" s="42">
        <v>5.0000000000000001E-3</v>
      </c>
      <c r="AG24" s="42">
        <v>0</v>
      </c>
      <c r="AH24" s="42">
        <v>3734.5010000000002</v>
      </c>
      <c r="AI24" s="42">
        <v>405.98399999999998</v>
      </c>
      <c r="AJ24" s="42">
        <v>219.97200000000001</v>
      </c>
      <c r="AK24" s="42">
        <v>5.0529999999999999</v>
      </c>
      <c r="AL24" s="42">
        <v>399.90100000000001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77.640785249186948</v>
      </c>
      <c r="E26" s="38">
        <f t="shared" si="0"/>
        <v>164.88774055595152</v>
      </c>
      <c r="F26" s="38">
        <f t="shared" si="0"/>
        <v>122.71971476078647</v>
      </c>
      <c r="G26" s="38">
        <f t="shared" si="0"/>
        <v>104.36232276441157</v>
      </c>
      <c r="H26" s="38">
        <f t="shared" si="0"/>
        <v>99.176820965148877</v>
      </c>
      <c r="I26" s="38">
        <f t="shared" si="0"/>
        <v>133.90931917296396</v>
      </c>
      <c r="J26" s="38">
        <f t="shared" si="0"/>
        <v>13.156681308934676</v>
      </c>
      <c r="K26" s="38">
        <f t="shared" si="0"/>
        <v>45.792507926549661</v>
      </c>
      <c r="L26" s="38">
        <f t="shared" si="0"/>
        <v>83.010964295754846</v>
      </c>
      <c r="M26" s="38">
        <f t="shared" si="0"/>
        <v>713.28767123287673</v>
      </c>
      <c r="N26" s="38">
        <f t="shared" si="0"/>
        <v>69.965929761022181</v>
      </c>
      <c r="O26" s="38">
        <f t="shared" si="0"/>
        <v>436.33261721218253</v>
      </c>
      <c r="P26" s="38">
        <f t="shared" si="0"/>
        <v>38.07780894721958</v>
      </c>
      <c r="Q26" s="38">
        <f t="shared" si="0"/>
        <v>58.878312045762996</v>
      </c>
      <c r="R26" s="38">
        <f t="shared" si="0"/>
        <v>123.21620310487211</v>
      </c>
      <c r="S26" s="38">
        <f t="shared" si="0"/>
        <v>76.569384138498421</v>
      </c>
      <c r="T26" s="38">
        <f t="shared" si="0"/>
        <v>58.887290202434549</v>
      </c>
      <c r="U26" s="38">
        <f t="shared" si="0"/>
        <v>105.90723545369225</v>
      </c>
      <c r="V26" s="38">
        <f t="shared" si="0"/>
        <v>65.663651675280917</v>
      </c>
      <c r="W26" s="38">
        <f t="shared" si="0"/>
        <v>188.68384381885755</v>
      </c>
      <c r="X26" s="38">
        <f t="shared" si="0"/>
        <v>95.603719226475761</v>
      </c>
      <c r="Y26" s="38">
        <f t="shared" si="0"/>
        <v>186.34656093007413</v>
      </c>
      <c r="Z26" s="38">
        <f t="shared" si="0"/>
        <v>104.70854879716956</v>
      </c>
      <c r="AA26" s="38" t="str">
        <f t="shared" si="0"/>
        <v>-</v>
      </c>
      <c r="AB26" s="38">
        <f t="shared" si="0"/>
        <v>91.129814229716132</v>
      </c>
      <c r="AC26" s="38">
        <f t="shared" si="0"/>
        <v>92.650422706696759</v>
      </c>
      <c r="AD26" s="38">
        <f t="shared" si="0"/>
        <v>82.904737062836929</v>
      </c>
      <c r="AE26" s="38" t="str">
        <f t="shared" si="0"/>
        <v>-</v>
      </c>
      <c r="AF26" s="38">
        <f t="shared" si="0"/>
        <v>9.6153846153846168</v>
      </c>
      <c r="AG26" s="38">
        <f t="shared" si="0"/>
        <v>0</v>
      </c>
      <c r="AH26" s="38">
        <f t="shared" si="0"/>
        <v>104.72259665981416</v>
      </c>
      <c r="AI26" s="38">
        <f t="shared" si="0"/>
        <v>61.102875108928444</v>
      </c>
      <c r="AJ26" s="38">
        <f t="shared" si="0"/>
        <v>133.82815494405881</v>
      </c>
      <c r="AK26" s="38" t="str">
        <f t="shared" si="0"/>
        <v>-</v>
      </c>
      <c r="AL26" s="38">
        <f t="shared" si="0"/>
        <v>87.489416629292151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136.25936315344313</v>
      </c>
      <c r="E27" s="38">
        <f t="shared" si="1"/>
        <v>158.80277543164223</v>
      </c>
      <c r="F27" s="38">
        <f t="shared" si="1"/>
        <v>86.300139632535377</v>
      </c>
      <c r="G27" s="38">
        <f t="shared" si="1"/>
        <v>143.20779683444448</v>
      </c>
      <c r="H27" s="38">
        <f t="shared" si="1"/>
        <v>94.119118336720348</v>
      </c>
      <c r="I27" s="38">
        <f t="shared" si="1"/>
        <v>72.972523540822536</v>
      </c>
      <c r="J27" s="38">
        <f t="shared" si="1"/>
        <v>63.434433920625629</v>
      </c>
      <c r="K27" s="38">
        <f t="shared" si="1"/>
        <v>173.32481335053816</v>
      </c>
      <c r="L27" s="38">
        <f t="shared" si="1"/>
        <v>63.704422869471408</v>
      </c>
      <c r="M27" s="38">
        <f t="shared" si="1"/>
        <v>390.62265566391596</v>
      </c>
      <c r="N27" s="38">
        <f t="shared" si="1"/>
        <v>50.219977377078727</v>
      </c>
      <c r="O27" s="38">
        <f t="shared" si="1"/>
        <v>150.20228824988038</v>
      </c>
      <c r="P27" s="38">
        <f t="shared" si="1"/>
        <v>89.311623526433991</v>
      </c>
      <c r="Q27" s="38">
        <f t="shared" si="1"/>
        <v>52.98138343001937</v>
      </c>
      <c r="R27" s="38">
        <f t="shared" si="1"/>
        <v>89.064449752303659</v>
      </c>
      <c r="S27" s="38">
        <f t="shared" si="1"/>
        <v>125.78711340050506</v>
      </c>
      <c r="T27" s="38">
        <f t="shared" si="1"/>
        <v>94.674176524139213</v>
      </c>
      <c r="U27" s="38">
        <f t="shared" si="1"/>
        <v>98.001508252584372</v>
      </c>
      <c r="V27" s="38">
        <f t="shared" si="1"/>
        <v>89.915075010838436</v>
      </c>
      <c r="W27" s="38">
        <f t="shared" si="1"/>
        <v>161.03568546504033</v>
      </c>
      <c r="X27" s="38">
        <f t="shared" si="1"/>
        <v>37.224793799010023</v>
      </c>
      <c r="Y27" s="38">
        <f t="shared" si="1"/>
        <v>141.61896353003547</v>
      </c>
      <c r="Z27" s="38">
        <f t="shared" si="1"/>
        <v>140.38922342868196</v>
      </c>
      <c r="AA27" s="38" t="str">
        <f t="shared" si="1"/>
        <v>-</v>
      </c>
      <c r="AB27" s="38">
        <f t="shared" si="1"/>
        <v>83.966162799545558</v>
      </c>
      <c r="AC27" s="38">
        <f t="shared" si="1"/>
        <v>55.576869337046674</v>
      </c>
      <c r="AD27" s="38">
        <f t="shared" si="1"/>
        <v>193.82637809398545</v>
      </c>
      <c r="AE27" s="38" t="str">
        <f t="shared" si="1"/>
        <v>-</v>
      </c>
      <c r="AF27" s="38">
        <f t="shared" si="1"/>
        <v>7.042253521126761</v>
      </c>
      <c r="AG27" s="38">
        <f t="shared" si="1"/>
        <v>0</v>
      </c>
      <c r="AH27" s="38">
        <f t="shared" si="1"/>
        <v>72.412558151078784</v>
      </c>
      <c r="AI27" s="38">
        <f t="shared" si="1"/>
        <v>66.342132999975476</v>
      </c>
      <c r="AJ27" s="38">
        <f t="shared" si="1"/>
        <v>86.670370326591879</v>
      </c>
      <c r="AK27" s="38">
        <f t="shared" si="1"/>
        <v>107.05508474576271</v>
      </c>
      <c r="AL27" s="38">
        <f t="shared" si="1"/>
        <v>58.947497206670974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44105</v>
      </c>
      <c r="B33" s="36">
        <v>44105</v>
      </c>
      <c r="C33" s="37">
        <v>44105</v>
      </c>
      <c r="D33" s="54">
        <v>2028.1049342525603</v>
      </c>
      <c r="E33" s="54">
        <v>1697.2245313430626</v>
      </c>
      <c r="F33" s="54">
        <v>546.10870242197154</v>
      </c>
      <c r="G33" s="54">
        <v>366.76348669143471</v>
      </c>
      <c r="H33" s="54">
        <v>1424.6793726225835</v>
      </c>
      <c r="I33" s="54">
        <v>839.89112398221084</v>
      </c>
      <c r="J33" s="54">
        <v>1032.1114634792245</v>
      </c>
      <c r="K33" s="54">
        <v>450.06414062918697</v>
      </c>
      <c r="L33" s="54">
        <v>637.63083063646172</v>
      </c>
      <c r="M33" s="54">
        <v>648.68792198049516</v>
      </c>
      <c r="N33" s="54">
        <v>941.30264699810118</v>
      </c>
      <c r="O33" s="54">
        <v>759.96915647974947</v>
      </c>
      <c r="P33" s="54">
        <v>291.92496059991521</v>
      </c>
      <c r="Q33" s="54">
        <v>181.26236973123608</v>
      </c>
      <c r="R33" s="54">
        <v>41.213670023539208</v>
      </c>
      <c r="S33" s="54">
        <v>57.541010190526038</v>
      </c>
      <c r="T33" s="54">
        <v>43.594117889891315</v>
      </c>
      <c r="U33" s="54">
        <v>240.71657730916931</v>
      </c>
      <c r="V33" s="54">
        <v>99.428984531284044</v>
      </c>
      <c r="W33" s="54">
        <v>118.45542193887496</v>
      </c>
      <c r="X33" s="54">
        <v>534.95888941613669</v>
      </c>
      <c r="Y33" s="54">
        <v>279.86508502089413</v>
      </c>
      <c r="Z33" s="54">
        <v>43.382372044099753</v>
      </c>
      <c r="AA33" s="54">
        <v>0</v>
      </c>
      <c r="AB33" s="54">
        <v>50.423013022179425</v>
      </c>
      <c r="AC33" s="54">
        <v>562.9850983512606</v>
      </c>
      <c r="AD33" s="54">
        <v>718.49844553389937</v>
      </c>
      <c r="AE33" s="54">
        <v>0</v>
      </c>
      <c r="AF33" s="54">
        <v>63.859154929577457</v>
      </c>
      <c r="AG33" s="54">
        <v>328.48329048843186</v>
      </c>
      <c r="AH33" s="54">
        <v>194.03695279039863</v>
      </c>
      <c r="AI33" s="54">
        <v>297.89279767303151</v>
      </c>
      <c r="AJ33" s="54">
        <v>550.74201250576232</v>
      </c>
      <c r="AK33" s="54">
        <v>1742.6485169491525</v>
      </c>
      <c r="AL33" s="54">
        <v>592.76953782565499</v>
      </c>
    </row>
    <row r="34" spans="1:38" ht="15.95" customHeight="1">
      <c r="A34" s="35"/>
      <c r="B34" s="36"/>
      <c r="C34" s="37">
        <v>44136</v>
      </c>
      <c r="D34" s="54">
        <v>2411.9416886412259</v>
      </c>
      <c r="E34" s="54">
        <v>1716.9184505939172</v>
      </c>
      <c r="F34" s="54">
        <v>334.33430231243517</v>
      </c>
      <c r="G34" s="54">
        <v>351.86995030557989</v>
      </c>
      <c r="H34" s="54">
        <v>1069.3419127865216</v>
      </c>
      <c r="I34" s="54">
        <v>867.44882504520615</v>
      </c>
      <c r="J34" s="54">
        <v>809.78559067676872</v>
      </c>
      <c r="K34" s="54">
        <v>278.38755734164022</v>
      </c>
      <c r="L34" s="54">
        <v>505.73811697130259</v>
      </c>
      <c r="M34" s="54">
        <v>176.54492644992035</v>
      </c>
      <c r="N34" s="54">
        <v>749.27566645070556</v>
      </c>
      <c r="O34" s="54">
        <v>765.90759327489093</v>
      </c>
      <c r="P34" s="54">
        <v>375.14384863144471</v>
      </c>
      <c r="Q34" s="54">
        <v>187.46731178972641</v>
      </c>
      <c r="R34" s="54">
        <v>47.178751023075186</v>
      </c>
      <c r="S34" s="54">
        <v>48.794205090337201</v>
      </c>
      <c r="T34" s="54">
        <v>41.225627448331757</v>
      </c>
      <c r="U34" s="54">
        <v>233.01960720010752</v>
      </c>
      <c r="V34" s="54">
        <v>87.60696286354495</v>
      </c>
      <c r="W34" s="54">
        <v>117.53340358280468</v>
      </c>
      <c r="X34" s="54">
        <v>416.51352860400135</v>
      </c>
      <c r="Y34" s="54">
        <v>272.56749085561938</v>
      </c>
      <c r="Z34" s="54">
        <v>59.797867920113077</v>
      </c>
      <c r="AA34" s="54">
        <v>0</v>
      </c>
      <c r="AB34" s="54">
        <v>89.234038497530918</v>
      </c>
      <c r="AC34" s="54">
        <v>625.21999588717881</v>
      </c>
      <c r="AD34" s="54">
        <v>736.66332674541525</v>
      </c>
      <c r="AE34" s="54">
        <v>0</v>
      </c>
      <c r="AF34" s="54">
        <v>41.159722222222221</v>
      </c>
      <c r="AG34" s="54">
        <v>314.16666666666663</v>
      </c>
      <c r="AH34" s="54">
        <v>193.36466515782507</v>
      </c>
      <c r="AI34" s="54">
        <v>317.99947946297613</v>
      </c>
      <c r="AJ34" s="54">
        <v>583.50389352678303</v>
      </c>
      <c r="AK34" s="54">
        <v>1990.9612341772151</v>
      </c>
      <c r="AL34" s="54">
        <v>593.84936699264642</v>
      </c>
    </row>
    <row r="35" spans="1:38" ht="15.95" customHeight="1">
      <c r="A35" s="35">
        <v>44166</v>
      </c>
      <c r="B35" s="36">
        <v>44166</v>
      </c>
      <c r="C35" s="37">
        <v>44166</v>
      </c>
      <c r="D35" s="54">
        <v>3439.1767003453951</v>
      </c>
      <c r="E35" s="54">
        <v>1658.0275648182608</v>
      </c>
      <c r="F35" s="54">
        <v>354.09363689135756</v>
      </c>
      <c r="G35" s="54">
        <v>411.01885172716516</v>
      </c>
      <c r="H35" s="54">
        <v>1393.4301300319926</v>
      </c>
      <c r="I35" s="54">
        <v>869.60059390884282</v>
      </c>
      <c r="J35" s="54">
        <v>1282.6174567489384</v>
      </c>
      <c r="K35" s="54">
        <v>426.30019478696693</v>
      </c>
      <c r="L35" s="54">
        <v>559.16586836118597</v>
      </c>
      <c r="M35" s="54">
        <v>590.05276029608376</v>
      </c>
      <c r="N35" s="54">
        <v>737.3355166640946</v>
      </c>
      <c r="O35" s="54">
        <v>589.93874174897223</v>
      </c>
      <c r="P35" s="54">
        <v>346.92938223153749</v>
      </c>
      <c r="Q35" s="54">
        <v>180.66231111508077</v>
      </c>
      <c r="R35" s="54">
        <v>52.625350063773311</v>
      </c>
      <c r="S35" s="54">
        <v>57.521360225078148</v>
      </c>
      <c r="T35" s="54">
        <v>25.818336972444101</v>
      </c>
      <c r="U35" s="54">
        <v>195.24507028057252</v>
      </c>
      <c r="V35" s="54">
        <v>103.52769115415339</v>
      </c>
      <c r="W35" s="54">
        <v>138.28826821281578</v>
      </c>
      <c r="X35" s="54">
        <v>298.78210195278467</v>
      </c>
      <c r="Y35" s="54">
        <v>242.98167471826503</v>
      </c>
      <c r="Z35" s="54">
        <v>79.93964180153182</v>
      </c>
      <c r="AA35" s="54">
        <v>0</v>
      </c>
      <c r="AB35" s="54">
        <v>50.002858993407735</v>
      </c>
      <c r="AC35" s="54">
        <v>597.84618542259989</v>
      </c>
      <c r="AD35" s="54">
        <v>684.9319286871962</v>
      </c>
      <c r="AE35" s="54">
        <v>0</v>
      </c>
      <c r="AF35" s="54">
        <v>33.617021276595743</v>
      </c>
      <c r="AG35" s="54">
        <v>0</v>
      </c>
      <c r="AH35" s="54">
        <v>256.32270580588659</v>
      </c>
      <c r="AI35" s="54">
        <v>283.89641984050712</v>
      </c>
      <c r="AJ35" s="54">
        <v>625.99858869883008</v>
      </c>
      <c r="AK35" s="54">
        <v>2863.2470045336786</v>
      </c>
      <c r="AL35" s="54">
        <v>579.2185319816947</v>
      </c>
    </row>
    <row r="36" spans="1:38" ht="15.95" customHeight="1">
      <c r="A36" s="35">
        <v>44197</v>
      </c>
      <c r="B36" s="36">
        <v>44197</v>
      </c>
      <c r="C36" s="37">
        <v>44197</v>
      </c>
      <c r="D36" s="54">
        <v>2609.3577728474606</v>
      </c>
      <c r="E36" s="54">
        <v>1702.955235546606</v>
      </c>
      <c r="F36" s="54">
        <v>314.26966896067819</v>
      </c>
      <c r="G36" s="54">
        <v>347.29205276377206</v>
      </c>
      <c r="H36" s="54">
        <v>1233.209633267445</v>
      </c>
      <c r="I36" s="54">
        <v>710.9091222522959</v>
      </c>
      <c r="J36" s="54">
        <v>999.2974645940094</v>
      </c>
      <c r="K36" s="54">
        <v>500.65984519834745</v>
      </c>
      <c r="L36" s="54">
        <v>545.78840768153634</v>
      </c>
      <c r="M36" s="54">
        <v>0</v>
      </c>
      <c r="N36" s="54">
        <v>993.65271457698066</v>
      </c>
      <c r="O36" s="54">
        <v>0</v>
      </c>
      <c r="P36" s="54">
        <v>334.54297244642362</v>
      </c>
      <c r="Q36" s="54">
        <v>170.07733161398997</v>
      </c>
      <c r="R36" s="54">
        <v>51.973942679117194</v>
      </c>
      <c r="S36" s="54">
        <v>57.642808472255744</v>
      </c>
      <c r="T36" s="54">
        <v>65.802140980827986</v>
      </c>
      <c r="U36" s="54">
        <v>215.58583626572644</v>
      </c>
      <c r="V36" s="54">
        <v>100.982914009391</v>
      </c>
      <c r="W36" s="54">
        <v>126.62671575981574</v>
      </c>
      <c r="X36" s="54">
        <v>240.17910447761193</v>
      </c>
      <c r="Y36" s="54">
        <v>217.72044061061382</v>
      </c>
      <c r="Z36" s="54">
        <v>69.772213253273151</v>
      </c>
      <c r="AA36" s="54">
        <v>0</v>
      </c>
      <c r="AB36" s="54">
        <v>75.718339951222461</v>
      </c>
      <c r="AC36" s="54">
        <v>550.74325192343383</v>
      </c>
      <c r="AD36" s="54">
        <v>658.40009000900091</v>
      </c>
      <c r="AE36" s="54">
        <v>0</v>
      </c>
      <c r="AF36" s="54">
        <v>42.662790697674417</v>
      </c>
      <c r="AG36" s="54">
        <v>349.75</v>
      </c>
      <c r="AH36" s="54">
        <v>235.35647090399257</v>
      </c>
      <c r="AI36" s="54">
        <v>235.91055032050232</v>
      </c>
      <c r="AJ36" s="54">
        <v>626.13646789731786</v>
      </c>
      <c r="AK36" s="54">
        <v>1797.9159420289855</v>
      </c>
      <c r="AL36" s="54">
        <v>543.34071158151971</v>
      </c>
    </row>
    <row r="37" spans="1:38" ht="15.95" customHeight="1">
      <c r="A37" s="35"/>
      <c r="B37" s="36"/>
      <c r="C37" s="37">
        <v>44228</v>
      </c>
      <c r="D37" s="54">
        <v>2475.4313668413224</v>
      </c>
      <c r="E37" s="54">
        <v>1654.0426690484624</v>
      </c>
      <c r="F37" s="54">
        <v>283.5229675606476</v>
      </c>
      <c r="G37" s="54">
        <v>386.45417688970389</v>
      </c>
      <c r="H37" s="54">
        <v>1187.3449196665997</v>
      </c>
      <c r="I37" s="54">
        <v>780.91719854546614</v>
      </c>
      <c r="J37" s="54">
        <v>934.81557574651902</v>
      </c>
      <c r="K37" s="54">
        <v>550.47836051886691</v>
      </c>
      <c r="L37" s="54">
        <v>504.814776756931</v>
      </c>
      <c r="M37" s="54">
        <v>335.9449346981998</v>
      </c>
      <c r="N37" s="54">
        <v>1281.7197175108649</v>
      </c>
      <c r="O37" s="54">
        <v>739.97881600461676</v>
      </c>
      <c r="P37" s="54">
        <v>344.17181291116509</v>
      </c>
      <c r="Q37" s="54">
        <v>171.19075120593686</v>
      </c>
      <c r="R37" s="54">
        <v>41.792826960273977</v>
      </c>
      <c r="S37" s="54">
        <v>65.564732618612624</v>
      </c>
      <c r="T37" s="54">
        <v>43.272108004985149</v>
      </c>
      <c r="U37" s="54">
        <v>255.43799480500829</v>
      </c>
      <c r="V37" s="54">
        <v>83.917613051154575</v>
      </c>
      <c r="W37" s="54">
        <v>104.52014196782814</v>
      </c>
      <c r="X37" s="54">
        <v>239.625</v>
      </c>
      <c r="Y37" s="54">
        <v>171.95697331337988</v>
      </c>
      <c r="Z37" s="54">
        <v>66.340865790330099</v>
      </c>
      <c r="AA37" s="54">
        <v>0</v>
      </c>
      <c r="AB37" s="54">
        <v>111.1268146248583</v>
      </c>
      <c r="AC37" s="54">
        <v>550.72672344090563</v>
      </c>
      <c r="AD37" s="54">
        <v>638.63718647545113</v>
      </c>
      <c r="AE37" s="54">
        <v>0</v>
      </c>
      <c r="AF37" s="54">
        <v>77.288617886178869</v>
      </c>
      <c r="AG37" s="54">
        <v>0</v>
      </c>
      <c r="AH37" s="54">
        <v>359.00075260597225</v>
      </c>
      <c r="AI37" s="54">
        <v>393.84669360603368</v>
      </c>
      <c r="AJ37" s="54">
        <v>638.62737545710684</v>
      </c>
      <c r="AK37" s="54">
        <v>1712.0652014652014</v>
      </c>
      <c r="AL37" s="54">
        <v>515.93246628359771</v>
      </c>
    </row>
    <row r="38" spans="1:38" ht="15.95" customHeight="1">
      <c r="A38" s="35"/>
      <c r="B38" s="36"/>
      <c r="C38" s="37">
        <v>44256</v>
      </c>
      <c r="D38" s="54">
        <v>3058.9494087301091</v>
      </c>
      <c r="E38" s="54">
        <v>1695.3996055002101</v>
      </c>
      <c r="F38" s="54">
        <v>279.01472592031217</v>
      </c>
      <c r="G38" s="54">
        <v>371.07738358809047</v>
      </c>
      <c r="H38" s="54">
        <v>1184.3170457623887</v>
      </c>
      <c r="I38" s="54">
        <v>815.78631234849797</v>
      </c>
      <c r="J38" s="54">
        <v>1008.3548762444904</v>
      </c>
      <c r="K38" s="54">
        <v>465.85886182429959</v>
      </c>
      <c r="L38" s="54">
        <v>483.50191719606528</v>
      </c>
      <c r="M38" s="54">
        <v>251.89384197742535</v>
      </c>
      <c r="N38" s="54">
        <v>1234.215923817233</v>
      </c>
      <c r="O38" s="54">
        <v>839.1050987238832</v>
      </c>
      <c r="P38" s="54">
        <v>244.36163915953895</v>
      </c>
      <c r="Q38" s="54">
        <v>185.57148438844553</v>
      </c>
      <c r="R38" s="54">
        <v>31.317097594641325</v>
      </c>
      <c r="S38" s="54">
        <v>58.833166576816126</v>
      </c>
      <c r="T38" s="54">
        <v>29.999939365221234</v>
      </c>
      <c r="U38" s="54">
        <v>202.14274514538116</v>
      </c>
      <c r="V38" s="54">
        <v>109.34724358686037</v>
      </c>
      <c r="W38" s="54">
        <v>84.456597686516005</v>
      </c>
      <c r="X38" s="54">
        <v>0</v>
      </c>
      <c r="Y38" s="54">
        <v>157.51793990753362</v>
      </c>
      <c r="Z38" s="54">
        <v>54.212784054929955</v>
      </c>
      <c r="AA38" s="54">
        <v>0</v>
      </c>
      <c r="AB38" s="54">
        <v>123.36277952904753</v>
      </c>
      <c r="AC38" s="54">
        <v>490.10647223980391</v>
      </c>
      <c r="AD38" s="54">
        <v>670.86512709080796</v>
      </c>
      <c r="AE38" s="54">
        <v>0</v>
      </c>
      <c r="AF38" s="54">
        <v>135.79777777777775</v>
      </c>
      <c r="AG38" s="54">
        <v>414.76923076923077</v>
      </c>
      <c r="AH38" s="54">
        <v>195.00018027061802</v>
      </c>
      <c r="AI38" s="54">
        <v>238.33182033737555</v>
      </c>
      <c r="AJ38" s="54">
        <v>451.42406608305077</v>
      </c>
      <c r="AK38" s="54">
        <v>2575.3451202263082</v>
      </c>
      <c r="AL38" s="54">
        <v>574.75864332472167</v>
      </c>
    </row>
    <row r="39" spans="1:38" ht="15.95" customHeight="1">
      <c r="A39" s="35"/>
      <c r="B39" s="36"/>
      <c r="C39" s="37">
        <v>44287</v>
      </c>
      <c r="D39" s="54">
        <v>2745.6372640584286</v>
      </c>
      <c r="E39" s="54">
        <v>1745.0847130149496</v>
      </c>
      <c r="F39" s="54">
        <v>379.56703843722886</v>
      </c>
      <c r="G39" s="54">
        <v>407.50627595226877</v>
      </c>
      <c r="H39" s="54">
        <v>1216.4150154904812</v>
      </c>
      <c r="I39" s="54">
        <v>943.20638985377582</v>
      </c>
      <c r="J39" s="54">
        <v>1200.5263211089007</v>
      </c>
      <c r="K39" s="54">
        <v>622.33441540281365</v>
      </c>
      <c r="L39" s="54">
        <v>634.37011121631815</v>
      </c>
      <c r="M39" s="54">
        <v>550.0234903782349</v>
      </c>
      <c r="N39" s="54">
        <v>1068.0794776145037</v>
      </c>
      <c r="O39" s="54">
        <v>713.04689069026244</v>
      </c>
      <c r="P39" s="54">
        <v>339.58407326819355</v>
      </c>
      <c r="Q39" s="54">
        <v>177.12506961694817</v>
      </c>
      <c r="R39" s="54">
        <v>35.254623687541986</v>
      </c>
      <c r="S39" s="54">
        <v>56.453647535375097</v>
      </c>
      <c r="T39" s="54">
        <v>33.282957887206358</v>
      </c>
      <c r="U39" s="54">
        <v>173.62564685514718</v>
      </c>
      <c r="V39" s="54">
        <v>123.4846718600332</v>
      </c>
      <c r="W39" s="54">
        <v>89.736789279074188</v>
      </c>
      <c r="X39" s="54">
        <v>0</v>
      </c>
      <c r="Y39" s="54">
        <v>158.82603776984237</v>
      </c>
      <c r="Z39" s="54">
        <v>47.860332626330923</v>
      </c>
      <c r="AA39" s="54">
        <v>0</v>
      </c>
      <c r="AB39" s="54">
        <v>82.823061283338617</v>
      </c>
      <c r="AC39" s="54">
        <v>486.40394505809246</v>
      </c>
      <c r="AD39" s="54">
        <v>0</v>
      </c>
      <c r="AE39" s="54">
        <v>0</v>
      </c>
      <c r="AF39" s="54">
        <v>124.52250803858522</v>
      </c>
      <c r="AG39" s="54">
        <v>199.06666666666666</v>
      </c>
      <c r="AH39" s="54">
        <v>164.78493328258614</v>
      </c>
      <c r="AI39" s="54">
        <v>193.77964291843722</v>
      </c>
      <c r="AJ39" s="54">
        <v>383.6048737260395</v>
      </c>
      <c r="AK39" s="54">
        <v>1671.3596719343868</v>
      </c>
      <c r="AL39" s="54">
        <v>531.26535807166022</v>
      </c>
    </row>
    <row r="40" spans="1:38" ht="15.95" customHeight="1">
      <c r="A40" s="35"/>
      <c r="B40" s="36"/>
      <c r="C40" s="37">
        <v>44317</v>
      </c>
      <c r="D40" s="54">
        <v>2179.4712325249311</v>
      </c>
      <c r="E40" s="54">
        <v>2061.0216436661058</v>
      </c>
      <c r="F40" s="54">
        <v>329.47763994325999</v>
      </c>
      <c r="G40" s="54">
        <v>407.2089709619039</v>
      </c>
      <c r="H40" s="54">
        <v>850.55666166491233</v>
      </c>
      <c r="I40" s="54">
        <v>967.18695319861558</v>
      </c>
      <c r="J40" s="54">
        <v>735.30572567038803</v>
      </c>
      <c r="K40" s="54">
        <v>792.84602565231501</v>
      </c>
      <c r="L40" s="54">
        <v>484.50939998838311</v>
      </c>
      <c r="M40" s="54">
        <v>562.08229254085006</v>
      </c>
      <c r="N40" s="54">
        <v>967.66673119112136</v>
      </c>
      <c r="O40" s="54">
        <v>692.86960876082503</v>
      </c>
      <c r="P40" s="54">
        <v>225.67457902173959</v>
      </c>
      <c r="Q40" s="54">
        <v>184.45537763718309</v>
      </c>
      <c r="R40" s="54">
        <v>41.300492722728478</v>
      </c>
      <c r="S40" s="54">
        <v>60.355640630803727</v>
      </c>
      <c r="T40" s="54">
        <v>45.384690297065028</v>
      </c>
      <c r="U40" s="54">
        <v>159.01491450789533</v>
      </c>
      <c r="V40" s="54">
        <v>113.66811958182672</v>
      </c>
      <c r="W40" s="54">
        <v>88.963324136621196</v>
      </c>
      <c r="X40" s="54">
        <v>108</v>
      </c>
      <c r="Y40" s="54">
        <v>142.82238449440553</v>
      </c>
      <c r="Z40" s="54">
        <v>44.35855923305256</v>
      </c>
      <c r="AA40" s="54">
        <v>0</v>
      </c>
      <c r="AB40" s="54">
        <v>57.545176043444464</v>
      </c>
      <c r="AC40" s="54">
        <v>424.29585423365489</v>
      </c>
      <c r="AD40" s="54">
        <v>0</v>
      </c>
      <c r="AE40" s="54">
        <v>0</v>
      </c>
      <c r="AF40" s="54">
        <v>88.824091778202671</v>
      </c>
      <c r="AG40" s="54">
        <v>0</v>
      </c>
      <c r="AH40" s="54">
        <v>149.72807827623436</v>
      </c>
      <c r="AI40" s="54">
        <v>187.92714783661017</v>
      </c>
      <c r="AJ40" s="54">
        <v>346.43724327070822</v>
      </c>
      <c r="AK40" s="54">
        <v>1765.658305830583</v>
      </c>
      <c r="AL40" s="54">
        <v>482.82626947734894</v>
      </c>
    </row>
    <row r="41" spans="1:38" ht="15.95" customHeight="1">
      <c r="A41" s="35"/>
      <c r="B41" s="36"/>
      <c r="C41" s="37">
        <v>44348</v>
      </c>
      <c r="D41" s="54">
        <v>1567.408751127047</v>
      </c>
      <c r="E41" s="54">
        <v>2089.9964518250772</v>
      </c>
      <c r="F41" s="54">
        <v>363.27647377147036</v>
      </c>
      <c r="G41" s="54">
        <v>396.71152254002732</v>
      </c>
      <c r="H41" s="54">
        <v>696.58600333468519</v>
      </c>
      <c r="I41" s="54">
        <v>1019.2786166230244</v>
      </c>
      <c r="J41" s="54">
        <v>868.90340947546531</v>
      </c>
      <c r="K41" s="54">
        <v>785.20984892073841</v>
      </c>
      <c r="L41" s="54">
        <v>288.73096072827974</v>
      </c>
      <c r="M41" s="54">
        <v>562</v>
      </c>
      <c r="N41" s="54">
        <v>1136.7202960113275</v>
      </c>
      <c r="O41" s="54">
        <v>821.0048227320126</v>
      </c>
      <c r="P41" s="54">
        <v>173.28450664019368</v>
      </c>
      <c r="Q41" s="54">
        <v>185.02947850662056</v>
      </c>
      <c r="R41" s="54">
        <v>48.288562667363543</v>
      </c>
      <c r="S41" s="54">
        <v>59.730431759392729</v>
      </c>
      <c r="T41" s="54">
        <v>37.65448704409787</v>
      </c>
      <c r="U41" s="54">
        <v>215.92374362774567</v>
      </c>
      <c r="V41" s="54">
        <v>87.240686540641235</v>
      </c>
      <c r="W41" s="54">
        <v>88.973625278206313</v>
      </c>
      <c r="X41" s="54">
        <v>0</v>
      </c>
      <c r="Y41" s="54">
        <v>167.62286100360177</v>
      </c>
      <c r="Z41" s="54">
        <v>36.140534504412436</v>
      </c>
      <c r="AA41" s="54">
        <v>0</v>
      </c>
      <c r="AB41" s="54">
        <v>74.234779823926857</v>
      </c>
      <c r="AC41" s="54">
        <v>452.42630805048401</v>
      </c>
      <c r="AD41" s="54">
        <v>0</v>
      </c>
      <c r="AE41" s="54">
        <v>0</v>
      </c>
      <c r="AF41" s="54">
        <v>86.726993865030664</v>
      </c>
      <c r="AG41" s="54">
        <v>0</v>
      </c>
      <c r="AH41" s="54">
        <v>264.31998927641325</v>
      </c>
      <c r="AI41" s="54">
        <v>200.24758654550263</v>
      </c>
      <c r="AJ41" s="54">
        <v>353.14198777826721</v>
      </c>
      <c r="AK41" s="54">
        <v>1754.9525896414343</v>
      </c>
      <c r="AL41" s="54">
        <v>525.87385298504171</v>
      </c>
    </row>
    <row r="42" spans="1:38" ht="15.95" customHeight="1">
      <c r="A42" s="35"/>
      <c r="B42" s="36"/>
      <c r="C42" s="37">
        <v>44378</v>
      </c>
      <c r="D42" s="54">
        <v>1396.8078880322382</v>
      </c>
      <c r="E42" s="54">
        <v>1586.0002117155698</v>
      </c>
      <c r="F42" s="54">
        <v>440.56692768486653</v>
      </c>
      <c r="G42" s="54">
        <v>438.87671025931024</v>
      </c>
      <c r="H42" s="54">
        <v>1236.0941950638987</v>
      </c>
      <c r="I42" s="54">
        <v>1100.9811619770737</v>
      </c>
      <c r="J42" s="54">
        <v>864.61086937784808</v>
      </c>
      <c r="K42" s="54">
        <v>840.28096490423331</v>
      </c>
      <c r="L42" s="54">
        <v>316.12584543515794</v>
      </c>
      <c r="M42" s="54">
        <v>976.98139479054134</v>
      </c>
      <c r="N42" s="54">
        <v>1124.3709594548052</v>
      </c>
      <c r="O42" s="54">
        <v>928.9939460801213</v>
      </c>
      <c r="P42" s="54">
        <v>178.86207298445453</v>
      </c>
      <c r="Q42" s="54">
        <v>187.92451672086037</v>
      </c>
      <c r="R42" s="54">
        <v>38.385171173013887</v>
      </c>
      <c r="S42" s="54">
        <v>50.596514137716433</v>
      </c>
      <c r="T42" s="54">
        <v>31.791922992305356</v>
      </c>
      <c r="U42" s="54">
        <v>246.06511932333871</v>
      </c>
      <c r="V42" s="54">
        <v>96.313732038414329</v>
      </c>
      <c r="W42" s="54">
        <v>101.10171910411886</v>
      </c>
      <c r="X42" s="54">
        <v>0</v>
      </c>
      <c r="Y42" s="54">
        <v>173.03120203670878</v>
      </c>
      <c r="Z42" s="54">
        <v>33.265500127248458</v>
      </c>
      <c r="AA42" s="54">
        <v>0</v>
      </c>
      <c r="AB42" s="54">
        <v>108.35760756671814</v>
      </c>
      <c r="AC42" s="54">
        <v>552.72925305438753</v>
      </c>
      <c r="AD42" s="54">
        <v>647.06848055092598</v>
      </c>
      <c r="AE42" s="54">
        <v>0</v>
      </c>
      <c r="AF42" s="54">
        <v>0</v>
      </c>
      <c r="AG42" s="54">
        <v>445.49621976294145</v>
      </c>
      <c r="AH42" s="54">
        <v>183.58756071703903</v>
      </c>
      <c r="AI42" s="54">
        <v>325.04949669122209</v>
      </c>
      <c r="AJ42" s="54">
        <v>489.90579159930093</v>
      </c>
      <c r="AK42" s="54">
        <v>0</v>
      </c>
      <c r="AL42" s="54">
        <v>679.90151901112529</v>
      </c>
    </row>
    <row r="43" spans="1:38" ht="15.95" customHeight="1">
      <c r="A43" s="35"/>
      <c r="B43" s="36"/>
      <c r="C43" s="37">
        <v>44409</v>
      </c>
      <c r="D43" s="54">
        <v>1452.0774733702826</v>
      </c>
      <c r="E43" s="54">
        <v>1792.5592502647482</v>
      </c>
      <c r="F43" s="54">
        <v>519.03772852905797</v>
      </c>
      <c r="G43" s="54">
        <v>452.49645422024383</v>
      </c>
      <c r="H43" s="54">
        <v>1123.3771151207047</v>
      </c>
      <c r="I43" s="54">
        <v>1188.2848570492665</v>
      </c>
      <c r="J43" s="54">
        <v>730.54124252363238</v>
      </c>
      <c r="K43" s="54">
        <v>492.03956312716542</v>
      </c>
      <c r="L43" s="54">
        <v>410.81072026800672</v>
      </c>
      <c r="M43" s="54">
        <v>544.05946935041163</v>
      </c>
      <c r="N43" s="54">
        <v>1278.4755692771521</v>
      </c>
      <c r="O43" s="54">
        <v>926.45104238801628</v>
      </c>
      <c r="P43" s="54">
        <v>196.33227818520317</v>
      </c>
      <c r="Q43" s="54">
        <v>169.97080409173333</v>
      </c>
      <c r="R43" s="54">
        <v>41.169210428259106</v>
      </c>
      <c r="S43" s="54">
        <v>53.295504610036964</v>
      </c>
      <c r="T43" s="54">
        <v>36.507711221104394</v>
      </c>
      <c r="U43" s="54">
        <v>269.49590447872595</v>
      </c>
      <c r="V43" s="54">
        <v>118.74588064342551</v>
      </c>
      <c r="W43" s="54">
        <v>100.47409750714631</v>
      </c>
      <c r="X43" s="54">
        <v>495.66116188757701</v>
      </c>
      <c r="Y43" s="54">
        <v>291.09258184038777</v>
      </c>
      <c r="Z43" s="54">
        <v>37.225667103917075</v>
      </c>
      <c r="AA43" s="54">
        <v>0</v>
      </c>
      <c r="AB43" s="54">
        <v>111.04057682554159</v>
      </c>
      <c r="AC43" s="54">
        <v>617.88248034234311</v>
      </c>
      <c r="AD43" s="54">
        <v>672.97204687569626</v>
      </c>
      <c r="AE43" s="54">
        <v>0</v>
      </c>
      <c r="AF43" s="54">
        <v>0</v>
      </c>
      <c r="AG43" s="54">
        <v>485.30227882037536</v>
      </c>
      <c r="AH43" s="54">
        <v>170.98208232245415</v>
      </c>
      <c r="AI43" s="54">
        <v>344.61163570374015</v>
      </c>
      <c r="AJ43" s="54">
        <v>546.05497266821214</v>
      </c>
      <c r="AK43" s="54">
        <v>0</v>
      </c>
      <c r="AL43" s="54">
        <v>700.59346540123795</v>
      </c>
    </row>
    <row r="44" spans="1:38" ht="15.95" customHeight="1">
      <c r="A44" s="35"/>
      <c r="B44" s="36"/>
      <c r="C44" s="37">
        <v>44440</v>
      </c>
      <c r="D44" s="54">
        <v>1621.1913299447331</v>
      </c>
      <c r="E44" s="54">
        <v>1806.2691798387209</v>
      </c>
      <c r="F44" s="54">
        <v>645.87669346498217</v>
      </c>
      <c r="G44" s="54">
        <v>393.9949485771084</v>
      </c>
      <c r="H44" s="54">
        <v>1250.2075210626654</v>
      </c>
      <c r="I44" s="54">
        <v>1224.7269495536841</v>
      </c>
      <c r="J44" s="54">
        <v>761.38431342500235</v>
      </c>
      <c r="K44" s="54">
        <v>507.91831912490454</v>
      </c>
      <c r="L44" s="54">
        <v>372.00143379252177</v>
      </c>
      <c r="M44" s="54">
        <v>632.11232876712324</v>
      </c>
      <c r="N44" s="54">
        <v>1019.8398374675401</v>
      </c>
      <c r="O44" s="54">
        <v>1105.8310375331732</v>
      </c>
      <c r="P44" s="54">
        <v>198.72901000649884</v>
      </c>
      <c r="Q44" s="54">
        <v>178.00737469808129</v>
      </c>
      <c r="R44" s="54">
        <v>37.242699683547031</v>
      </c>
      <c r="S44" s="54">
        <v>49.956821343894795</v>
      </c>
      <c r="T44" s="54">
        <v>42.20107861783395</v>
      </c>
      <c r="U44" s="54">
        <v>250.701695608687</v>
      </c>
      <c r="V44" s="54">
        <v>106.61982983620048</v>
      </c>
      <c r="W44" s="54">
        <v>103.9366604324784</v>
      </c>
      <c r="X44" s="54">
        <v>607.68407056102569</v>
      </c>
      <c r="Y44" s="54">
        <v>266.3920851394173</v>
      </c>
      <c r="Z44" s="54">
        <v>37.367300234492021</v>
      </c>
      <c r="AA44" s="54">
        <v>0</v>
      </c>
      <c r="AB44" s="54">
        <v>47.653400235505515</v>
      </c>
      <c r="AC44" s="54">
        <v>617.60194310060706</v>
      </c>
      <c r="AD44" s="54">
        <v>662.47423627520175</v>
      </c>
      <c r="AE44" s="54">
        <v>0</v>
      </c>
      <c r="AF44" s="54">
        <v>170.28846153846155</v>
      </c>
      <c r="AG44" s="54">
        <v>508.90744920993228</v>
      </c>
      <c r="AH44" s="54">
        <v>182.85031697189834</v>
      </c>
      <c r="AI44" s="54">
        <v>243.33471246653133</v>
      </c>
      <c r="AJ44" s="54">
        <v>537.90103973376972</v>
      </c>
      <c r="AK44" s="54">
        <v>0</v>
      </c>
      <c r="AL44" s="54">
        <v>743.16355820033471</v>
      </c>
    </row>
    <row r="45" spans="1:38" s="43" customFormat="1" ht="15.95" customHeight="1">
      <c r="A45" s="39"/>
      <c r="B45" s="40"/>
      <c r="C45" s="41">
        <v>44470</v>
      </c>
      <c r="D45" s="42">
        <v>2109.5507658643328</v>
      </c>
      <c r="E45" s="42">
        <v>2093.2971043283042</v>
      </c>
      <c r="F45" s="42">
        <v>626.12047603749079</v>
      </c>
      <c r="G45" s="42">
        <v>408.15884060855257</v>
      </c>
      <c r="H45" s="42">
        <v>1479.3101470457968</v>
      </c>
      <c r="I45" s="42">
        <v>1186.531271167509</v>
      </c>
      <c r="J45" s="42">
        <v>1271.1464811235667</v>
      </c>
      <c r="K45" s="42">
        <v>514.93433608734699</v>
      </c>
      <c r="L45" s="42">
        <v>605.78504419683679</v>
      </c>
      <c r="M45" s="42">
        <v>447.00460917995008</v>
      </c>
      <c r="N45" s="42">
        <v>1290.9738457262631</v>
      </c>
      <c r="O45" s="42">
        <v>1101.0045761288268</v>
      </c>
      <c r="P45" s="42">
        <v>331.79738531288882</v>
      </c>
      <c r="Q45" s="42">
        <v>217.3605179126061</v>
      </c>
      <c r="R45" s="42">
        <v>41.719150813747675</v>
      </c>
      <c r="S45" s="42">
        <v>57.50311010130789</v>
      </c>
      <c r="T45" s="42">
        <v>37.907636476018681</v>
      </c>
      <c r="U45" s="42">
        <v>227.02978123274121</v>
      </c>
      <c r="V45" s="42">
        <v>103.01107507801505</v>
      </c>
      <c r="W45" s="42">
        <v>124.4307417112842</v>
      </c>
      <c r="X45" s="42">
        <v>714.6540424090706</v>
      </c>
      <c r="Y45" s="42">
        <v>185.73339002433943</v>
      </c>
      <c r="Z45" s="42">
        <v>43.417183832184243</v>
      </c>
      <c r="AA45" s="42">
        <v>0</v>
      </c>
      <c r="AB45" s="42">
        <v>36.889704103921424</v>
      </c>
      <c r="AC45" s="42">
        <v>564.51329256860402</v>
      </c>
      <c r="AD45" s="42">
        <v>663.74994601997571</v>
      </c>
      <c r="AE45" s="42">
        <v>0</v>
      </c>
      <c r="AF45" s="42">
        <v>279.60000000000002</v>
      </c>
      <c r="AG45" s="42">
        <v>0</v>
      </c>
      <c r="AH45" s="42">
        <v>264.45232549141105</v>
      </c>
      <c r="AI45" s="42">
        <v>348.1668095294396</v>
      </c>
      <c r="AJ45" s="42">
        <v>555.1780681177604</v>
      </c>
      <c r="AK45" s="42">
        <v>2067.3930338412824</v>
      </c>
      <c r="AL45" s="42">
        <v>888.7815684381884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130.12349171249565</v>
      </c>
      <c r="E47" s="38">
        <f t="shared" si="2"/>
        <v>115.89065061250791</v>
      </c>
      <c r="F47" s="38">
        <f t="shared" si="2"/>
        <v>96.941178149422953</v>
      </c>
      <c r="G47" s="38">
        <f t="shared" si="2"/>
        <v>103.59494254497331</v>
      </c>
      <c r="H47" s="38">
        <f t="shared" si="2"/>
        <v>118.32516779201553</v>
      </c>
      <c r="I47" s="38">
        <f t="shared" si="2"/>
        <v>96.881290282695716</v>
      </c>
      <c r="J47" s="38">
        <f t="shared" si="2"/>
        <v>166.95201867312659</v>
      </c>
      <c r="K47" s="38">
        <f t="shared" si="2"/>
        <v>101.38132780375599</v>
      </c>
      <c r="L47" s="38">
        <f t="shared" si="2"/>
        <v>162.84481433872762</v>
      </c>
      <c r="M47" s="38">
        <f t="shared" si="2"/>
        <v>70.716008664439642</v>
      </c>
      <c r="N47" s="38">
        <f t="shared" si="2"/>
        <v>126.58594009545669</v>
      </c>
      <c r="O47" s="38">
        <f t="shared" si="2"/>
        <v>99.563544407732209</v>
      </c>
      <c r="P47" s="38">
        <f t="shared" si="2"/>
        <v>166.95971328093387</v>
      </c>
      <c r="Q47" s="38">
        <f t="shared" si="2"/>
        <v>122.10759148674136</v>
      </c>
      <c r="R47" s="38">
        <f t="shared" si="2"/>
        <v>112.01967410589798</v>
      </c>
      <c r="S47" s="38">
        <f t="shared" si="2"/>
        <v>115.10562232425808</v>
      </c>
      <c r="T47" s="38">
        <f t="shared" si="2"/>
        <v>89.826226526824158</v>
      </c>
      <c r="U47" s="38">
        <f t="shared" si="2"/>
        <v>90.557736628596814</v>
      </c>
      <c r="V47" s="38">
        <f t="shared" si="2"/>
        <v>96.615306211115197</v>
      </c>
      <c r="W47" s="38">
        <f t="shared" si="2"/>
        <v>119.71785623429724</v>
      </c>
      <c r="X47" s="38">
        <f t="shared" si="2"/>
        <v>117.60289219845572</v>
      </c>
      <c r="Y47" s="38">
        <f t="shared" si="2"/>
        <v>69.72181246568762</v>
      </c>
      <c r="Z47" s="38">
        <f t="shared" si="2"/>
        <v>116.19031495378908</v>
      </c>
      <c r="AA47" s="38" t="str">
        <f t="shared" si="2"/>
        <v>-</v>
      </c>
      <c r="AB47" s="38">
        <f t="shared" si="2"/>
        <v>77.412532834195758</v>
      </c>
      <c r="AC47" s="38">
        <f t="shared" si="2"/>
        <v>91.404066790095101</v>
      </c>
      <c r="AD47" s="38">
        <f t="shared" si="2"/>
        <v>100.19256745016179</v>
      </c>
      <c r="AE47" s="38" t="str">
        <f t="shared" si="2"/>
        <v>-</v>
      </c>
      <c r="AF47" s="38">
        <f t="shared" si="2"/>
        <v>164.19198193111237</v>
      </c>
      <c r="AG47" s="38">
        <f t="shared" si="2"/>
        <v>0</v>
      </c>
      <c r="AH47" s="38">
        <f t="shared" si="2"/>
        <v>144.62776432159745</v>
      </c>
      <c r="AI47" s="38">
        <f t="shared" si="2"/>
        <v>143.08143955307119</v>
      </c>
      <c r="AJ47" s="38">
        <f t="shared" si="2"/>
        <v>103.21193437226704</v>
      </c>
      <c r="AK47" s="38" t="str">
        <f t="shared" si="2"/>
        <v>-</v>
      </c>
      <c r="AL47" s="38">
        <f t="shared" si="2"/>
        <v>119.59434213788501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104.01585885603049</v>
      </c>
      <c r="E48" s="38">
        <f t="shared" si="3"/>
        <v>123.33648646191897</v>
      </c>
      <c r="F48" s="38">
        <f t="shared" si="3"/>
        <v>114.65125409294342</v>
      </c>
      <c r="G48" s="38">
        <f t="shared" si="3"/>
        <v>111.28666168231317</v>
      </c>
      <c r="H48" s="38">
        <f t="shared" si="3"/>
        <v>103.83460134771572</v>
      </c>
      <c r="I48" s="38">
        <f t="shared" si="3"/>
        <v>141.27203363475957</v>
      </c>
      <c r="J48" s="38">
        <f t="shared" si="3"/>
        <v>123.15980648432685</v>
      </c>
      <c r="K48" s="38">
        <f t="shared" si="3"/>
        <v>114.41354455999802</v>
      </c>
      <c r="L48" s="38">
        <f t="shared" si="3"/>
        <v>95.00560749111871</v>
      </c>
      <c r="M48" s="38">
        <f t="shared" si="3"/>
        <v>68.909038388630677</v>
      </c>
      <c r="N48" s="38">
        <f t="shared" si="3"/>
        <v>137.14758476918075</v>
      </c>
      <c r="O48" s="38">
        <f t="shared" si="3"/>
        <v>144.87490271694529</v>
      </c>
      <c r="P48" s="38">
        <f t="shared" si="3"/>
        <v>113.65844997667705</v>
      </c>
      <c r="Q48" s="38">
        <f t="shared" si="3"/>
        <v>119.91486056090625</v>
      </c>
      <c r="R48" s="38">
        <f t="shared" si="3"/>
        <v>101.22648817715034</v>
      </c>
      <c r="S48" s="38">
        <f t="shared" si="3"/>
        <v>99.93413377851266</v>
      </c>
      <c r="T48" s="38">
        <f t="shared" si="3"/>
        <v>86.95585163981211</v>
      </c>
      <c r="U48" s="38">
        <f t="shared" si="3"/>
        <v>94.314144779962888</v>
      </c>
      <c r="V48" s="38">
        <f t="shared" si="3"/>
        <v>103.60266230578263</v>
      </c>
      <c r="W48" s="38">
        <f t="shared" si="3"/>
        <v>105.04436156201665</v>
      </c>
      <c r="X48" s="38">
        <f t="shared" si="3"/>
        <v>133.59046022939376</v>
      </c>
      <c r="Y48" s="38">
        <f t="shared" si="3"/>
        <v>66.365330998853594</v>
      </c>
      <c r="Z48" s="38">
        <f t="shared" si="3"/>
        <v>100.08024408635173</v>
      </c>
      <c r="AA48" s="38" t="str">
        <f t="shared" si="3"/>
        <v>-</v>
      </c>
      <c r="AB48" s="38">
        <f t="shared" si="3"/>
        <v>73.160451732019382</v>
      </c>
      <c r="AC48" s="38">
        <f t="shared" si="3"/>
        <v>100.27144487870441</v>
      </c>
      <c r="AD48" s="38">
        <f t="shared" si="3"/>
        <v>92.380150596812868</v>
      </c>
      <c r="AE48" s="38" t="str">
        <f t="shared" si="3"/>
        <v>-</v>
      </c>
      <c r="AF48" s="38">
        <f t="shared" si="3"/>
        <v>437.83855315394806</v>
      </c>
      <c r="AG48" s="38">
        <f t="shared" si="3"/>
        <v>0</v>
      </c>
      <c r="AH48" s="38">
        <f t="shared" si="3"/>
        <v>136.28967147153463</v>
      </c>
      <c r="AI48" s="38">
        <f t="shared" si="3"/>
        <v>116.87654493466104</v>
      </c>
      <c r="AJ48" s="38">
        <f t="shared" si="3"/>
        <v>100.80546889673714</v>
      </c>
      <c r="AK48" s="38">
        <f t="shared" si="3"/>
        <v>118.63511280293393</v>
      </c>
      <c r="AL48" s="38">
        <f t="shared" si="3"/>
        <v>149.93711918772658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9DCF-C8D4-4553-B2FE-F0D999677000}">
  <sheetPr codeName="Sheet06">
    <pageSetUpPr fitToPage="1"/>
  </sheetPr>
  <dimension ref="A1:BU67"/>
  <sheetViews>
    <sheetView zoomScaleNormal="100" zoomScaleSheetLayoutView="75" workbookViewId="0"/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223.93</v>
      </c>
      <c r="E8" s="79">
        <f>IF(ISERR(SUMPRODUCT(D10:D67,E10:E67)/D8),"-",SUMPRODUCT(D10:D67,E10:E67)/D8)</f>
        <v>2109.5507658643328</v>
      </c>
      <c r="F8" s="79">
        <f t="shared" ref="F8:AK8" si="0">IF(SUM(F10:F67)&lt;0.001,"-",SUM(F10:F67))</f>
        <v>943.85699999999997</v>
      </c>
      <c r="G8" s="79">
        <f t="shared" ref="G8:AL8" si="1">IF(ISERR(SUMPRODUCT(F10:F67,G10:G67)/F8),"-",SUMPRODUCT(F10:F67,G10:G67)/F8)</f>
        <v>2093.2971043283042</v>
      </c>
      <c r="H8" s="79">
        <f t="shared" ref="H8:AM8" si="2">IF(SUM(H10:H67)&lt;0.001,"-",SUM(H10:H67))</f>
        <v>429.54600000000005</v>
      </c>
      <c r="I8" s="79">
        <f t="shared" ref="I8:AN8" si="3">IF(ISERR(SUMPRODUCT(H10:H67,I10:I67)/H8),"-",SUMPRODUCT(H10:H67,I10:I67)/H8)</f>
        <v>626.12047603749056</v>
      </c>
      <c r="J8" s="79">
        <f t="shared" ref="J8:AO8" si="4">IF(SUM(J10:J67)&lt;0.001,"-",SUM(J10:J67))</f>
        <v>562.77800000000002</v>
      </c>
      <c r="K8" s="79">
        <f t="shared" ref="K8:AP8" si="5">IF(ISERR(SUMPRODUCT(J10:J67,K10:K67)/J8),"-",SUMPRODUCT(J10:J67,K10:K67)/J8)</f>
        <v>408.15884060855262</v>
      </c>
      <c r="L8" s="79">
        <f t="shared" ref="L8:AQ8" si="6">IF(SUM(L10:L67)&lt;0.001,"-",SUM(L10:L67))</f>
        <v>451.56</v>
      </c>
      <c r="M8" s="79">
        <f t="shared" ref="M8:AR8" si="7">IF(ISERR(SUMPRODUCT(L10:L67,M10:M67)/L8),"-",SUMPRODUCT(L10:L67,M10:M67)/L8)</f>
        <v>1479.3101470457968</v>
      </c>
      <c r="N8" s="79">
        <f t="shared" ref="N8:AS8" si="8">IF(SUM(N10:N67)&lt;0.001,"-",SUM(N10:N67))</f>
        <v>1114.6210000000001</v>
      </c>
      <c r="O8" s="79">
        <f t="shared" ref="O8:AT8" si="9">IF(ISERR(SUMPRODUCT(N10:N67,O10:O67)/N8),"-",SUMPRODUCT(N10:N67,O10:O67)/N8)</f>
        <v>1186.531271167509</v>
      </c>
      <c r="P8" s="79">
        <f t="shared" ref="P8:AU8" si="10">IF(SUM(P10:P67)&lt;0.001,"-",SUM(P10:P67))</f>
        <v>194.02499999999998</v>
      </c>
      <c r="Q8" s="79">
        <f t="shared" ref="Q8:AV8" si="11">IF(ISERR(SUMPRODUCT(P10:P67,Q10:Q67)/P8),"-",SUMPRODUCT(P10:P67,Q10:Q67)/P8)</f>
        <v>1271.1464811235667</v>
      </c>
      <c r="R8" s="79">
        <f t="shared" ref="R8:AW8" si="12">IF(SUM(R10:R67)&lt;0.001,"-",SUM(R10:R67))</f>
        <v>2102.1440000000002</v>
      </c>
      <c r="S8" s="79">
        <f t="shared" ref="S8:AX8" si="13">IF(ISERR(SUMPRODUCT(R10:R67,S10:S67)/R8),"-",SUMPRODUCT(R10:R67,S10:S67)/R8)</f>
        <v>514.93433608734688</v>
      </c>
      <c r="T8" s="79">
        <f t="shared" ref="T8:AY8" si="14">IF(SUM(T10:T67)&lt;0.001,"-",SUM(T10:T67))</f>
        <v>29.527000000000005</v>
      </c>
      <c r="U8" s="79">
        <f t="shared" ref="U8:AZ8" si="15">IF(ISERR(SUMPRODUCT(T10:T67,U10:U67)/T8),"-",SUMPRODUCT(T10:T67,U10:U67)/T8)</f>
        <v>605.78504419683668</v>
      </c>
      <c r="V8" s="79">
        <f t="shared" ref="V8:BA8" si="16">IF(SUM(V10:V67)&lt;0.001,"-",SUM(V10:V67))</f>
        <v>5.2069999999999999</v>
      </c>
      <c r="W8" s="79">
        <f t="shared" ref="W8:BB8" si="17">IF(ISERR(SUMPRODUCT(V10:V67,W10:W67)/V8),"-",SUMPRODUCT(V10:V67,W10:W67)/V8)</f>
        <v>447.00460917995008</v>
      </c>
      <c r="X8" s="79">
        <f t="shared" ref="X8:BC8" si="18">IF(SUM(X10:X67)&lt;0.001,"-",SUM(X10:X67))</f>
        <v>172.70600000000002</v>
      </c>
      <c r="Y8" s="79">
        <f t="shared" ref="Y8:BD8" si="19">IF(ISERR(SUMPRODUCT(X10:X67,Y10:Y67)/X8),"-",SUMPRODUCT(X10:X67,Y10:Y67)/X8)</f>
        <v>1290.9738457262631</v>
      </c>
      <c r="Z8" s="79">
        <f t="shared" ref="Z8:BU8" si="20">IF(SUM(Z10:Z67)&lt;0.001,"-",SUM(Z10:Z67))</f>
        <v>34.527000000000001</v>
      </c>
      <c r="AA8" s="79">
        <f t="shared" ref="AA8:BU8" si="21">IF(ISERR(SUMPRODUCT(Z10:Z67,AA10:AA67)/Z8),"-",SUMPRODUCT(Z10:Z67,AA10:AA67)/Z8)</f>
        <v>1101.0045761288268</v>
      </c>
      <c r="AB8" s="79">
        <f t="shared" ref="AB8:BU8" si="22">IF(SUM(AB10:AB67)&lt;0.001,"-",SUM(AB10:AB67))</f>
        <v>3161.6020000000008</v>
      </c>
      <c r="AC8" s="79">
        <f t="shared" ref="AC8:BU8" si="23">IF(ISERR(SUMPRODUCT(AB10:AB67,AC10:AC67)/AB8),"-",SUMPRODUCT(AB10:AB67,AC10:AC67)/AB8)</f>
        <v>331.79738531288859</v>
      </c>
      <c r="AD8" s="79">
        <f t="shared" ref="AD8:BU8" si="24">IF(SUM(AD10:AD67)&lt;0.001,"-",SUM(AD10:AD67))</f>
        <v>9098.3689999999988</v>
      </c>
      <c r="AE8" s="79">
        <f t="shared" ref="AE8:BU8" si="25">IF(ISERR(SUMPRODUCT(AD10:AD67,AE10:AE67)/AD8),"-",SUMPRODUCT(AD10:AD67,AE10:AE67)/AD8)</f>
        <v>217.36051791260613</v>
      </c>
      <c r="AF8" s="79">
        <f t="shared" ref="AF8:BU8" si="26">IF(SUM(AF10:AF67)&lt;0.001,"-",SUM(AF10:AF67))</f>
        <v>67513.433999999994</v>
      </c>
      <c r="AG8" s="79">
        <f t="shared" ref="AG8:BU8" si="27">IF(ISERR(SUMPRODUCT(AF10:AF67,AG10:AG67)/AF8),"-",SUMPRODUCT(AF10:AF67,AG10:AG67)/AF8)</f>
        <v>41.719150813747675</v>
      </c>
      <c r="AH8" s="79">
        <f t="shared" ref="AH8:BU8" si="28">IF(SUM(AH10:AH67)&lt;0.001,"-",SUM(AH10:AH67))</f>
        <v>5830.838999999999</v>
      </c>
      <c r="AI8" s="79">
        <f t="shared" ref="AI8:BU8" si="29">IF(ISERR(SUMPRODUCT(AH10:AH67,AI10:AI67)/AH8),"-",SUMPRODUCT(AH10:AH67,AI10:AI67)/AH8)</f>
        <v>57.503110101307904</v>
      </c>
      <c r="AJ8" s="79">
        <f t="shared" ref="AJ8:BU8" si="30">IF(SUM(AJ10:AJ67)&lt;0.001,"-",SUM(AJ10:AJ67))</f>
        <v>1307.2260000000001</v>
      </c>
      <c r="AK8" s="79">
        <f t="shared" ref="AK8:BU8" si="31">IF(ISERR(SUMPRODUCT(AJ10:AJ67,AK10:AK67)/AJ8),"-",SUMPRODUCT(AJ10:AJ67,AK10:AK67)/AJ8)</f>
        <v>37.907636476018681</v>
      </c>
      <c r="AL8" s="79">
        <f t="shared" ref="AL8:BU8" si="32">IF(SUM(AL10:AL67)&lt;0.001,"-",SUM(AL10:AL67))</f>
        <v>5151.3650000000007</v>
      </c>
      <c r="AM8" s="79">
        <f t="shared" ref="AM8:BU8" si="33">IF(ISERR(SUMPRODUCT(AL10:AL67,AM10:AM67)/AL8),"-",SUMPRODUCT(AL10:AL67,AM10:AM67)/AL8)</f>
        <v>227.02978123274121</v>
      </c>
      <c r="AN8" s="79">
        <f t="shared" ref="AN8:BU8" si="34">IF(SUM(AN10:AN67)&lt;0.001,"-",SUM(AN10:AN67))</f>
        <v>408.57500000000005</v>
      </c>
      <c r="AO8" s="79">
        <f t="shared" ref="AO8:BU8" si="35">IF(ISERR(SUMPRODUCT(AN10:AN67,AO10:AO67)/AN8),"-",SUMPRODUCT(AN10:AN67,AO10:AO67)/AN8)</f>
        <v>103.01107507801504</v>
      </c>
      <c r="AP8" s="79">
        <f t="shared" ref="AP8:BU8" si="36">IF(SUM(AP10:AP67)&lt;0.001,"-",SUM(AP10:AP67))</f>
        <v>20500.160000000003</v>
      </c>
      <c r="AQ8" s="79">
        <f t="shared" ref="AQ8:BU8" si="37">IF(ISERR(SUMPRODUCT(AP10:AP67,AQ10:AQ67)/AP8),"-",SUMPRODUCT(AP10:AP67,AQ10:AQ67)/AP8)</f>
        <v>124.43074171128418</v>
      </c>
      <c r="AR8" s="79">
        <f t="shared" ref="AR8:BU8" si="38">IF(SUM(AR10:AR67)&lt;0.001,"-",SUM(AR10:AR67))</f>
        <v>3575.6029999999996</v>
      </c>
      <c r="AS8" s="79">
        <f t="shared" ref="AS8:BU8" si="39">IF(ISERR(SUMPRODUCT(AR10:AR67,AS10:AS67)/AR8),"-",SUMPRODUCT(AR10:AR67,AS10:AS67)/AR8)</f>
        <v>714.65404240907071</v>
      </c>
      <c r="AT8" s="79">
        <f t="shared" ref="AT8:BU8" si="40">IF(SUM(AT10:AT67)&lt;0.001,"-",SUM(AT10:AT67))</f>
        <v>4191.1410000000005</v>
      </c>
      <c r="AU8" s="79">
        <f t="shared" ref="AU8:BU8" si="41">IF(ISERR(SUMPRODUCT(AT10:AT67,AU10:AU67)/AT8),"-",SUMPRODUCT(AT10:AT67,AU10:AU67)/AT8)</f>
        <v>185.7333900243394</v>
      </c>
      <c r="AV8" s="79">
        <f t="shared" ref="AV8:BU8" si="42">IF(SUM(AV10:AV67)&lt;0.001,"-",SUM(AV10:AV67))</f>
        <v>11025.805999999999</v>
      </c>
      <c r="AW8" s="79">
        <f t="shared" ref="AW8:BU8" si="43">IF(ISERR(SUMPRODUCT(AV10:AV67,AW10:AW67)/AV8),"-",SUMPRODUCT(AV10:AV67,AW10:AW67)/AV8)</f>
        <v>43.417183832184243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3200.11</v>
      </c>
      <c r="BA8" s="79">
        <f t="shared" ref="BA8:BU8" si="47">IF(ISERR(SUMPRODUCT(AZ10:AZ67,BA10:BA67)/AZ8),"-",SUMPRODUCT(AZ10:AZ67,BA10:BA67)/AZ8)</f>
        <v>36.889704103921424</v>
      </c>
      <c r="BB8" s="79">
        <f t="shared" ref="BB8:BU8" si="48">IF(SUM(BB10:BB67)&lt;0.001,"-",SUM(BB10:BB67))</f>
        <v>2346.7999999999993</v>
      </c>
      <c r="BC8" s="79">
        <f t="shared" ref="BC8:BU8" si="49">IF(ISERR(SUMPRODUCT(BB10:BB67,BC10:BC67)/BB8),"-",SUMPRODUCT(BB10:BB67,BC10:BC67)/BB8)</f>
        <v>564.51329256860424</v>
      </c>
      <c r="BD8" s="79">
        <f t="shared" ref="BD8:BU8" si="50">IF(SUM(BD10:BD67)&lt;0.001,"-",SUM(BD10:BD67))</f>
        <v>1296.7760000000001</v>
      </c>
      <c r="BE8" s="79">
        <f t="shared" ref="BE8:BU8" si="51">IF(ISERR(SUMPRODUCT(BD10:BD67,BE10:BE67)/BD8),"-",SUMPRODUCT(BD10:BD67,BE10:BE67)/BD8)</f>
        <v>663.74994601997571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5.0000000000000001E-3</v>
      </c>
      <c r="BI8" s="79">
        <f t="shared" ref="BI8:BU8" si="55">IF(ISERR(SUMPRODUCT(BH10:BH67,BI10:BI67)/BH8),"-",SUMPRODUCT(BH10:BH67,BI10:BI67)/BH8)</f>
        <v>279.60000000000002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3734.5010000000007</v>
      </c>
      <c r="BM8" s="79">
        <f t="shared" ref="BM8:BU8" si="59">IF(ISERR(SUMPRODUCT(BL10:BL67,BM10:BM67)/BL8),"-",SUMPRODUCT(BL10:BL67,BM10:BM67)/BL8)</f>
        <v>264.45232549141087</v>
      </c>
      <c r="BN8" s="79">
        <f t="shared" ref="BN8:BU8" si="60">IF(SUM(BN10:BN67)&lt;0.001,"-",SUM(BN10:BN67))</f>
        <v>405.98399999999992</v>
      </c>
      <c r="BO8" s="79">
        <f t="shared" ref="BO8:BU8" si="61">IF(ISERR(SUMPRODUCT(BN10:BN67,BO10:BO67)/BN8),"-",SUMPRODUCT(BN10:BN67,BO10:BO67)/BN8)</f>
        <v>348.16680952943966</v>
      </c>
      <c r="BP8" s="79">
        <f t="shared" ref="BP8:BU8" si="62">IF(SUM(BP10:BP67)&lt;0.001,"-",SUM(BP10:BP67))</f>
        <v>219.97200000000001</v>
      </c>
      <c r="BQ8" s="79">
        <f t="shared" ref="BQ8:BU8" si="63">IF(ISERR(SUMPRODUCT(BP10:BP67,BQ10:BQ67)/BP8),"-",SUMPRODUCT(BP10:BP67,BQ10:BQ67)/BP8)</f>
        <v>555.1780681177604</v>
      </c>
      <c r="BR8" s="79">
        <f t="shared" ref="BR8:BU8" si="64">IF(SUM(BR10:BR67)&lt;0.001,"-",SUM(BR10:BR67))</f>
        <v>5.0529999999999999</v>
      </c>
      <c r="BS8" s="79">
        <f t="shared" ref="BS8:BU8" si="65">IF(ISERR(SUMPRODUCT(BR10:BR67,BS10:BS67)/BR8),"-",SUMPRODUCT(BR10:BR67,BS10:BS67)/BR8)</f>
        <v>2067.393033841282</v>
      </c>
      <c r="BT8" s="79">
        <f t="shared" ref="BT8:BU8" si="66">IF(SUM(BT10:BT67)&lt;0.001,"-",SUM(BT10:BT67))</f>
        <v>399.9009999999999</v>
      </c>
      <c r="BU8" s="79">
        <f t="shared" ref="BU8" si="67">IF(ISERR(SUMPRODUCT(BT10:BT67,BU10:BU67)/BT8),"-",SUMPRODUCT(BT10:BT67,BU10:BU67)/BT8)</f>
        <v>888.78156843818851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200.249</v>
      </c>
      <c r="AU10" s="85">
        <v>133.02909377824608</v>
      </c>
      <c r="AV10" s="84">
        <v>148.69200000000001</v>
      </c>
      <c r="AW10" s="85">
        <v>48.919249186237323</v>
      </c>
      <c r="AX10" s="84">
        <v>0</v>
      </c>
      <c r="AY10" s="85">
        <v>0</v>
      </c>
      <c r="AZ10" s="84">
        <v>216.25299999999999</v>
      </c>
      <c r="BA10" s="85">
        <v>55.314418759508534</v>
      </c>
      <c r="BB10" s="84">
        <v>26.675999999999998</v>
      </c>
      <c r="BC10" s="85">
        <v>537.46611186084874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0.433</v>
      </c>
      <c r="BM10" s="85">
        <v>107.49884526558891</v>
      </c>
      <c r="BN10" s="84">
        <v>17.062000000000001</v>
      </c>
      <c r="BO10" s="85">
        <v>111.05163521275348</v>
      </c>
      <c r="BP10" s="84">
        <v>0</v>
      </c>
      <c r="BQ10" s="85">
        <v>0</v>
      </c>
      <c r="BR10" s="84">
        <v>0</v>
      </c>
      <c r="BS10" s="85">
        <v>0</v>
      </c>
      <c r="BT10" s="84">
        <v>20.907</v>
      </c>
      <c r="BU10" s="85">
        <v>549.34796957956667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4.3999999999999997E-2</v>
      </c>
      <c r="AQ11" s="85">
        <v>76.13636363636364</v>
      </c>
      <c r="AR11" s="84">
        <v>0</v>
      </c>
      <c r="AS11" s="85">
        <v>0</v>
      </c>
      <c r="AT11" s="84">
        <v>53.338999999999999</v>
      </c>
      <c r="AU11" s="85">
        <v>96.572414180993263</v>
      </c>
      <c r="AV11" s="84">
        <v>727.77800000000002</v>
      </c>
      <c r="AW11" s="85">
        <v>34.558750058396924</v>
      </c>
      <c r="AX11" s="84">
        <v>0</v>
      </c>
      <c r="AY11" s="85">
        <v>0</v>
      </c>
      <c r="AZ11" s="84">
        <v>10.013999999999999</v>
      </c>
      <c r="BA11" s="85">
        <v>33.32105052925904</v>
      </c>
      <c r="BB11" s="84">
        <v>60.633000000000003</v>
      </c>
      <c r="BC11" s="85">
        <v>677.29553213596557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12.670999999999999</v>
      </c>
      <c r="BM11" s="85">
        <v>126.75866151053586</v>
      </c>
      <c r="BN11" s="84">
        <v>46.031999999999996</v>
      </c>
      <c r="BO11" s="85">
        <v>203.23876868265555</v>
      </c>
      <c r="BP11" s="84">
        <v>0</v>
      </c>
      <c r="BQ11" s="85">
        <v>0</v>
      </c>
      <c r="BR11" s="84">
        <v>0.251</v>
      </c>
      <c r="BS11" s="85">
        <v>2868.2390438247012</v>
      </c>
      <c r="BT11" s="84">
        <v>9.1609999999999996</v>
      </c>
      <c r="BU11" s="85">
        <v>627.90306735072591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67.364999999999995</v>
      </c>
      <c r="AU12" s="85">
        <v>144.15951903807616</v>
      </c>
      <c r="AV12" s="84">
        <v>137.36000000000001</v>
      </c>
      <c r="AW12" s="85">
        <v>34.692719860221317</v>
      </c>
      <c r="AX12" s="84">
        <v>0</v>
      </c>
      <c r="AY12" s="85">
        <v>0</v>
      </c>
      <c r="AZ12" s="84">
        <v>6.7370000000000001</v>
      </c>
      <c r="BA12" s="85">
        <v>122.57844738013952</v>
      </c>
      <c r="BB12" s="84">
        <v>129.24</v>
      </c>
      <c r="BC12" s="85">
        <v>815.48606468585569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24.814</v>
      </c>
      <c r="BM12" s="85">
        <v>114.65579914564358</v>
      </c>
      <c r="BN12" s="84">
        <v>15.904</v>
      </c>
      <c r="BO12" s="85">
        <v>224.23736167002014</v>
      </c>
      <c r="BP12" s="84">
        <v>0</v>
      </c>
      <c r="BQ12" s="85">
        <v>0</v>
      </c>
      <c r="BR12" s="84">
        <v>0</v>
      </c>
      <c r="BS12" s="85">
        <v>0</v>
      </c>
      <c r="BT12" s="84">
        <v>62.067999999999998</v>
      </c>
      <c r="BU12" s="85">
        <v>774.95591931430044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631.54300000000001</v>
      </c>
      <c r="AU13" s="85">
        <v>202.92812207561479</v>
      </c>
      <c r="AV13" s="84">
        <v>292.60700000000003</v>
      </c>
      <c r="AW13" s="85">
        <v>95.006845359133578</v>
      </c>
      <c r="AX13" s="84">
        <v>0</v>
      </c>
      <c r="AY13" s="85">
        <v>0</v>
      </c>
      <c r="AZ13" s="84">
        <v>438.13</v>
      </c>
      <c r="BA13" s="85">
        <v>105.81593819186087</v>
      </c>
      <c r="BB13" s="84">
        <v>147.09</v>
      </c>
      <c r="BC13" s="85">
        <v>634.83793595757697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458.92500000000001</v>
      </c>
      <c r="BM13" s="85">
        <v>757.13648853298469</v>
      </c>
      <c r="BN13" s="84">
        <v>74.614999999999995</v>
      </c>
      <c r="BO13" s="85">
        <v>162.74758426589827</v>
      </c>
      <c r="BP13" s="84">
        <v>0</v>
      </c>
      <c r="BQ13" s="85">
        <v>0</v>
      </c>
      <c r="BR13" s="84">
        <v>0</v>
      </c>
      <c r="BS13" s="85">
        <v>0</v>
      </c>
      <c r="BT13" s="84">
        <v>22.905999999999999</v>
      </c>
      <c r="BU13" s="85">
        <v>715.94106347681839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0.38500000000000001</v>
      </c>
      <c r="AG14" s="85">
        <v>21.633766233766234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10.909000000000001</v>
      </c>
      <c r="AQ14" s="85">
        <v>135.00027500229169</v>
      </c>
      <c r="AR14" s="84">
        <v>0</v>
      </c>
      <c r="AS14" s="85">
        <v>0</v>
      </c>
      <c r="AT14" s="84">
        <v>2043.5440000000001</v>
      </c>
      <c r="AU14" s="85">
        <v>183.14506171631245</v>
      </c>
      <c r="AV14" s="84">
        <v>69.972999999999999</v>
      </c>
      <c r="AW14" s="85">
        <v>50.566518514284084</v>
      </c>
      <c r="AX14" s="84">
        <v>0</v>
      </c>
      <c r="AY14" s="85">
        <v>0</v>
      </c>
      <c r="AZ14" s="84">
        <v>1.153</v>
      </c>
      <c r="BA14" s="85">
        <v>102.97831743278404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2.0030000000000001</v>
      </c>
      <c r="BM14" s="85">
        <v>233.54568147778335</v>
      </c>
      <c r="BN14" s="84">
        <v>39.494</v>
      </c>
      <c r="BO14" s="85">
        <v>513.88965412467712</v>
      </c>
      <c r="BP14" s="84">
        <v>0</v>
      </c>
      <c r="BQ14" s="85">
        <v>0</v>
      </c>
      <c r="BR14" s="84">
        <v>0</v>
      </c>
      <c r="BS14" s="85">
        <v>0</v>
      </c>
      <c r="BT14" s="84">
        <v>73.674999999999997</v>
      </c>
      <c r="BU14" s="85">
        <v>698.92114014251786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140.31200000000001</v>
      </c>
      <c r="AG16" s="85">
        <v>43.608629340327269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4.2809999999999997</v>
      </c>
      <c r="AQ16" s="85">
        <v>62.181032469049292</v>
      </c>
      <c r="AR16" s="84">
        <v>2478.4369999999999</v>
      </c>
      <c r="AS16" s="85">
        <v>656.63419082268388</v>
      </c>
      <c r="AT16" s="84">
        <v>296.23500000000001</v>
      </c>
      <c r="AU16" s="85">
        <v>163.28316708018971</v>
      </c>
      <c r="AV16" s="84">
        <v>11.848000000000001</v>
      </c>
      <c r="AW16" s="85">
        <v>41.430030384875081</v>
      </c>
      <c r="AX16" s="84">
        <v>0</v>
      </c>
      <c r="AY16" s="85">
        <v>0</v>
      </c>
      <c r="AZ16" s="84">
        <v>0.183</v>
      </c>
      <c r="BA16" s="85">
        <v>60.256830601092901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37.845999999999997</v>
      </c>
      <c r="BO16" s="85">
        <v>438.71790942239602</v>
      </c>
      <c r="BP16" s="84">
        <v>0</v>
      </c>
      <c r="BQ16" s="85">
        <v>0</v>
      </c>
      <c r="BR16" s="84">
        <v>0</v>
      </c>
      <c r="BS16" s="85">
        <v>0</v>
      </c>
      <c r="BT16" s="84">
        <v>29.088000000000001</v>
      </c>
      <c r="BU16" s="85">
        <v>719.58357398239821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47331.771000000001</v>
      </c>
      <c r="AG17" s="85">
        <v>38.261998711182812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42.033999999999999</v>
      </c>
      <c r="AQ17" s="85">
        <v>126.44440215063995</v>
      </c>
      <c r="AR17" s="84">
        <v>21.337</v>
      </c>
      <c r="AS17" s="85">
        <v>663.58358719595071</v>
      </c>
      <c r="AT17" s="84">
        <v>648.21400000000006</v>
      </c>
      <c r="AU17" s="85">
        <v>173.55047715723512</v>
      </c>
      <c r="AV17" s="84">
        <v>9606.4079999999994</v>
      </c>
      <c r="AW17" s="85">
        <v>41.706435954000703</v>
      </c>
      <c r="AX17" s="84">
        <v>0</v>
      </c>
      <c r="AY17" s="85">
        <v>0</v>
      </c>
      <c r="AZ17" s="84">
        <v>3.871</v>
      </c>
      <c r="BA17" s="85">
        <v>283.97933350555411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31.532</v>
      </c>
      <c r="BO17" s="85">
        <v>319.45912089306103</v>
      </c>
      <c r="BP17" s="84">
        <v>0</v>
      </c>
      <c r="BQ17" s="85">
        <v>0</v>
      </c>
      <c r="BR17" s="84">
        <v>0</v>
      </c>
      <c r="BS17" s="85">
        <v>0</v>
      </c>
      <c r="BT17" s="84">
        <v>21.745999999999999</v>
      </c>
      <c r="BU17" s="85">
        <v>918.87717281339098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136.86099999999999</v>
      </c>
      <c r="AG18" s="85">
        <v>49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12.555</v>
      </c>
      <c r="BC18" s="85">
        <v>923.89653524492235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0.14399999999999999</v>
      </c>
      <c r="AQ19" s="85">
        <v>78</v>
      </c>
      <c r="AR19" s="84">
        <v>0</v>
      </c>
      <c r="AS19" s="85">
        <v>0</v>
      </c>
      <c r="AT19" s="84">
        <v>97.933000000000007</v>
      </c>
      <c r="AU19" s="85">
        <v>98.217107614389434</v>
      </c>
      <c r="AV19" s="84">
        <v>0</v>
      </c>
      <c r="AW19" s="85">
        <v>0</v>
      </c>
      <c r="AX19" s="84">
        <v>0</v>
      </c>
      <c r="AY19" s="85">
        <v>0</v>
      </c>
      <c r="AZ19" s="84">
        <v>2520.5329999999999</v>
      </c>
      <c r="BA19" s="85">
        <v>22.504125119567966</v>
      </c>
      <c r="BB19" s="84">
        <v>181.93799999999999</v>
      </c>
      <c r="BC19" s="85">
        <v>510.79990985940265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2.8000000000000001E-2</v>
      </c>
      <c r="BM19" s="85">
        <v>895.64285714285711</v>
      </c>
      <c r="BN19" s="84">
        <v>27.661999999999999</v>
      </c>
      <c r="BO19" s="85">
        <v>308.89382546453618</v>
      </c>
      <c r="BP19" s="84">
        <v>0</v>
      </c>
      <c r="BQ19" s="85">
        <v>0</v>
      </c>
      <c r="BR19" s="84">
        <v>0</v>
      </c>
      <c r="BS19" s="85">
        <v>0</v>
      </c>
      <c r="BT19" s="84">
        <v>20.251000000000001</v>
      </c>
      <c r="BU19" s="85">
        <v>657.8272184089675</v>
      </c>
    </row>
    <row r="20" spans="1:73" ht="12.95" customHeight="1">
      <c r="A20" s="83"/>
      <c r="B20" s="80" t="s">
        <v>57</v>
      </c>
      <c r="C20" s="19">
        <v>11</v>
      </c>
      <c r="D20" s="84">
        <v>1</v>
      </c>
      <c r="E20" s="85">
        <v>1323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5</v>
      </c>
      <c r="AC20" s="85">
        <v>164.2</v>
      </c>
      <c r="AD20" s="84">
        <v>0</v>
      </c>
      <c r="AE20" s="85">
        <v>0</v>
      </c>
      <c r="AF20" s="84">
        <v>8332</v>
      </c>
      <c r="AG20" s="85">
        <v>41.778084493518961</v>
      </c>
      <c r="AH20" s="84">
        <v>0</v>
      </c>
      <c r="AI20" s="85">
        <v>0</v>
      </c>
      <c r="AJ20" s="84">
        <v>435</v>
      </c>
      <c r="AK20" s="85">
        <v>28.50344827586207</v>
      </c>
      <c r="AL20" s="84">
        <v>0</v>
      </c>
      <c r="AM20" s="85">
        <v>0</v>
      </c>
      <c r="AN20" s="84">
        <v>0</v>
      </c>
      <c r="AO20" s="85">
        <v>0</v>
      </c>
      <c r="AP20" s="84">
        <v>4042</v>
      </c>
      <c r="AQ20" s="85">
        <v>87.585848589807028</v>
      </c>
      <c r="AR20" s="84">
        <v>0</v>
      </c>
      <c r="AS20" s="85">
        <v>0</v>
      </c>
      <c r="AT20" s="84">
        <v>70</v>
      </c>
      <c r="AU20" s="85">
        <v>276.52857142857147</v>
      </c>
      <c r="AV20" s="84">
        <v>6</v>
      </c>
      <c r="AW20" s="85">
        <v>278</v>
      </c>
      <c r="AX20" s="84">
        <v>0</v>
      </c>
      <c r="AY20" s="85">
        <v>0</v>
      </c>
      <c r="AZ20" s="84">
        <v>2</v>
      </c>
      <c r="BA20" s="85">
        <v>211.5</v>
      </c>
      <c r="BB20" s="84">
        <v>229</v>
      </c>
      <c r="BC20" s="85">
        <v>883.34061135371178</v>
      </c>
      <c r="BD20" s="84">
        <v>844</v>
      </c>
      <c r="BE20" s="85">
        <v>680.03909952606637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143</v>
      </c>
      <c r="BM20" s="85">
        <v>121.97902097902097</v>
      </c>
      <c r="BN20" s="84">
        <v>9</v>
      </c>
      <c r="BO20" s="85">
        <v>431.33333333333337</v>
      </c>
      <c r="BP20" s="84">
        <v>0</v>
      </c>
      <c r="BQ20" s="85">
        <v>0</v>
      </c>
      <c r="BR20" s="84">
        <v>0</v>
      </c>
      <c r="BS20" s="85">
        <v>0</v>
      </c>
      <c r="BT20" s="84">
        <v>11</v>
      </c>
      <c r="BU20" s="85">
        <v>800.09090909090912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2.4079999999999999</v>
      </c>
      <c r="E22" s="85">
        <v>1826.8629568106312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0.94199999999999995</v>
      </c>
      <c r="Q22" s="85">
        <v>1719.8821656050955</v>
      </c>
      <c r="R22" s="84">
        <v>0</v>
      </c>
      <c r="S22" s="85">
        <v>0</v>
      </c>
      <c r="T22" s="84">
        <v>4.8000000000000001E-2</v>
      </c>
      <c r="U22" s="85">
        <v>937.4375</v>
      </c>
      <c r="V22" s="84">
        <v>0</v>
      </c>
      <c r="W22" s="85">
        <v>0</v>
      </c>
      <c r="X22" s="84">
        <v>0.42399999999999999</v>
      </c>
      <c r="Y22" s="85">
        <v>1538.3891509433963</v>
      </c>
      <c r="Z22" s="84">
        <v>0</v>
      </c>
      <c r="AA22" s="85">
        <v>0</v>
      </c>
      <c r="AB22" s="84">
        <v>3.51</v>
      </c>
      <c r="AC22" s="85">
        <v>584.13931623931626</v>
      </c>
      <c r="AD22" s="84">
        <v>0</v>
      </c>
      <c r="AE22" s="85">
        <v>0</v>
      </c>
      <c r="AF22" s="84">
        <v>10.037000000000001</v>
      </c>
      <c r="AG22" s="85">
        <v>13.912822556540798</v>
      </c>
      <c r="AH22" s="84">
        <v>5.5E-2</v>
      </c>
      <c r="AI22" s="85">
        <v>19.036363636363635</v>
      </c>
      <c r="AJ22" s="84">
        <v>0</v>
      </c>
      <c r="AK22" s="85">
        <v>0</v>
      </c>
      <c r="AL22" s="84">
        <v>22.81</v>
      </c>
      <c r="AM22" s="85">
        <v>27.248136782113107</v>
      </c>
      <c r="AN22" s="84">
        <v>0</v>
      </c>
      <c r="AO22" s="85">
        <v>0</v>
      </c>
      <c r="AP22" s="84">
        <v>1669.027</v>
      </c>
      <c r="AQ22" s="85">
        <v>66.590391887009616</v>
      </c>
      <c r="AR22" s="84">
        <v>48.911999999999999</v>
      </c>
      <c r="AS22" s="85">
        <v>1063.4249672881911</v>
      </c>
      <c r="AT22" s="84">
        <v>75.879000000000005</v>
      </c>
      <c r="AU22" s="85">
        <v>550.65430488013817</v>
      </c>
      <c r="AV22" s="84">
        <v>23.463999999999999</v>
      </c>
      <c r="AW22" s="85">
        <v>309.05936754176611</v>
      </c>
      <c r="AX22" s="84">
        <v>0</v>
      </c>
      <c r="AY22" s="85">
        <v>0</v>
      </c>
      <c r="AZ22" s="84">
        <v>0.27500000000000002</v>
      </c>
      <c r="BA22" s="85">
        <v>176.43272727272728</v>
      </c>
      <c r="BB22" s="84">
        <v>246.62299999999999</v>
      </c>
      <c r="BC22" s="85">
        <v>549.13869752618371</v>
      </c>
      <c r="BD22" s="84">
        <v>0</v>
      </c>
      <c r="BE22" s="85">
        <v>0</v>
      </c>
      <c r="BF22" s="84">
        <v>0</v>
      </c>
      <c r="BG22" s="85">
        <v>0</v>
      </c>
      <c r="BH22" s="84">
        <v>5.0000000000000001E-3</v>
      </c>
      <c r="BI22" s="85">
        <v>279.60000000000002</v>
      </c>
      <c r="BJ22" s="84">
        <v>0</v>
      </c>
      <c r="BK22" s="85">
        <v>0</v>
      </c>
      <c r="BL22" s="84">
        <v>114.05200000000001</v>
      </c>
      <c r="BM22" s="85">
        <v>132.4376512467997</v>
      </c>
      <c r="BN22" s="84">
        <v>11.298999999999999</v>
      </c>
      <c r="BO22" s="85">
        <v>214.28568899902646</v>
      </c>
      <c r="BP22" s="84">
        <v>3.0000000000000001E-3</v>
      </c>
      <c r="BQ22" s="85">
        <v>1818</v>
      </c>
      <c r="BR22" s="84">
        <v>0</v>
      </c>
      <c r="BS22" s="85">
        <v>0</v>
      </c>
      <c r="BT22" s="84">
        <v>15.214</v>
      </c>
      <c r="BU22" s="85">
        <v>1289.4024582621271</v>
      </c>
    </row>
    <row r="23" spans="1:73" ht="12.95" customHeight="1">
      <c r="A23" s="83"/>
      <c r="B23" s="80" t="s">
        <v>59</v>
      </c>
      <c r="C23" s="19">
        <v>13</v>
      </c>
      <c r="D23" s="84">
        <v>0.36499999999999999</v>
      </c>
      <c r="E23" s="85">
        <v>1732.3479452054794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1651.558</v>
      </c>
      <c r="AG23" s="85">
        <v>53.057091546285392</v>
      </c>
      <c r="AH23" s="84">
        <v>1.365</v>
      </c>
      <c r="AI23" s="85">
        <v>1.8234432234432232</v>
      </c>
      <c r="AJ23" s="84">
        <v>0</v>
      </c>
      <c r="AK23" s="85">
        <v>0</v>
      </c>
      <c r="AL23" s="84">
        <v>9.6010000000000009</v>
      </c>
      <c r="AM23" s="85">
        <v>58.920529111550884</v>
      </c>
      <c r="AN23" s="84">
        <v>0</v>
      </c>
      <c r="AO23" s="85">
        <v>0</v>
      </c>
      <c r="AP23" s="84">
        <v>74.599999999999994</v>
      </c>
      <c r="AQ23" s="85">
        <v>115.41351206434317</v>
      </c>
      <c r="AR23" s="84">
        <v>75.953999999999994</v>
      </c>
      <c r="AS23" s="85">
        <v>1099.1443505279512</v>
      </c>
      <c r="AT23" s="84">
        <v>6.0000000000000001E-3</v>
      </c>
      <c r="AU23" s="85">
        <v>450</v>
      </c>
      <c r="AV23" s="84">
        <v>0</v>
      </c>
      <c r="AW23" s="85">
        <v>0</v>
      </c>
      <c r="AX23" s="84">
        <v>0</v>
      </c>
      <c r="AY23" s="85">
        <v>0</v>
      </c>
      <c r="AZ23" s="84">
        <v>0</v>
      </c>
      <c r="BA23" s="85">
        <v>0</v>
      </c>
      <c r="BB23" s="84">
        <v>7.3129999999999997</v>
      </c>
      <c r="BC23" s="85">
        <v>587.16997128401476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33.362000000000002</v>
      </c>
      <c r="BM23" s="85">
        <v>150.98363407469574</v>
      </c>
      <c r="BN23" s="84">
        <v>7.1999999999999995E-2</v>
      </c>
      <c r="BO23" s="85">
        <v>353.84722222222223</v>
      </c>
      <c r="BP23" s="84">
        <v>0.66800000000000004</v>
      </c>
      <c r="BQ23" s="85">
        <v>182.28592814371257</v>
      </c>
      <c r="BR23" s="84">
        <v>0</v>
      </c>
      <c r="BS23" s="85">
        <v>0</v>
      </c>
      <c r="BT23" s="84">
        <v>21.684999999999999</v>
      </c>
      <c r="BU23" s="85">
        <v>1360.5198063177311</v>
      </c>
    </row>
    <row r="24" spans="1:73" ht="12.95" customHeight="1">
      <c r="A24" s="83"/>
      <c r="B24" s="80" t="s">
        <v>60</v>
      </c>
      <c r="C24" s="19">
        <v>14</v>
      </c>
      <c r="D24" s="84">
        <v>7.327</v>
      </c>
      <c r="E24" s="85">
        <v>2258.8719803466629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0.33100000000000002</v>
      </c>
      <c r="Q24" s="85">
        <v>1283.679758308157</v>
      </c>
      <c r="R24" s="84">
        <v>0</v>
      </c>
      <c r="S24" s="85">
        <v>0</v>
      </c>
      <c r="T24" s="84">
        <v>0.55700000000000005</v>
      </c>
      <c r="U24" s="85">
        <v>712.4308797127469</v>
      </c>
      <c r="V24" s="84">
        <v>0</v>
      </c>
      <c r="W24" s="85">
        <v>0</v>
      </c>
      <c r="X24" s="84">
        <v>8.2000000000000003E-2</v>
      </c>
      <c r="Y24" s="85">
        <v>1359.8170731707316</v>
      </c>
      <c r="Z24" s="84">
        <v>0</v>
      </c>
      <c r="AA24" s="85">
        <v>0</v>
      </c>
      <c r="AB24" s="84">
        <v>160.46799999999999</v>
      </c>
      <c r="AC24" s="85">
        <v>459.08915796295832</v>
      </c>
      <c r="AD24" s="84">
        <v>0</v>
      </c>
      <c r="AE24" s="85">
        <v>0</v>
      </c>
      <c r="AF24" s="84">
        <v>487.51799999999997</v>
      </c>
      <c r="AG24" s="85">
        <v>51.650827251506612</v>
      </c>
      <c r="AH24" s="84">
        <v>3.3069999999999999</v>
      </c>
      <c r="AI24" s="85">
        <v>12.781977623223465</v>
      </c>
      <c r="AJ24" s="84">
        <v>0.754</v>
      </c>
      <c r="AK24" s="85">
        <v>11.26657824933687</v>
      </c>
      <c r="AL24" s="84">
        <v>21.510999999999999</v>
      </c>
      <c r="AM24" s="85">
        <v>109.46999209706661</v>
      </c>
      <c r="AN24" s="84">
        <v>4.0000000000000001E-3</v>
      </c>
      <c r="AO24" s="85">
        <v>40</v>
      </c>
      <c r="AP24" s="84">
        <v>59.292999999999999</v>
      </c>
      <c r="AQ24" s="85">
        <v>95.385846558615697</v>
      </c>
      <c r="AR24" s="84">
        <v>484.12</v>
      </c>
      <c r="AS24" s="85">
        <v>811.48061844170866</v>
      </c>
      <c r="AT24" s="84">
        <v>1.2210000000000001</v>
      </c>
      <c r="AU24" s="85">
        <v>452.95741195741192</v>
      </c>
      <c r="AV24" s="84">
        <v>0</v>
      </c>
      <c r="AW24" s="85">
        <v>0</v>
      </c>
      <c r="AX24" s="84">
        <v>0</v>
      </c>
      <c r="AY24" s="85">
        <v>0</v>
      </c>
      <c r="AZ24" s="84">
        <v>0</v>
      </c>
      <c r="BA24" s="85">
        <v>0</v>
      </c>
      <c r="BB24" s="84">
        <v>7.5679999999999996</v>
      </c>
      <c r="BC24" s="85">
        <v>762.09857293868924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216.15100000000001</v>
      </c>
      <c r="BM24" s="85">
        <v>163.89277865936313</v>
      </c>
      <c r="BN24" s="84">
        <v>0.47099999999999997</v>
      </c>
      <c r="BO24" s="85">
        <v>1235.2462845010616</v>
      </c>
      <c r="BP24" s="84">
        <v>1.877</v>
      </c>
      <c r="BQ24" s="85">
        <v>845.35695258391047</v>
      </c>
      <c r="BR24" s="84">
        <v>0</v>
      </c>
      <c r="BS24" s="85">
        <v>0</v>
      </c>
      <c r="BT24" s="84">
        <v>7.367</v>
      </c>
      <c r="BU24" s="85">
        <v>1608.0792724311118</v>
      </c>
    </row>
    <row r="25" spans="1:73" ht="12.95" customHeight="1">
      <c r="A25" s="83"/>
      <c r="B25" s="80" t="s">
        <v>61</v>
      </c>
      <c r="C25" s="19">
        <v>15</v>
      </c>
      <c r="D25" s="84">
        <v>6.1070000000000002</v>
      </c>
      <c r="E25" s="85">
        <v>2172.0975929261504</v>
      </c>
      <c r="F25" s="84">
        <v>0</v>
      </c>
      <c r="G25" s="85">
        <v>0</v>
      </c>
      <c r="H25" s="84">
        <v>0.78800000000000003</v>
      </c>
      <c r="I25" s="85">
        <v>504.85279187817258</v>
      </c>
      <c r="J25" s="84">
        <v>8.91</v>
      </c>
      <c r="K25" s="85">
        <v>309.53905723905723</v>
      </c>
      <c r="L25" s="84">
        <v>5.9450000000000003</v>
      </c>
      <c r="M25" s="85">
        <v>1696.353574432296</v>
      </c>
      <c r="N25" s="84">
        <v>0.19500000000000001</v>
      </c>
      <c r="O25" s="85">
        <v>726.86666666666667</v>
      </c>
      <c r="P25" s="84">
        <v>13.387</v>
      </c>
      <c r="Q25" s="85">
        <v>847.13602748935534</v>
      </c>
      <c r="R25" s="84">
        <v>0.33900000000000002</v>
      </c>
      <c r="S25" s="85">
        <v>820.40117994100297</v>
      </c>
      <c r="T25" s="84">
        <v>8.141</v>
      </c>
      <c r="U25" s="85">
        <v>753.28903083159321</v>
      </c>
      <c r="V25" s="84">
        <v>6.0000000000000001E-3</v>
      </c>
      <c r="W25" s="85">
        <v>113.33333333333334</v>
      </c>
      <c r="X25" s="84">
        <v>136.12299999999999</v>
      </c>
      <c r="Y25" s="85">
        <v>1355.9779243772177</v>
      </c>
      <c r="Z25" s="84">
        <v>8.0000000000000002E-3</v>
      </c>
      <c r="AA25" s="85">
        <v>340.25</v>
      </c>
      <c r="AB25" s="84">
        <v>2036.0340000000001</v>
      </c>
      <c r="AC25" s="85">
        <v>355.85986383331516</v>
      </c>
      <c r="AD25" s="84">
        <v>392.73500000000001</v>
      </c>
      <c r="AE25" s="85">
        <v>284.34177244197741</v>
      </c>
      <c r="AF25" s="84">
        <v>3474.77</v>
      </c>
      <c r="AG25" s="85">
        <v>58.044225660978995</v>
      </c>
      <c r="AH25" s="84">
        <v>0</v>
      </c>
      <c r="AI25" s="85">
        <v>0</v>
      </c>
      <c r="AJ25" s="84">
        <v>0</v>
      </c>
      <c r="AK25" s="85">
        <v>0</v>
      </c>
      <c r="AL25" s="84">
        <v>14.917999999999999</v>
      </c>
      <c r="AM25" s="85">
        <v>217.02419895428341</v>
      </c>
      <c r="AN25" s="84">
        <v>0</v>
      </c>
      <c r="AO25" s="85">
        <v>0</v>
      </c>
      <c r="AP25" s="84">
        <v>18.626000000000001</v>
      </c>
      <c r="AQ25" s="85">
        <v>209.33936432943199</v>
      </c>
      <c r="AR25" s="84">
        <v>303.99</v>
      </c>
      <c r="AS25" s="85">
        <v>812.86431132603047</v>
      </c>
      <c r="AT25" s="84">
        <v>0.125</v>
      </c>
      <c r="AU25" s="85">
        <v>623.96</v>
      </c>
      <c r="AV25" s="84">
        <v>1.4999999999999999E-2</v>
      </c>
      <c r="AW25" s="85">
        <v>516.93333333333328</v>
      </c>
      <c r="AX25" s="84">
        <v>0</v>
      </c>
      <c r="AY25" s="85">
        <v>0</v>
      </c>
      <c r="AZ25" s="84">
        <v>0</v>
      </c>
      <c r="BA25" s="85">
        <v>0</v>
      </c>
      <c r="BB25" s="84">
        <v>0.50800000000000001</v>
      </c>
      <c r="BC25" s="85">
        <v>951.10433070866145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50.957999999999998</v>
      </c>
      <c r="BM25" s="85">
        <v>94.153793319989006</v>
      </c>
      <c r="BN25" s="84">
        <v>0.156</v>
      </c>
      <c r="BO25" s="85">
        <v>2310.2628205128203</v>
      </c>
      <c r="BP25" s="84">
        <v>1.1100000000000001</v>
      </c>
      <c r="BQ25" s="85">
        <v>594.57387387387394</v>
      </c>
      <c r="BR25" s="84">
        <v>0</v>
      </c>
      <c r="BS25" s="85">
        <v>0</v>
      </c>
      <c r="BT25" s="84">
        <v>15.048</v>
      </c>
      <c r="BU25" s="85">
        <v>1612.0738304093568</v>
      </c>
    </row>
    <row r="26" spans="1:73" ht="12.95" customHeight="1">
      <c r="A26" s="83"/>
      <c r="B26" s="80" t="s">
        <v>62</v>
      </c>
      <c r="C26" s="19">
        <v>16</v>
      </c>
      <c r="D26" s="84">
        <v>0.97299999999999998</v>
      </c>
      <c r="E26" s="85">
        <v>797.94039054470704</v>
      </c>
      <c r="F26" s="84">
        <v>0</v>
      </c>
      <c r="G26" s="85">
        <v>0</v>
      </c>
      <c r="H26" s="84">
        <v>0</v>
      </c>
      <c r="I26" s="85">
        <v>0</v>
      </c>
      <c r="J26" s="84">
        <v>0.874</v>
      </c>
      <c r="K26" s="85">
        <v>353.55720823798623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0.15</v>
      </c>
      <c r="S26" s="85">
        <v>1321.4466666666667</v>
      </c>
      <c r="T26" s="84">
        <v>0.54900000000000004</v>
      </c>
      <c r="U26" s="85">
        <v>546.90528233151178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354.25299999999999</v>
      </c>
      <c r="AE26" s="85">
        <v>269.62638848506577</v>
      </c>
      <c r="AF26" s="84">
        <v>779.86599999999999</v>
      </c>
      <c r="AG26" s="85">
        <v>58.001155326684326</v>
      </c>
      <c r="AH26" s="84">
        <v>2.0760000000000001</v>
      </c>
      <c r="AI26" s="85">
        <v>26.685934489402698</v>
      </c>
      <c r="AJ26" s="84">
        <v>22.152999999999999</v>
      </c>
      <c r="AK26" s="85">
        <v>29.927278472441657</v>
      </c>
      <c r="AL26" s="84">
        <v>2.8159999999999998</v>
      </c>
      <c r="AM26" s="85">
        <v>150.54829545454547</v>
      </c>
      <c r="AN26" s="84">
        <v>0</v>
      </c>
      <c r="AO26" s="85">
        <v>0</v>
      </c>
      <c r="AP26" s="84">
        <v>140.92099999999999</v>
      </c>
      <c r="AQ26" s="85">
        <v>114.44258130441879</v>
      </c>
      <c r="AR26" s="84">
        <v>160.667</v>
      </c>
      <c r="AS26" s="85">
        <v>840.05602892940055</v>
      </c>
      <c r="AT26" s="84">
        <v>5.0000000000000001E-3</v>
      </c>
      <c r="AU26" s="85">
        <v>97.2</v>
      </c>
      <c r="AV26" s="84">
        <v>0</v>
      </c>
      <c r="AW26" s="85">
        <v>0</v>
      </c>
      <c r="AX26" s="84">
        <v>0</v>
      </c>
      <c r="AY26" s="85">
        <v>0</v>
      </c>
      <c r="AZ26" s="84">
        <v>0</v>
      </c>
      <c r="BA26" s="85">
        <v>0</v>
      </c>
      <c r="BB26" s="84">
        <v>0.56999999999999995</v>
      </c>
      <c r="BC26" s="85">
        <v>546.20701754385959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94.388000000000005</v>
      </c>
      <c r="BM26" s="85">
        <v>159.14300546679661</v>
      </c>
      <c r="BN26" s="84">
        <v>0.56000000000000005</v>
      </c>
      <c r="BO26" s="85">
        <v>318.52678571428572</v>
      </c>
      <c r="BP26" s="84">
        <v>1.629</v>
      </c>
      <c r="BQ26" s="85">
        <v>728.5518723143033</v>
      </c>
      <c r="BR26" s="84">
        <v>0</v>
      </c>
      <c r="BS26" s="85">
        <v>0</v>
      </c>
      <c r="BT26" s="84">
        <v>2.3809999999999998</v>
      </c>
      <c r="BU26" s="85">
        <v>1136.2066358672826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0.34</v>
      </c>
      <c r="E28" s="85">
        <v>1515.1764705882354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4.444</v>
      </c>
      <c r="S28" s="85">
        <v>540.90414041404142</v>
      </c>
      <c r="T28" s="84">
        <v>0</v>
      </c>
      <c r="U28" s="85">
        <v>0</v>
      </c>
      <c r="V28" s="84">
        <v>0</v>
      </c>
      <c r="W28" s="85">
        <v>0</v>
      </c>
      <c r="X28" s="84">
        <v>0.108</v>
      </c>
      <c r="Y28" s="85">
        <v>478.69444444444446</v>
      </c>
      <c r="Z28" s="84">
        <v>0</v>
      </c>
      <c r="AA28" s="85">
        <v>0</v>
      </c>
      <c r="AB28" s="84">
        <v>1.1659999999999999</v>
      </c>
      <c r="AC28" s="85">
        <v>656.66037735849056</v>
      </c>
      <c r="AD28" s="84">
        <v>249.21199999999999</v>
      </c>
      <c r="AE28" s="85">
        <v>159.42203826461005</v>
      </c>
      <c r="AF28" s="84">
        <v>2184.6970000000001</v>
      </c>
      <c r="AG28" s="85">
        <v>57.40617898042612</v>
      </c>
      <c r="AH28" s="84">
        <v>1.8180000000000001</v>
      </c>
      <c r="AI28" s="85">
        <v>11</v>
      </c>
      <c r="AJ28" s="84">
        <v>270.51400000000001</v>
      </c>
      <c r="AK28" s="85">
        <v>32.945167348085498</v>
      </c>
      <c r="AL28" s="84">
        <v>17.34</v>
      </c>
      <c r="AM28" s="85">
        <v>211.89579008073818</v>
      </c>
      <c r="AN28" s="84">
        <v>0.23200000000000001</v>
      </c>
      <c r="AO28" s="85">
        <v>11</v>
      </c>
      <c r="AP28" s="84">
        <v>1408.854</v>
      </c>
      <c r="AQ28" s="85">
        <v>100.97005651401778</v>
      </c>
      <c r="AR28" s="84">
        <v>0.192</v>
      </c>
      <c r="AS28" s="85">
        <v>1023.75</v>
      </c>
      <c r="AT28" s="84">
        <v>1.083</v>
      </c>
      <c r="AU28" s="85">
        <v>321.55216989843029</v>
      </c>
      <c r="AV28" s="84">
        <v>1.661</v>
      </c>
      <c r="AW28" s="85">
        <v>68.43467790487658</v>
      </c>
      <c r="AX28" s="84">
        <v>0</v>
      </c>
      <c r="AY28" s="85">
        <v>0</v>
      </c>
      <c r="AZ28" s="84">
        <v>1.6E-2</v>
      </c>
      <c r="BA28" s="85">
        <v>299.4375</v>
      </c>
      <c r="BB28" s="84">
        <v>285.57799999999997</v>
      </c>
      <c r="BC28" s="85">
        <v>510.87912584302717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45.499000000000002</v>
      </c>
      <c r="BM28" s="85">
        <v>118.79579770983977</v>
      </c>
      <c r="BN28" s="84">
        <v>23.157</v>
      </c>
      <c r="BO28" s="85">
        <v>384.96022800880939</v>
      </c>
      <c r="BP28" s="84">
        <v>22.593</v>
      </c>
      <c r="BQ28" s="85">
        <v>496.14610720134556</v>
      </c>
      <c r="BR28" s="84">
        <v>0</v>
      </c>
      <c r="BS28" s="85">
        <v>0</v>
      </c>
      <c r="BT28" s="84">
        <v>57.453000000000003</v>
      </c>
      <c r="BU28" s="85">
        <v>1091.2247402224427</v>
      </c>
    </row>
    <row r="29" spans="1:73" ht="12.95" customHeight="1">
      <c r="A29" s="83"/>
      <c r="B29" s="80" t="s">
        <v>64</v>
      </c>
      <c r="C29" s="19">
        <v>18</v>
      </c>
      <c r="D29" s="84">
        <v>164.864</v>
      </c>
      <c r="E29" s="85">
        <v>2093.5318383637423</v>
      </c>
      <c r="F29" s="84">
        <v>0</v>
      </c>
      <c r="G29" s="85">
        <v>0</v>
      </c>
      <c r="H29" s="84">
        <v>62.802999999999997</v>
      </c>
      <c r="I29" s="85">
        <v>450.69558779039215</v>
      </c>
      <c r="J29" s="84">
        <v>0</v>
      </c>
      <c r="K29" s="85">
        <v>0</v>
      </c>
      <c r="L29" s="84">
        <v>240.727</v>
      </c>
      <c r="M29" s="85">
        <v>1617.886406593361</v>
      </c>
      <c r="N29" s="84">
        <v>0</v>
      </c>
      <c r="O29" s="85">
        <v>0</v>
      </c>
      <c r="P29" s="84">
        <v>22.795000000000002</v>
      </c>
      <c r="Q29" s="85">
        <v>1138.4204869488922</v>
      </c>
      <c r="R29" s="84">
        <v>0</v>
      </c>
      <c r="S29" s="85">
        <v>0</v>
      </c>
      <c r="T29" s="84">
        <v>9.1</v>
      </c>
      <c r="U29" s="85">
        <v>458.8</v>
      </c>
      <c r="V29" s="84">
        <v>0</v>
      </c>
      <c r="W29" s="85">
        <v>0</v>
      </c>
      <c r="X29" s="84">
        <v>14.058999999999999</v>
      </c>
      <c r="Y29" s="85">
        <v>1183.3931289565403</v>
      </c>
      <c r="Z29" s="84">
        <v>0</v>
      </c>
      <c r="AA29" s="85">
        <v>0</v>
      </c>
      <c r="AB29" s="84">
        <v>0.90800000000000003</v>
      </c>
      <c r="AC29" s="85">
        <v>616.40418502202647</v>
      </c>
      <c r="AD29" s="84">
        <v>210.04</v>
      </c>
      <c r="AE29" s="85">
        <v>251.65804132546182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0.191</v>
      </c>
      <c r="AM29" s="85">
        <v>358.9738219895288</v>
      </c>
      <c r="AN29" s="84">
        <v>0</v>
      </c>
      <c r="AO29" s="85">
        <v>0</v>
      </c>
      <c r="AP29" s="84">
        <v>5.5E-2</v>
      </c>
      <c r="AQ29" s="85">
        <v>272.94545454545454</v>
      </c>
      <c r="AR29" s="84">
        <v>1.9219999999999999</v>
      </c>
      <c r="AS29" s="85">
        <v>1594.095733610822</v>
      </c>
      <c r="AT29" s="84">
        <v>0</v>
      </c>
      <c r="AU29" s="85">
        <v>0</v>
      </c>
      <c r="AV29" s="84">
        <v>0</v>
      </c>
      <c r="AW29" s="85">
        <v>0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0.42599999999999999</v>
      </c>
      <c r="BM29" s="85">
        <v>1351.2676056338028</v>
      </c>
      <c r="BN29" s="84">
        <v>0.79300000000000004</v>
      </c>
      <c r="BO29" s="85">
        <v>778.7881462799495</v>
      </c>
      <c r="BP29" s="84">
        <v>0.08</v>
      </c>
      <c r="BQ29" s="85">
        <v>818.91250000000002</v>
      </c>
      <c r="BR29" s="84">
        <v>0</v>
      </c>
      <c r="BS29" s="85">
        <v>0</v>
      </c>
      <c r="BT29" s="84">
        <v>1.4830000000000001</v>
      </c>
      <c r="BU29" s="85">
        <v>867.04652730950784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4.0000000000000001E-3</v>
      </c>
      <c r="Q30" s="85">
        <v>436.5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24.202999999999999</v>
      </c>
      <c r="AC30" s="85">
        <v>325.7153245465438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1.5269999999999999</v>
      </c>
      <c r="AM30" s="85">
        <v>68.503601833660781</v>
      </c>
      <c r="AN30" s="84">
        <v>0</v>
      </c>
      <c r="AO30" s="85">
        <v>0</v>
      </c>
      <c r="AP30" s="84">
        <v>0.78600000000000003</v>
      </c>
      <c r="AQ30" s="85">
        <v>33.208651399491089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8.9999999999999993E-3</v>
      </c>
      <c r="BM30" s="85">
        <v>192.55555555555557</v>
      </c>
      <c r="BN30" s="84">
        <v>1.837</v>
      </c>
      <c r="BO30" s="85">
        <v>247.49319542732718</v>
      </c>
      <c r="BP30" s="84">
        <v>0</v>
      </c>
      <c r="BQ30" s="85">
        <v>0</v>
      </c>
      <c r="BR30" s="84">
        <v>0</v>
      </c>
      <c r="BS30" s="85">
        <v>0</v>
      </c>
      <c r="BT30" s="84">
        <v>1.4470000000000001</v>
      </c>
      <c r="BU30" s="85">
        <v>138.2930200414651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0.09</v>
      </c>
      <c r="E34" s="85">
        <v>5503.6777777777779</v>
      </c>
      <c r="F34" s="84">
        <v>0</v>
      </c>
      <c r="G34" s="85">
        <v>0</v>
      </c>
      <c r="H34" s="84">
        <v>14.932</v>
      </c>
      <c r="I34" s="85">
        <v>443.00455397803375</v>
      </c>
      <c r="J34" s="84">
        <v>0</v>
      </c>
      <c r="K34" s="85">
        <v>0</v>
      </c>
      <c r="L34" s="84">
        <v>58.1</v>
      </c>
      <c r="M34" s="85">
        <v>1591.8809466437178</v>
      </c>
      <c r="N34" s="84">
        <v>0</v>
      </c>
      <c r="O34" s="85">
        <v>0</v>
      </c>
      <c r="P34" s="84">
        <v>7.56</v>
      </c>
      <c r="Q34" s="85">
        <v>1243.2513227513227</v>
      </c>
      <c r="R34" s="84">
        <v>0</v>
      </c>
      <c r="S34" s="85">
        <v>0</v>
      </c>
      <c r="T34" s="84">
        <v>5.8239999999999998</v>
      </c>
      <c r="U34" s="85">
        <v>739.78777472527474</v>
      </c>
      <c r="V34" s="84">
        <v>0</v>
      </c>
      <c r="W34" s="85">
        <v>0</v>
      </c>
      <c r="X34" s="84">
        <v>6.4409999999999998</v>
      </c>
      <c r="Y34" s="85">
        <v>1041.3828598043783</v>
      </c>
      <c r="Z34" s="84">
        <v>0</v>
      </c>
      <c r="AA34" s="85">
        <v>0</v>
      </c>
      <c r="AB34" s="84">
        <v>15.022</v>
      </c>
      <c r="AC34" s="85">
        <v>534.36932499001466</v>
      </c>
      <c r="AD34" s="84">
        <v>0</v>
      </c>
      <c r="AE34" s="85">
        <v>0</v>
      </c>
      <c r="AF34" s="84">
        <v>0</v>
      </c>
      <c r="AG34" s="85">
        <v>0</v>
      </c>
      <c r="AH34" s="84">
        <v>0</v>
      </c>
      <c r="AI34" s="85">
        <v>0</v>
      </c>
      <c r="AJ34" s="84">
        <v>0</v>
      </c>
      <c r="AK34" s="85">
        <v>0</v>
      </c>
      <c r="AL34" s="84">
        <v>115.202</v>
      </c>
      <c r="AM34" s="85">
        <v>261.63836565337408</v>
      </c>
      <c r="AN34" s="84">
        <v>0</v>
      </c>
      <c r="AO34" s="85">
        <v>0</v>
      </c>
      <c r="AP34" s="84">
        <v>11.138</v>
      </c>
      <c r="AQ34" s="85">
        <v>87.131352127850604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4.91</v>
      </c>
      <c r="BC34" s="85">
        <v>538.2830957230143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87.38</v>
      </c>
      <c r="BM34" s="85">
        <v>152.29066147859922</v>
      </c>
      <c r="BN34" s="84">
        <v>4.5369999999999999</v>
      </c>
      <c r="BO34" s="85">
        <v>780.32201895525668</v>
      </c>
      <c r="BP34" s="84">
        <v>4.5460000000000003</v>
      </c>
      <c r="BQ34" s="85">
        <v>585.01297844258693</v>
      </c>
      <c r="BR34" s="84">
        <v>0</v>
      </c>
      <c r="BS34" s="85">
        <v>0</v>
      </c>
      <c r="BT34" s="84">
        <v>0.89200000000000002</v>
      </c>
      <c r="BU34" s="85">
        <v>485.71076233183857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3.9180000000000001</v>
      </c>
      <c r="I35" s="85">
        <v>455.88386932108216</v>
      </c>
      <c r="J35" s="84">
        <v>0</v>
      </c>
      <c r="K35" s="85">
        <v>0</v>
      </c>
      <c r="L35" s="84">
        <v>12.637</v>
      </c>
      <c r="M35" s="85">
        <v>1764.9222125504471</v>
      </c>
      <c r="N35" s="84">
        <v>0</v>
      </c>
      <c r="O35" s="85">
        <v>0</v>
      </c>
      <c r="P35" s="84">
        <v>2.242</v>
      </c>
      <c r="Q35" s="85">
        <v>1551.3603925066905</v>
      </c>
      <c r="R35" s="84">
        <v>0</v>
      </c>
      <c r="S35" s="85">
        <v>0</v>
      </c>
      <c r="T35" s="84">
        <v>0.81200000000000006</v>
      </c>
      <c r="U35" s="85">
        <v>431.61083743842363</v>
      </c>
      <c r="V35" s="84">
        <v>0</v>
      </c>
      <c r="W35" s="85">
        <v>0</v>
      </c>
      <c r="X35" s="84">
        <v>2.335</v>
      </c>
      <c r="Y35" s="85">
        <v>1174.0732334047109</v>
      </c>
      <c r="Z35" s="84">
        <v>0</v>
      </c>
      <c r="AA35" s="85">
        <v>0</v>
      </c>
      <c r="AB35" s="84">
        <v>282.69799999999998</v>
      </c>
      <c r="AC35" s="85">
        <v>317.41861633262351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2.5999999999999999E-2</v>
      </c>
      <c r="AM35" s="85">
        <v>458.11538461538464</v>
      </c>
      <c r="AN35" s="84">
        <v>0</v>
      </c>
      <c r="AO35" s="85">
        <v>0</v>
      </c>
      <c r="AP35" s="84">
        <v>0</v>
      </c>
      <c r="AQ35" s="85">
        <v>0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1E-3</v>
      </c>
      <c r="BM35" s="85">
        <v>649</v>
      </c>
      <c r="BN35" s="84">
        <v>0</v>
      </c>
      <c r="BO35" s="85">
        <v>0</v>
      </c>
      <c r="BP35" s="84">
        <v>2.1000000000000001E-2</v>
      </c>
      <c r="BQ35" s="85">
        <v>1128.6190476190477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27.622</v>
      </c>
      <c r="G36" s="85">
        <v>2099.9577510679892</v>
      </c>
      <c r="H36" s="84">
        <v>0</v>
      </c>
      <c r="I36" s="85">
        <v>0</v>
      </c>
      <c r="J36" s="84">
        <v>0.50700000000000001</v>
      </c>
      <c r="K36" s="85">
        <v>370.81854043392508</v>
      </c>
      <c r="L36" s="84">
        <v>0</v>
      </c>
      <c r="M36" s="85">
        <v>0</v>
      </c>
      <c r="N36" s="84">
        <v>459.59500000000003</v>
      </c>
      <c r="O36" s="85">
        <v>1219.1457043701519</v>
      </c>
      <c r="P36" s="84">
        <v>0.187</v>
      </c>
      <c r="Q36" s="85">
        <v>606.70053475935822</v>
      </c>
      <c r="R36" s="84">
        <v>0.66300000000000003</v>
      </c>
      <c r="S36" s="85">
        <v>963.89291101055801</v>
      </c>
      <c r="T36" s="84">
        <v>0</v>
      </c>
      <c r="U36" s="85">
        <v>0</v>
      </c>
      <c r="V36" s="84">
        <v>0.20100000000000001</v>
      </c>
      <c r="W36" s="85">
        <v>457.07960199004975</v>
      </c>
      <c r="X36" s="84">
        <v>0</v>
      </c>
      <c r="Y36" s="85">
        <v>0</v>
      </c>
      <c r="Z36" s="84">
        <v>0.51900000000000002</v>
      </c>
      <c r="AA36" s="85">
        <v>1113.0308285163776</v>
      </c>
      <c r="AB36" s="84">
        <v>2.351</v>
      </c>
      <c r="AC36" s="85">
        <v>487.35346660995316</v>
      </c>
      <c r="AD36" s="84">
        <v>0</v>
      </c>
      <c r="AE36" s="85">
        <v>0</v>
      </c>
      <c r="AF36" s="84">
        <v>0</v>
      </c>
      <c r="AG36" s="85">
        <v>0</v>
      </c>
      <c r="AH36" s="84">
        <v>0</v>
      </c>
      <c r="AI36" s="85">
        <v>0</v>
      </c>
      <c r="AJ36" s="84">
        <v>0</v>
      </c>
      <c r="AK36" s="85">
        <v>0</v>
      </c>
      <c r="AL36" s="84">
        <v>3.3319999999999999</v>
      </c>
      <c r="AM36" s="85">
        <v>384.20888355342134</v>
      </c>
      <c r="AN36" s="84">
        <v>0</v>
      </c>
      <c r="AO36" s="85">
        <v>0</v>
      </c>
      <c r="AP36" s="84">
        <v>2.0329999999999999</v>
      </c>
      <c r="AQ36" s="85">
        <v>213.66748647319233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30.635000000000002</v>
      </c>
      <c r="BM36" s="85">
        <v>367.43995430063654</v>
      </c>
      <c r="BN36" s="84">
        <v>1.4E-2</v>
      </c>
      <c r="BO36" s="85">
        <v>628.28571428571433</v>
      </c>
      <c r="BP36" s="84">
        <v>1.3939999999999999</v>
      </c>
      <c r="BQ36" s="85">
        <v>737.90530846484933</v>
      </c>
      <c r="BR36" s="84">
        <v>0</v>
      </c>
      <c r="BS36" s="85">
        <v>0</v>
      </c>
      <c r="BT36" s="84">
        <v>3.2000000000000001E-2</v>
      </c>
      <c r="BU36" s="85">
        <v>3181.40625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20.359000000000002</v>
      </c>
      <c r="AM37" s="85">
        <v>562.87003290927839</v>
      </c>
      <c r="AN37" s="84">
        <v>9.2999999999999999E-2</v>
      </c>
      <c r="AO37" s="85">
        <v>385.25806451612902</v>
      </c>
      <c r="AP37" s="84">
        <v>2.286</v>
      </c>
      <c r="AQ37" s="85">
        <v>643.3013998250218</v>
      </c>
      <c r="AR37" s="84">
        <v>0</v>
      </c>
      <c r="AS37" s="85">
        <v>0</v>
      </c>
      <c r="AT37" s="84">
        <v>4.2119999999999997</v>
      </c>
      <c r="AU37" s="85">
        <v>420.39245014245012</v>
      </c>
      <c r="AV37" s="84">
        <v>0</v>
      </c>
      <c r="AW37" s="85">
        <v>0</v>
      </c>
      <c r="AX37" s="84">
        <v>0</v>
      </c>
      <c r="AY37" s="85">
        <v>0</v>
      </c>
      <c r="AZ37" s="84">
        <v>0.94499999999999995</v>
      </c>
      <c r="BA37" s="85">
        <v>149.02857142857141</v>
      </c>
      <c r="BB37" s="84">
        <v>2.105</v>
      </c>
      <c r="BC37" s="85">
        <v>753.28218527315914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21.039000000000001</v>
      </c>
      <c r="BM37" s="85">
        <v>319.56419031322781</v>
      </c>
      <c r="BN37" s="84">
        <v>7.1029999999999998</v>
      </c>
      <c r="BO37" s="85">
        <v>533.77249049697309</v>
      </c>
      <c r="BP37" s="84">
        <v>4.8600000000000003</v>
      </c>
      <c r="BQ37" s="85">
        <v>899.2123456790124</v>
      </c>
      <c r="BR37" s="84">
        <v>4.8019999999999996</v>
      </c>
      <c r="BS37" s="85">
        <v>2025.5329029571012</v>
      </c>
      <c r="BT37" s="84">
        <v>2.42</v>
      </c>
      <c r="BU37" s="85">
        <v>1079.5103305785124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452.77600000000001</v>
      </c>
      <c r="BE38" s="85">
        <v>633.38604519674186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2.306</v>
      </c>
      <c r="Q40" s="85">
        <v>1402.2788378143973</v>
      </c>
      <c r="R40" s="84">
        <v>0</v>
      </c>
      <c r="S40" s="85">
        <v>0</v>
      </c>
      <c r="T40" s="84">
        <v>0.14799999999999999</v>
      </c>
      <c r="U40" s="85">
        <v>538.17567567567562</v>
      </c>
      <c r="V40" s="84">
        <v>0</v>
      </c>
      <c r="W40" s="85">
        <v>0</v>
      </c>
      <c r="X40" s="84">
        <v>8.0000000000000002E-3</v>
      </c>
      <c r="Y40" s="85">
        <v>1188</v>
      </c>
      <c r="Z40" s="84">
        <v>0</v>
      </c>
      <c r="AA40" s="85">
        <v>0</v>
      </c>
      <c r="AB40" s="84">
        <v>7.0000000000000001E-3</v>
      </c>
      <c r="AC40" s="85">
        <v>288.42857142857144</v>
      </c>
      <c r="AD40" s="84">
        <v>0</v>
      </c>
      <c r="AE40" s="85">
        <v>0</v>
      </c>
      <c r="AF40" s="84">
        <v>0</v>
      </c>
      <c r="AG40" s="85">
        <v>0</v>
      </c>
      <c r="AH40" s="84">
        <v>3.9209999999999998</v>
      </c>
      <c r="AI40" s="85">
        <v>26.789594491201225</v>
      </c>
      <c r="AJ40" s="84">
        <v>0</v>
      </c>
      <c r="AK40" s="85">
        <v>0</v>
      </c>
      <c r="AL40" s="84">
        <v>22.751000000000001</v>
      </c>
      <c r="AM40" s="85">
        <v>599.0684365522394</v>
      </c>
      <c r="AN40" s="84">
        <v>3.081</v>
      </c>
      <c r="AO40" s="85">
        <v>108.33755274261604</v>
      </c>
      <c r="AP40" s="84">
        <v>567.73099999999999</v>
      </c>
      <c r="AQ40" s="85">
        <v>113.91322651044244</v>
      </c>
      <c r="AR40" s="84">
        <v>0</v>
      </c>
      <c r="AS40" s="85">
        <v>0</v>
      </c>
      <c r="AT40" s="84">
        <v>0.188</v>
      </c>
      <c r="AU40" s="85">
        <v>695.031914893617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17.167000000000002</v>
      </c>
      <c r="BM40" s="85">
        <v>620.05522222869467</v>
      </c>
      <c r="BN40" s="84">
        <v>0</v>
      </c>
      <c r="BO40" s="85">
        <v>0</v>
      </c>
      <c r="BP40" s="84">
        <v>4.109</v>
      </c>
      <c r="BQ40" s="85">
        <v>1001.8488683377951</v>
      </c>
      <c r="BR40" s="84">
        <v>0</v>
      </c>
      <c r="BS40" s="85">
        <v>0</v>
      </c>
      <c r="BT40" s="84">
        <v>0.113</v>
      </c>
      <c r="BU40" s="85">
        <v>80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207</v>
      </c>
      <c r="G41" s="85">
        <v>2093</v>
      </c>
      <c r="H41" s="84">
        <v>0</v>
      </c>
      <c r="I41" s="85">
        <v>0</v>
      </c>
      <c r="J41" s="84">
        <v>190</v>
      </c>
      <c r="K41" s="85">
        <v>408</v>
      </c>
      <c r="L41" s="84">
        <v>0</v>
      </c>
      <c r="M41" s="85">
        <v>0</v>
      </c>
      <c r="N41" s="84">
        <v>212</v>
      </c>
      <c r="O41" s="85">
        <v>1187</v>
      </c>
      <c r="P41" s="84">
        <v>0</v>
      </c>
      <c r="Q41" s="85">
        <v>0</v>
      </c>
      <c r="R41" s="84">
        <v>199</v>
      </c>
      <c r="S41" s="85">
        <v>1046</v>
      </c>
      <c r="T41" s="84">
        <v>0</v>
      </c>
      <c r="U41" s="85">
        <v>0</v>
      </c>
      <c r="V41" s="84">
        <v>5</v>
      </c>
      <c r="W41" s="85">
        <v>447</v>
      </c>
      <c r="X41" s="84">
        <v>0</v>
      </c>
      <c r="Y41" s="85">
        <v>0</v>
      </c>
      <c r="Z41" s="84">
        <v>34</v>
      </c>
      <c r="AA41" s="85">
        <v>1101</v>
      </c>
      <c r="AB41" s="84">
        <v>0</v>
      </c>
      <c r="AC41" s="85">
        <v>0</v>
      </c>
      <c r="AD41" s="84">
        <v>2</v>
      </c>
      <c r="AE41" s="85">
        <v>190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709.23500000000001</v>
      </c>
      <c r="G42" s="85">
        <v>2093.1244115138143</v>
      </c>
      <c r="H42" s="84">
        <v>0</v>
      </c>
      <c r="I42" s="85">
        <v>0</v>
      </c>
      <c r="J42" s="84">
        <v>361.947</v>
      </c>
      <c r="K42" s="85">
        <v>411.29145703652745</v>
      </c>
      <c r="L42" s="84">
        <v>0</v>
      </c>
      <c r="M42" s="85">
        <v>0</v>
      </c>
      <c r="N42" s="84">
        <v>442.83100000000002</v>
      </c>
      <c r="O42" s="85">
        <v>1152.6601863916483</v>
      </c>
      <c r="P42" s="84">
        <v>0</v>
      </c>
      <c r="Q42" s="85">
        <v>0</v>
      </c>
      <c r="R42" s="84">
        <v>1700.106</v>
      </c>
      <c r="S42" s="85">
        <v>473.38245615273399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0.35099999999999998</v>
      </c>
      <c r="AC42" s="85">
        <v>393.02849002849001</v>
      </c>
      <c r="AD42" s="84">
        <v>6549.3969999999999</v>
      </c>
      <c r="AE42" s="85">
        <v>220.64508076087003</v>
      </c>
      <c r="AF42" s="84">
        <v>0</v>
      </c>
      <c r="AG42" s="85">
        <v>0</v>
      </c>
      <c r="AH42" s="84">
        <v>2.8039999999999998</v>
      </c>
      <c r="AI42" s="85">
        <v>226.0527817403709</v>
      </c>
      <c r="AJ42" s="84">
        <v>0</v>
      </c>
      <c r="AK42" s="85">
        <v>0</v>
      </c>
      <c r="AL42" s="84">
        <v>2.9359999999999999</v>
      </c>
      <c r="AM42" s="85">
        <v>643.19584468664857</v>
      </c>
      <c r="AN42" s="84">
        <v>1.8480000000000001</v>
      </c>
      <c r="AO42" s="85">
        <v>316.13961038961037</v>
      </c>
      <c r="AP42" s="84">
        <v>596.28099999999995</v>
      </c>
      <c r="AQ42" s="85">
        <v>133.74275718998257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1.9870000000000001</v>
      </c>
      <c r="BQ42" s="85">
        <v>1786.8203321590338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5.0000000000000001E-3</v>
      </c>
      <c r="E43" s="85">
        <v>206.2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2.6560000000000001</v>
      </c>
      <c r="Q43" s="85">
        <v>1505.3531626506024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1.6E-2</v>
      </c>
      <c r="Y43" s="85">
        <v>427.875</v>
      </c>
      <c r="Z43" s="84">
        <v>0</v>
      </c>
      <c r="AA43" s="85">
        <v>0</v>
      </c>
      <c r="AB43" s="84">
        <v>3.7029999999999998</v>
      </c>
      <c r="AC43" s="85">
        <v>304.75263300027001</v>
      </c>
      <c r="AD43" s="84">
        <v>0</v>
      </c>
      <c r="AE43" s="85">
        <v>0</v>
      </c>
      <c r="AF43" s="84">
        <v>0.109</v>
      </c>
      <c r="AG43" s="85">
        <v>101.38532110091742</v>
      </c>
      <c r="AH43" s="84">
        <v>249.88300000000001</v>
      </c>
      <c r="AI43" s="85">
        <v>57.877706766766849</v>
      </c>
      <c r="AJ43" s="84">
        <v>0</v>
      </c>
      <c r="AK43" s="85">
        <v>0</v>
      </c>
      <c r="AL43" s="84">
        <v>21.056000000000001</v>
      </c>
      <c r="AM43" s="85">
        <v>385.78248480243161</v>
      </c>
      <c r="AN43" s="84">
        <v>6.2E-2</v>
      </c>
      <c r="AO43" s="85">
        <v>111.62903225806451</v>
      </c>
      <c r="AP43" s="84">
        <v>181.857</v>
      </c>
      <c r="AQ43" s="85">
        <v>109.01788768098011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0.218</v>
      </c>
      <c r="BC43" s="85">
        <v>655.98165137614671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45.054000000000002</v>
      </c>
      <c r="BM43" s="85">
        <v>173.18975007768455</v>
      </c>
      <c r="BN43" s="84">
        <v>0</v>
      </c>
      <c r="BO43" s="85">
        <v>0</v>
      </c>
      <c r="BP43" s="84">
        <v>0.13400000000000001</v>
      </c>
      <c r="BQ43" s="85">
        <v>575.93283582089555</v>
      </c>
      <c r="BR43" s="84">
        <v>0</v>
      </c>
      <c r="BS43" s="85">
        <v>0</v>
      </c>
      <c r="BT43" s="84">
        <v>4.0000000000000001E-3</v>
      </c>
      <c r="BU43" s="85">
        <v>1031.5</v>
      </c>
    </row>
    <row r="44" spans="1:73" ht="12.95" customHeight="1">
      <c r="A44" s="83"/>
      <c r="B44" s="87" t="s">
        <v>77</v>
      </c>
      <c r="C44" s="19">
        <v>31</v>
      </c>
      <c r="D44" s="84">
        <v>0.57799999999999996</v>
      </c>
      <c r="E44" s="85">
        <v>2058.1522491349483</v>
      </c>
      <c r="F44" s="84">
        <v>0</v>
      </c>
      <c r="G44" s="85">
        <v>0</v>
      </c>
      <c r="H44" s="84">
        <v>301.82299999999998</v>
      </c>
      <c r="I44" s="85">
        <v>692.75642015353367</v>
      </c>
      <c r="J44" s="84">
        <v>0</v>
      </c>
      <c r="K44" s="85">
        <v>0</v>
      </c>
      <c r="L44" s="84">
        <v>45.87</v>
      </c>
      <c r="M44" s="85">
        <v>1296.5915849138871</v>
      </c>
      <c r="N44" s="84">
        <v>0</v>
      </c>
      <c r="O44" s="85">
        <v>0</v>
      </c>
      <c r="P44" s="84">
        <v>71.025999999999996</v>
      </c>
      <c r="Q44" s="85">
        <v>1203.8442542167656</v>
      </c>
      <c r="R44" s="84">
        <v>0</v>
      </c>
      <c r="S44" s="85">
        <v>0</v>
      </c>
      <c r="T44" s="84">
        <v>1.661</v>
      </c>
      <c r="U44" s="85">
        <v>497.15412402167368</v>
      </c>
      <c r="V44" s="84">
        <v>0</v>
      </c>
      <c r="W44" s="85">
        <v>0</v>
      </c>
      <c r="X44" s="84">
        <v>5.585</v>
      </c>
      <c r="Y44" s="85">
        <v>979.84350940017907</v>
      </c>
      <c r="Z44" s="84">
        <v>0</v>
      </c>
      <c r="AA44" s="85">
        <v>0</v>
      </c>
      <c r="AB44" s="84">
        <v>1.2999999999999999E-2</v>
      </c>
      <c r="AC44" s="85">
        <v>964.61538461538453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6.0000000000000001E-3</v>
      </c>
      <c r="AM44" s="85">
        <v>1233.6666666666667</v>
      </c>
      <c r="AN44" s="84">
        <v>0</v>
      </c>
      <c r="AO44" s="85">
        <v>0</v>
      </c>
      <c r="AP44" s="84">
        <v>2.5000000000000001E-2</v>
      </c>
      <c r="AQ44" s="85">
        <v>450.08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1E-3</v>
      </c>
      <c r="BC44" s="85">
        <v>1080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1.2999999999999999E-2</v>
      </c>
      <c r="BM44" s="85">
        <v>225.38461538461539</v>
      </c>
      <c r="BN44" s="84">
        <v>0</v>
      </c>
      <c r="BO44" s="85">
        <v>0</v>
      </c>
      <c r="BP44" s="84">
        <v>8.9999999999999993E-3</v>
      </c>
      <c r="BQ44" s="85">
        <v>849.11111111111109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</v>
      </c>
      <c r="E46" s="85">
        <v>0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0.46400000000000002</v>
      </c>
      <c r="Q46" s="85">
        <v>1444.6875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0.58499999999999996</v>
      </c>
      <c r="AC46" s="85">
        <v>625.45128205128208</v>
      </c>
      <c r="AD46" s="84">
        <v>0</v>
      </c>
      <c r="AE46" s="85">
        <v>0</v>
      </c>
      <c r="AF46" s="84">
        <v>3.4000000000000002E-2</v>
      </c>
      <c r="AG46" s="85">
        <v>66.970588235294116</v>
      </c>
      <c r="AH46" s="84">
        <v>0.104</v>
      </c>
      <c r="AI46" s="85">
        <v>940.94230769230762</v>
      </c>
      <c r="AJ46" s="84">
        <v>0</v>
      </c>
      <c r="AK46" s="85">
        <v>0</v>
      </c>
      <c r="AL46" s="84">
        <v>10.56</v>
      </c>
      <c r="AM46" s="85">
        <v>129.68106060606058</v>
      </c>
      <c r="AN46" s="84">
        <v>0.128</v>
      </c>
      <c r="AO46" s="85">
        <v>109.5078125</v>
      </c>
      <c r="AP46" s="84">
        <v>3.4390000000000001</v>
      </c>
      <c r="AQ46" s="85">
        <v>56.025298051759229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9.5299999999999994</v>
      </c>
      <c r="BM46" s="85">
        <v>192.64753410283316</v>
      </c>
      <c r="BN46" s="84">
        <v>0</v>
      </c>
      <c r="BO46" s="85">
        <v>0</v>
      </c>
      <c r="BP46" s="84">
        <v>4.3999999999999997E-2</v>
      </c>
      <c r="BQ46" s="85">
        <v>924.34090909090912</v>
      </c>
      <c r="BR46" s="84">
        <v>0</v>
      </c>
      <c r="BS46" s="85">
        <v>0</v>
      </c>
      <c r="BT46" s="84">
        <v>3.0000000000000001E-3</v>
      </c>
      <c r="BU46" s="85">
        <v>428.33333333333337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1778</v>
      </c>
      <c r="AG47" s="85">
        <v>46.238470191226099</v>
      </c>
      <c r="AH47" s="84">
        <v>370</v>
      </c>
      <c r="AI47" s="85">
        <v>68.172972972972985</v>
      </c>
      <c r="AJ47" s="84">
        <v>405</v>
      </c>
      <c r="AK47" s="85">
        <v>45.565432098765434</v>
      </c>
      <c r="AL47" s="84">
        <v>987</v>
      </c>
      <c r="AM47" s="85">
        <v>207.12360688956434</v>
      </c>
      <c r="AN47" s="84">
        <v>0</v>
      </c>
      <c r="AO47" s="85">
        <v>0</v>
      </c>
      <c r="AP47" s="84">
        <v>727.5</v>
      </c>
      <c r="AQ47" s="85">
        <v>168.03505154639177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130.15799999999999</v>
      </c>
      <c r="BC47" s="85">
        <v>450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1143</v>
      </c>
      <c r="BM47" s="85">
        <v>176.09938495188101</v>
      </c>
      <c r="BN47" s="84">
        <v>0</v>
      </c>
      <c r="BO47" s="85">
        <v>0</v>
      </c>
      <c r="BP47" s="84">
        <v>4.4000000000000004</v>
      </c>
      <c r="BQ47" s="85">
        <v>344.18181818181819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0.21</v>
      </c>
      <c r="AG48" s="85">
        <v>260.48571428571427</v>
      </c>
      <c r="AH48" s="84">
        <v>15.616</v>
      </c>
      <c r="AI48" s="85">
        <v>35.12877817622951</v>
      </c>
      <c r="AJ48" s="84">
        <v>0</v>
      </c>
      <c r="AK48" s="85">
        <v>0</v>
      </c>
      <c r="AL48" s="84">
        <v>277.18299999999999</v>
      </c>
      <c r="AM48" s="85">
        <v>266.91019290504829</v>
      </c>
      <c r="AN48" s="84">
        <v>0</v>
      </c>
      <c r="AO48" s="85">
        <v>0</v>
      </c>
      <c r="AP48" s="84">
        <v>97.558000000000007</v>
      </c>
      <c r="AQ48" s="85">
        <v>60.566832038377164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9.5909999999999993</v>
      </c>
      <c r="BC48" s="85">
        <v>1560.7175477009696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28.295000000000002</v>
      </c>
      <c r="BM48" s="85">
        <v>138.95101608057962</v>
      </c>
      <c r="BN48" s="84">
        <v>46.451999999999998</v>
      </c>
      <c r="BO48" s="85">
        <v>650.76472487729268</v>
      </c>
      <c r="BP48" s="84">
        <v>12.89</v>
      </c>
      <c r="BQ48" s="85">
        <v>674.85252133436779</v>
      </c>
      <c r="BR48" s="84">
        <v>0</v>
      </c>
      <c r="BS48" s="85">
        <v>0</v>
      </c>
      <c r="BT48" s="84">
        <v>2.8000000000000001E-2</v>
      </c>
      <c r="BU48" s="85">
        <v>385.71428571428572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16.207999999999998</v>
      </c>
      <c r="AG49" s="85">
        <v>317.33662388943736</v>
      </c>
      <c r="AH49" s="84">
        <v>2.4849999999999999</v>
      </c>
      <c r="AI49" s="85">
        <v>170.04024144869214</v>
      </c>
      <c r="AJ49" s="84">
        <v>0</v>
      </c>
      <c r="AK49" s="85">
        <v>0</v>
      </c>
      <c r="AL49" s="84">
        <v>61.738</v>
      </c>
      <c r="AM49" s="85">
        <v>242.05973630503092</v>
      </c>
      <c r="AN49" s="84">
        <v>0</v>
      </c>
      <c r="AO49" s="85">
        <v>0</v>
      </c>
      <c r="AP49" s="84">
        <v>43.110999999999997</v>
      </c>
      <c r="AQ49" s="85">
        <v>108.5233235137204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36.228999999999999</v>
      </c>
      <c r="BC49" s="85">
        <v>350.42391454359768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4.3</v>
      </c>
      <c r="AC50" s="85">
        <v>392</v>
      </c>
      <c r="AD50" s="84">
        <v>0</v>
      </c>
      <c r="AE50" s="85">
        <v>0</v>
      </c>
      <c r="AF50" s="84">
        <v>0.26500000000000001</v>
      </c>
      <c r="AG50" s="85">
        <v>170.96226415094338</v>
      </c>
      <c r="AH50" s="84">
        <v>0</v>
      </c>
      <c r="AI50" s="85">
        <v>0</v>
      </c>
      <c r="AJ50" s="84">
        <v>0</v>
      </c>
      <c r="AK50" s="85">
        <v>0</v>
      </c>
      <c r="AL50" s="84">
        <v>20.814</v>
      </c>
      <c r="AM50" s="85">
        <v>380.65888344383592</v>
      </c>
      <c r="AN50" s="84">
        <v>0.32</v>
      </c>
      <c r="AO50" s="85">
        <v>83.1875</v>
      </c>
      <c r="AP50" s="84">
        <v>17.753</v>
      </c>
      <c r="AQ50" s="85">
        <v>188.80363882160759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24.771999999999998</v>
      </c>
      <c r="BC50" s="85">
        <v>393.18835782334895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102.687</v>
      </c>
      <c r="BM50" s="85">
        <v>153.55929182856642</v>
      </c>
      <c r="BN50" s="84">
        <v>1.169</v>
      </c>
      <c r="BO50" s="85">
        <v>280.819503849444</v>
      </c>
      <c r="BP50" s="84">
        <v>25.183</v>
      </c>
      <c r="BQ50" s="85">
        <v>425.62855894849702</v>
      </c>
      <c r="BR50" s="84">
        <v>0</v>
      </c>
      <c r="BS50" s="85">
        <v>0</v>
      </c>
      <c r="BT50" s="84">
        <v>0.47399999999999998</v>
      </c>
      <c r="BU50" s="85">
        <v>1484.6097046413502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1.171</v>
      </c>
      <c r="Q52" s="85">
        <v>621.05380017079415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156.85</v>
      </c>
      <c r="AC52" s="85">
        <v>232.13968122409949</v>
      </c>
      <c r="AD52" s="84">
        <v>0</v>
      </c>
      <c r="AE52" s="85">
        <v>0</v>
      </c>
      <c r="AF52" s="84">
        <v>0</v>
      </c>
      <c r="AG52" s="85">
        <v>0</v>
      </c>
      <c r="AH52" s="84">
        <v>702.34299999999996</v>
      </c>
      <c r="AI52" s="85">
        <v>50.108546678759524</v>
      </c>
      <c r="AJ52" s="84">
        <v>23.667000000000002</v>
      </c>
      <c r="AK52" s="85">
        <v>29.391684624160224</v>
      </c>
      <c r="AL52" s="84">
        <v>108.29900000000001</v>
      </c>
      <c r="AM52" s="85">
        <v>59.691206751678223</v>
      </c>
      <c r="AN52" s="84">
        <v>3.5999999999999997E-2</v>
      </c>
      <c r="AO52" s="85">
        <v>149.47222222222223</v>
      </c>
      <c r="AP52" s="84">
        <v>5.1999999999999998E-2</v>
      </c>
      <c r="AQ52" s="85">
        <v>320.30769230769226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0.41799999999999998</v>
      </c>
      <c r="BC52" s="85">
        <v>693.67703349282294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73.613</v>
      </c>
      <c r="BM52" s="85">
        <v>93.938407618219614</v>
      </c>
      <c r="BN52" s="84">
        <v>0</v>
      </c>
      <c r="BO52" s="85">
        <v>0</v>
      </c>
      <c r="BP52" s="84">
        <v>2.4079999999999999</v>
      </c>
      <c r="BQ52" s="85">
        <v>361.20888704318935</v>
      </c>
      <c r="BR52" s="84">
        <v>0</v>
      </c>
      <c r="BS52" s="85">
        <v>0</v>
      </c>
      <c r="BT52" s="84">
        <v>1.6E-2</v>
      </c>
      <c r="BU52" s="85">
        <v>1313.9375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58.319000000000003</v>
      </c>
      <c r="AC53" s="85">
        <v>209.54803751779008</v>
      </c>
      <c r="AD53" s="84">
        <v>0</v>
      </c>
      <c r="AE53" s="85">
        <v>0</v>
      </c>
      <c r="AF53" s="84">
        <v>0</v>
      </c>
      <c r="AG53" s="85">
        <v>0</v>
      </c>
      <c r="AH53" s="84">
        <v>9.6000000000000002E-2</v>
      </c>
      <c r="AI53" s="85">
        <v>50.625</v>
      </c>
      <c r="AJ53" s="84">
        <v>0</v>
      </c>
      <c r="AK53" s="85">
        <v>0</v>
      </c>
      <c r="AL53" s="84">
        <v>48.256</v>
      </c>
      <c r="AM53" s="85">
        <v>332.48449933687004</v>
      </c>
      <c r="AN53" s="84">
        <v>9.1999999999999998E-2</v>
      </c>
      <c r="AO53" s="85">
        <v>52.826086956521742</v>
      </c>
      <c r="AP53" s="84">
        <v>269.28399999999999</v>
      </c>
      <c r="AQ53" s="85">
        <v>113.98587365012403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191.45699999999999</v>
      </c>
      <c r="BC53" s="85">
        <v>537.27334075014232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306.17899999999997</v>
      </c>
      <c r="BM53" s="85">
        <v>200.72317827153398</v>
      </c>
      <c r="BN53" s="84">
        <v>0.42</v>
      </c>
      <c r="BO53" s="85">
        <v>174.21428571428572</v>
      </c>
      <c r="BP53" s="84">
        <v>1.8140000000000001</v>
      </c>
      <c r="BQ53" s="85">
        <v>684.04189636163176</v>
      </c>
      <c r="BR53" s="84">
        <v>0</v>
      </c>
      <c r="BS53" s="85">
        <v>0</v>
      </c>
      <c r="BT53" s="84">
        <v>9.8000000000000004E-2</v>
      </c>
      <c r="BU53" s="85">
        <v>776.4795918367347</v>
      </c>
    </row>
    <row r="54" spans="1:73" ht="12.95" customHeight="1">
      <c r="A54" s="83"/>
      <c r="B54" s="80" t="s">
        <v>85</v>
      </c>
      <c r="C54" s="19">
        <v>39</v>
      </c>
      <c r="D54" s="84">
        <v>0.73699999999999999</v>
      </c>
      <c r="E54" s="85">
        <v>2546.0597014925374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0.37</v>
      </c>
      <c r="U54" s="85">
        <v>496.21621621621614</v>
      </c>
      <c r="V54" s="84">
        <v>0</v>
      </c>
      <c r="W54" s="85">
        <v>0</v>
      </c>
      <c r="X54" s="84">
        <v>0.23</v>
      </c>
      <c r="Y54" s="85">
        <v>93.91304347826086</v>
      </c>
      <c r="Z54" s="84">
        <v>0</v>
      </c>
      <c r="AA54" s="85">
        <v>0</v>
      </c>
      <c r="AB54" s="84">
        <v>8.1000000000000003E-2</v>
      </c>
      <c r="AC54" s="85">
        <v>1113.3333333333333</v>
      </c>
      <c r="AD54" s="84">
        <v>0</v>
      </c>
      <c r="AE54" s="85">
        <v>0</v>
      </c>
      <c r="AF54" s="84">
        <v>0.44</v>
      </c>
      <c r="AG54" s="85">
        <v>49.854545454545452</v>
      </c>
      <c r="AH54" s="84">
        <v>25.978000000000002</v>
      </c>
      <c r="AI54" s="85">
        <v>65.771575948879814</v>
      </c>
      <c r="AJ54" s="84">
        <v>0</v>
      </c>
      <c r="AK54" s="85">
        <v>0</v>
      </c>
      <c r="AL54" s="84">
        <v>549.62599999999998</v>
      </c>
      <c r="AM54" s="85">
        <v>233.29219687569366</v>
      </c>
      <c r="AN54" s="84">
        <v>42.433999999999997</v>
      </c>
      <c r="AO54" s="85">
        <v>70.222651647263987</v>
      </c>
      <c r="AP54" s="84">
        <v>1297.4870000000001</v>
      </c>
      <c r="AQ54" s="85">
        <v>128.2125462528719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129.78299999999999</v>
      </c>
      <c r="BC54" s="85">
        <v>509.75312637248328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8.3040000000000003</v>
      </c>
      <c r="BM54" s="85">
        <v>548.98831888246627</v>
      </c>
      <c r="BN54" s="84">
        <v>0.27800000000000002</v>
      </c>
      <c r="BO54" s="85">
        <v>239.30935251798559</v>
      </c>
      <c r="BP54" s="84">
        <v>12.747999999999999</v>
      </c>
      <c r="BQ54" s="85">
        <v>775.30404769375593</v>
      </c>
      <c r="BR54" s="84">
        <v>0</v>
      </c>
      <c r="BS54" s="85">
        <v>0</v>
      </c>
      <c r="BT54" s="84">
        <v>0.28699999999999998</v>
      </c>
      <c r="BU54" s="85">
        <v>857.60278745644598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1.3580000000000001</v>
      </c>
      <c r="U55" s="85">
        <v>484.32989690721649</v>
      </c>
      <c r="V55" s="84">
        <v>0</v>
      </c>
      <c r="W55" s="85">
        <v>0</v>
      </c>
      <c r="X55" s="84">
        <v>2.78</v>
      </c>
      <c r="Y55" s="85">
        <v>963.45323741007201</v>
      </c>
      <c r="Z55" s="84">
        <v>0</v>
      </c>
      <c r="AA55" s="85">
        <v>0</v>
      </c>
      <c r="AB55" s="84">
        <v>3.5019999999999998</v>
      </c>
      <c r="AC55" s="85">
        <v>197.24957167332954</v>
      </c>
      <c r="AD55" s="84">
        <v>0</v>
      </c>
      <c r="AE55" s="85">
        <v>0</v>
      </c>
      <c r="AF55" s="84">
        <v>0</v>
      </c>
      <c r="AG55" s="85">
        <v>0</v>
      </c>
      <c r="AH55" s="84">
        <v>249.90899999999999</v>
      </c>
      <c r="AI55" s="85">
        <v>65.582011852314238</v>
      </c>
      <c r="AJ55" s="84">
        <v>12.96</v>
      </c>
      <c r="AK55" s="85">
        <v>41.644984567901233</v>
      </c>
      <c r="AL55" s="84">
        <v>886.91800000000001</v>
      </c>
      <c r="AM55" s="85">
        <v>282.04114698314839</v>
      </c>
      <c r="AN55" s="84">
        <v>41.296999999999997</v>
      </c>
      <c r="AO55" s="85">
        <v>75.113301208320223</v>
      </c>
      <c r="AP55" s="84">
        <v>4172.366</v>
      </c>
      <c r="AQ55" s="85">
        <v>167.12880341753336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388.05500000000001</v>
      </c>
      <c r="BC55" s="85">
        <v>423.31377253224412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23.233000000000001</v>
      </c>
      <c r="BM55" s="85">
        <v>134.37313304351571</v>
      </c>
      <c r="BN55" s="84">
        <v>0</v>
      </c>
      <c r="BO55" s="85">
        <v>0</v>
      </c>
      <c r="BP55" s="84">
        <v>1.69</v>
      </c>
      <c r="BQ55" s="85">
        <v>347.82366863905327</v>
      </c>
      <c r="BR55" s="84">
        <v>0</v>
      </c>
      <c r="BS55" s="85">
        <v>0</v>
      </c>
      <c r="BT55" s="84">
        <v>2E-3</v>
      </c>
      <c r="BU55" s="85">
        <v>1593</v>
      </c>
    </row>
    <row r="56" spans="1:73" ht="12.95" customHeight="1">
      <c r="A56" s="83"/>
      <c r="B56" s="80" t="s">
        <v>87</v>
      </c>
      <c r="C56" s="19">
        <v>41</v>
      </c>
      <c r="D56" s="84">
        <v>33.777000000000001</v>
      </c>
      <c r="E56" s="85">
        <v>2097.5121236344257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42.390999999999998</v>
      </c>
      <c r="AC56" s="85">
        <v>423.82121204972754</v>
      </c>
      <c r="AD56" s="84">
        <v>0</v>
      </c>
      <c r="AE56" s="85">
        <v>0</v>
      </c>
      <c r="AF56" s="84">
        <v>9.4459999999999997</v>
      </c>
      <c r="AG56" s="85">
        <v>470.73639635824691</v>
      </c>
      <c r="AH56" s="84">
        <v>88.355999999999995</v>
      </c>
      <c r="AI56" s="85">
        <v>55.948752772873377</v>
      </c>
      <c r="AJ56" s="84">
        <v>0</v>
      </c>
      <c r="AK56" s="85">
        <v>0</v>
      </c>
      <c r="AL56" s="84">
        <v>1001.919</v>
      </c>
      <c r="AM56" s="85">
        <v>261.76172924158539</v>
      </c>
      <c r="AN56" s="84">
        <v>88.415000000000006</v>
      </c>
      <c r="AO56" s="85">
        <v>93.405372391562523</v>
      </c>
      <c r="AP56" s="84">
        <v>2092.4699999999998</v>
      </c>
      <c r="AQ56" s="85">
        <v>111.38476154974742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75.302999999999997</v>
      </c>
      <c r="BC56" s="85">
        <v>446.86554320544997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184.315</v>
      </c>
      <c r="BM56" s="85">
        <v>344.36905840544722</v>
      </c>
      <c r="BN56" s="84">
        <v>1.996</v>
      </c>
      <c r="BO56" s="85">
        <v>481.0761523046092</v>
      </c>
      <c r="BP56" s="84">
        <v>63.436999999999998</v>
      </c>
      <c r="BQ56" s="85">
        <v>513.16394217885465</v>
      </c>
      <c r="BR56" s="84">
        <v>0</v>
      </c>
      <c r="BS56" s="85">
        <v>0</v>
      </c>
      <c r="BT56" s="84">
        <v>1.506</v>
      </c>
      <c r="BU56" s="85">
        <v>581.52988047808765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0.44</v>
      </c>
      <c r="Q58" s="85">
        <v>529.62954545454545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0.16800000000000001</v>
      </c>
      <c r="Y58" s="85">
        <v>2948.1428571428573</v>
      </c>
      <c r="Z58" s="84">
        <v>0</v>
      </c>
      <c r="AA58" s="85">
        <v>0</v>
      </c>
      <c r="AB58" s="84">
        <v>4.2679999999999998</v>
      </c>
      <c r="AC58" s="85">
        <v>167.84536082474227</v>
      </c>
      <c r="AD58" s="84">
        <v>0</v>
      </c>
      <c r="AE58" s="85">
        <v>0</v>
      </c>
      <c r="AF58" s="84">
        <v>2.71</v>
      </c>
      <c r="AG58" s="85">
        <v>203.6059040590406</v>
      </c>
      <c r="AH58" s="84">
        <v>72.81</v>
      </c>
      <c r="AI58" s="85">
        <v>57.304820766378249</v>
      </c>
      <c r="AJ58" s="84">
        <v>3.96</v>
      </c>
      <c r="AK58" s="85">
        <v>29.236363636363635</v>
      </c>
      <c r="AL58" s="84">
        <v>535.66</v>
      </c>
      <c r="AM58" s="85">
        <v>130.59905163723258</v>
      </c>
      <c r="AN58" s="84">
        <v>34.953000000000003</v>
      </c>
      <c r="AO58" s="85">
        <v>83.613881498011608</v>
      </c>
      <c r="AP58" s="84">
        <v>1142.655</v>
      </c>
      <c r="AQ58" s="85">
        <v>269.56335726881696</v>
      </c>
      <c r="AR58" s="84">
        <v>8.0000000000000002E-3</v>
      </c>
      <c r="AS58" s="85">
        <v>1620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18.507999999999999</v>
      </c>
      <c r="BC58" s="85">
        <v>218.50334990274476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35.119</v>
      </c>
      <c r="BM58" s="85">
        <v>283.42623651015123</v>
      </c>
      <c r="BN58" s="84">
        <v>3.25</v>
      </c>
      <c r="BO58" s="85">
        <v>241.55446153846154</v>
      </c>
      <c r="BP58" s="84">
        <v>35.746000000000002</v>
      </c>
      <c r="BQ58" s="85">
        <v>386.27432439993288</v>
      </c>
      <c r="BR58" s="84">
        <v>0</v>
      </c>
      <c r="BS58" s="85">
        <v>0</v>
      </c>
      <c r="BT58" s="84">
        <v>6.0000000000000001E-3</v>
      </c>
      <c r="BU58" s="85">
        <v>414</v>
      </c>
    </row>
    <row r="59" spans="1:73" ht="12.95" customHeight="1">
      <c r="A59" s="83"/>
      <c r="B59" s="80" t="s">
        <v>89</v>
      </c>
      <c r="C59" s="19">
        <v>43</v>
      </c>
      <c r="D59" s="84">
        <v>0.218</v>
      </c>
      <c r="E59" s="85">
        <v>1593.8440366972477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0.218</v>
      </c>
      <c r="Q59" s="85">
        <v>811.83486238532112</v>
      </c>
      <c r="R59" s="84">
        <v>0</v>
      </c>
      <c r="S59" s="85">
        <v>0</v>
      </c>
      <c r="T59" s="84">
        <v>7.2999999999999995E-2</v>
      </c>
      <c r="U59" s="85">
        <v>324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4.4999999999999998E-2</v>
      </c>
      <c r="AC59" s="85">
        <v>709.2</v>
      </c>
      <c r="AD59" s="84">
        <v>0</v>
      </c>
      <c r="AE59" s="85">
        <v>0</v>
      </c>
      <c r="AF59" s="84">
        <v>124.58799999999999</v>
      </c>
      <c r="AG59" s="85">
        <v>61.286367868494551</v>
      </c>
      <c r="AH59" s="84">
        <v>714.81899999999996</v>
      </c>
      <c r="AI59" s="85">
        <v>51.442381917660278</v>
      </c>
      <c r="AJ59" s="84">
        <v>58.718000000000004</v>
      </c>
      <c r="AK59" s="85">
        <v>64.428233250451314</v>
      </c>
      <c r="AL59" s="84">
        <v>351.07799999999997</v>
      </c>
      <c r="AM59" s="85">
        <v>122.16459305339554</v>
      </c>
      <c r="AN59" s="84">
        <v>19.994</v>
      </c>
      <c r="AO59" s="85">
        <v>74.536310893267981</v>
      </c>
      <c r="AP59" s="84">
        <v>49.722000000000001</v>
      </c>
      <c r="AQ59" s="85">
        <v>90.492196613169213</v>
      </c>
      <c r="AR59" s="84">
        <v>6.4000000000000001E-2</v>
      </c>
      <c r="AS59" s="85">
        <v>560.25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22.303999999999998</v>
      </c>
      <c r="BM59" s="85">
        <v>435.28281922525105</v>
      </c>
      <c r="BN59" s="84">
        <v>1.462</v>
      </c>
      <c r="BO59" s="85">
        <v>393.45417236662109</v>
      </c>
      <c r="BP59" s="84">
        <v>7.1059999999999999</v>
      </c>
      <c r="BQ59" s="85">
        <v>671.68252181255275</v>
      </c>
      <c r="BR59" s="84">
        <v>0</v>
      </c>
      <c r="BS59" s="85">
        <v>0</v>
      </c>
      <c r="BT59" s="84">
        <v>0.20200000000000001</v>
      </c>
      <c r="BU59" s="85">
        <v>1310.3861386138615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0.66200000000000003</v>
      </c>
      <c r="Q60" s="85">
        <v>455.78549848942595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0</v>
      </c>
      <c r="AE60" s="85">
        <v>0</v>
      </c>
      <c r="AF60" s="84">
        <v>82.256</v>
      </c>
      <c r="AG60" s="85">
        <v>60.060688581987939</v>
      </c>
      <c r="AH60" s="84">
        <v>2839.752</v>
      </c>
      <c r="AI60" s="85">
        <v>58.289231594871666</v>
      </c>
      <c r="AJ60" s="84">
        <v>74.5</v>
      </c>
      <c r="AK60" s="85">
        <v>53.463624161073824</v>
      </c>
      <c r="AL60" s="84">
        <v>0.88500000000000001</v>
      </c>
      <c r="AM60" s="85">
        <v>109.34689265536723</v>
      </c>
      <c r="AN60" s="84">
        <v>24.131</v>
      </c>
      <c r="AO60" s="85">
        <v>65.005843106377696</v>
      </c>
      <c r="AP60" s="84">
        <v>56.728999999999999</v>
      </c>
      <c r="AQ60" s="85">
        <v>59.603906291314843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229.82</v>
      </c>
      <c r="BM60" s="85">
        <v>71.049460447306586</v>
      </c>
      <c r="BN60" s="84">
        <v>0</v>
      </c>
      <c r="BO60" s="85">
        <v>0</v>
      </c>
      <c r="BP60" s="84">
        <v>6.5000000000000002E-2</v>
      </c>
      <c r="BQ60" s="85">
        <v>405.67692307692306</v>
      </c>
      <c r="BR60" s="84">
        <v>0</v>
      </c>
      <c r="BS60" s="85">
        <v>0</v>
      </c>
      <c r="BT60" s="84">
        <v>0</v>
      </c>
      <c r="BU60" s="85">
        <v>0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3.7730000000000001</v>
      </c>
      <c r="I61" s="85">
        <v>478.1208587331036</v>
      </c>
      <c r="J61" s="84">
        <v>0</v>
      </c>
      <c r="K61" s="85">
        <v>0</v>
      </c>
      <c r="L61" s="84">
        <v>0.71899999999999997</v>
      </c>
      <c r="M61" s="85">
        <v>1667.0319888734352</v>
      </c>
      <c r="N61" s="84">
        <v>0</v>
      </c>
      <c r="O61" s="85">
        <v>0</v>
      </c>
      <c r="P61" s="84">
        <v>30.350999999999999</v>
      </c>
      <c r="Q61" s="85">
        <v>1850.2708971697803</v>
      </c>
      <c r="R61" s="84">
        <v>0</v>
      </c>
      <c r="S61" s="85">
        <v>0</v>
      </c>
      <c r="T61" s="84">
        <v>0.67600000000000005</v>
      </c>
      <c r="U61" s="85">
        <v>471.63017751479288</v>
      </c>
      <c r="V61" s="84">
        <v>0</v>
      </c>
      <c r="W61" s="85">
        <v>0</v>
      </c>
      <c r="X61" s="84">
        <v>0.50700000000000001</v>
      </c>
      <c r="Y61" s="85">
        <v>721.82840236686388</v>
      </c>
      <c r="Z61" s="84">
        <v>0</v>
      </c>
      <c r="AA61" s="85">
        <v>0</v>
      </c>
      <c r="AB61" s="84">
        <v>2.1080000000000001</v>
      </c>
      <c r="AC61" s="85">
        <v>152.21252371916509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2.1000000000000001E-2</v>
      </c>
      <c r="AM61" s="85">
        <v>771.38095238095241</v>
      </c>
      <c r="AN61" s="84">
        <v>0</v>
      </c>
      <c r="AO61" s="85">
        <v>0</v>
      </c>
      <c r="AP61" s="84">
        <v>0</v>
      </c>
      <c r="AQ61" s="85">
        <v>0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3.5999999999999997E-2</v>
      </c>
      <c r="BM61" s="85">
        <v>391.77777777777777</v>
      </c>
      <c r="BN61" s="84">
        <v>7.0000000000000001E-3</v>
      </c>
      <c r="BO61" s="85">
        <v>552.42857142857144</v>
      </c>
      <c r="BP61" s="84">
        <v>5.0000000000000001E-3</v>
      </c>
      <c r="BQ61" s="85">
        <v>587.6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0.54</v>
      </c>
      <c r="K62" s="85">
        <v>115</v>
      </c>
      <c r="L62" s="84">
        <v>0</v>
      </c>
      <c r="M62" s="85">
        <v>0</v>
      </c>
      <c r="N62" s="84">
        <v>0</v>
      </c>
      <c r="O62" s="85">
        <v>0</v>
      </c>
      <c r="P62" s="84">
        <v>3.8079999999999998</v>
      </c>
      <c r="Q62" s="85">
        <v>437.80751050420167</v>
      </c>
      <c r="R62" s="84">
        <v>94.69</v>
      </c>
      <c r="S62" s="85">
        <v>341.75203294962506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0.47199999999999998</v>
      </c>
      <c r="AC62" s="85">
        <v>373.07203389830505</v>
      </c>
      <c r="AD62" s="84">
        <v>487.04</v>
      </c>
      <c r="AE62" s="85">
        <v>169.99597158344284</v>
      </c>
      <c r="AF62" s="84">
        <v>966.59199999999998</v>
      </c>
      <c r="AG62" s="85">
        <v>54.920656285175127</v>
      </c>
      <c r="AH62" s="84">
        <v>480.47800000000001</v>
      </c>
      <c r="AI62" s="85">
        <v>58.665102252340375</v>
      </c>
      <c r="AJ62" s="84">
        <v>0</v>
      </c>
      <c r="AK62" s="85">
        <v>0</v>
      </c>
      <c r="AL62" s="84">
        <v>11.294</v>
      </c>
      <c r="AM62" s="85">
        <v>234.36240481671686</v>
      </c>
      <c r="AN62" s="84">
        <v>143.85</v>
      </c>
      <c r="AO62" s="85">
        <v>129.68944734098019</v>
      </c>
      <c r="AP62" s="84">
        <v>1677.0930000000001</v>
      </c>
      <c r="AQ62" s="85">
        <v>87.24759569087702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55.232999999999997</v>
      </c>
      <c r="BM62" s="85">
        <v>56.546810783408468</v>
      </c>
      <c r="BN62" s="84">
        <v>0</v>
      </c>
      <c r="BO62" s="85">
        <v>0</v>
      </c>
      <c r="BP62" s="84">
        <v>8.6999999999999994E-2</v>
      </c>
      <c r="BQ62" s="85">
        <v>809.73563218390802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1.452</v>
      </c>
      <c r="I64" s="85">
        <v>110.15977961432507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102.752</v>
      </c>
      <c r="S64" s="85">
        <v>327.3133272345064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35.953000000000003</v>
      </c>
      <c r="AC64" s="85">
        <v>161.59427586015076</v>
      </c>
      <c r="AD64" s="84">
        <v>853.69200000000001</v>
      </c>
      <c r="AE64" s="85">
        <v>175.22018128317941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0</v>
      </c>
      <c r="AO64" s="85">
        <v>0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0.436</v>
      </c>
      <c r="BM64" s="85">
        <v>274.67889908256882</v>
      </c>
      <c r="BN64" s="84">
        <v>0</v>
      </c>
      <c r="BO64" s="85">
        <v>0</v>
      </c>
      <c r="BP64" s="84">
        <v>4.1000000000000002E-2</v>
      </c>
      <c r="BQ64" s="85">
        <v>696.97560975609758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5.141</v>
      </c>
      <c r="E65" s="85">
        <v>2922.4705310250924</v>
      </c>
      <c r="F65" s="84">
        <v>0</v>
      </c>
      <c r="G65" s="85">
        <v>0</v>
      </c>
      <c r="H65" s="84">
        <v>2.911</v>
      </c>
      <c r="I65" s="85">
        <v>635.33081415321192</v>
      </c>
      <c r="J65" s="84">
        <v>0</v>
      </c>
      <c r="K65" s="85">
        <v>0</v>
      </c>
      <c r="L65" s="84">
        <v>0.69199999999999995</v>
      </c>
      <c r="M65" s="85">
        <v>2032.5390173410406</v>
      </c>
      <c r="N65" s="84">
        <v>0</v>
      </c>
      <c r="O65" s="85">
        <v>0</v>
      </c>
      <c r="P65" s="84">
        <v>15.712999999999999</v>
      </c>
      <c r="Q65" s="85">
        <v>1601.10952714313</v>
      </c>
      <c r="R65" s="84">
        <v>0</v>
      </c>
      <c r="S65" s="85">
        <v>0</v>
      </c>
      <c r="T65" s="84">
        <v>0.17199999999999999</v>
      </c>
      <c r="U65" s="85">
        <v>462.55232558139534</v>
      </c>
      <c r="V65" s="84">
        <v>0</v>
      </c>
      <c r="W65" s="85">
        <v>0</v>
      </c>
      <c r="X65" s="84">
        <v>0.11700000000000001</v>
      </c>
      <c r="Y65" s="85">
        <v>901.70085470085473</v>
      </c>
      <c r="Z65" s="84">
        <v>0</v>
      </c>
      <c r="AA65" s="85">
        <v>0</v>
      </c>
      <c r="AB65" s="84">
        <v>317.25799999999998</v>
      </c>
      <c r="AC65" s="85">
        <v>195.4679692868265</v>
      </c>
      <c r="AD65" s="84">
        <v>0</v>
      </c>
      <c r="AE65" s="85">
        <v>0</v>
      </c>
      <c r="AF65" s="84">
        <v>2.8010000000000002</v>
      </c>
      <c r="AG65" s="85">
        <v>439.15780078543378</v>
      </c>
      <c r="AH65" s="84">
        <v>2.8639999999999999</v>
      </c>
      <c r="AI65" s="85">
        <v>271.37988826815644</v>
      </c>
      <c r="AJ65" s="84">
        <v>0</v>
      </c>
      <c r="AK65" s="85">
        <v>0</v>
      </c>
      <c r="AL65" s="84">
        <v>23.731999999999999</v>
      </c>
      <c r="AM65" s="85">
        <v>443.32003202427103</v>
      </c>
      <c r="AN65" s="84">
        <v>7.6050000000000004</v>
      </c>
      <c r="AO65" s="85">
        <v>275.58974358974359</v>
      </c>
      <c r="AP65" s="84">
        <v>20.015999999999998</v>
      </c>
      <c r="AQ65" s="85">
        <v>441.90062949640287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114.325</v>
      </c>
      <c r="BM65" s="85">
        <v>743.19509293680301</v>
      </c>
      <c r="BN65" s="84">
        <v>1.804</v>
      </c>
      <c r="BO65" s="85">
        <v>595.86751662971176</v>
      </c>
      <c r="BP65" s="84">
        <v>7.2880000000000003</v>
      </c>
      <c r="BQ65" s="85">
        <v>910.66437980241494</v>
      </c>
      <c r="BR65" s="84">
        <v>0</v>
      </c>
      <c r="BS65" s="85">
        <v>0</v>
      </c>
      <c r="BT65" s="84">
        <v>0.93799999999999994</v>
      </c>
      <c r="BU65" s="85">
        <v>1794.0330490405117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37.146000000000001</v>
      </c>
      <c r="I66" s="85">
        <v>509.89121305120335</v>
      </c>
      <c r="J66" s="84">
        <v>0</v>
      </c>
      <c r="K66" s="85">
        <v>0</v>
      </c>
      <c r="L66" s="84">
        <v>86.87</v>
      </c>
      <c r="M66" s="85">
        <v>1054.1286174743871</v>
      </c>
      <c r="N66" s="84">
        <v>0</v>
      </c>
      <c r="O66" s="85">
        <v>0</v>
      </c>
      <c r="P66" s="84">
        <v>17.762</v>
      </c>
      <c r="Q66" s="85">
        <v>927.6830874901475</v>
      </c>
      <c r="R66" s="84">
        <v>0</v>
      </c>
      <c r="S66" s="85">
        <v>0</v>
      </c>
      <c r="T66" s="84">
        <v>3.7999999999999999E-2</v>
      </c>
      <c r="U66" s="85">
        <v>251.81578947368422</v>
      </c>
      <c r="V66" s="84">
        <v>0</v>
      </c>
      <c r="W66" s="85">
        <v>0</v>
      </c>
      <c r="X66" s="84">
        <v>3.7229999999999999</v>
      </c>
      <c r="Y66" s="85">
        <v>623.63765780284712</v>
      </c>
      <c r="Z66" s="84">
        <v>0</v>
      </c>
      <c r="AA66" s="85">
        <v>0</v>
      </c>
      <c r="AB66" s="84">
        <v>3.5999999999999997E-2</v>
      </c>
      <c r="AC66" s="85">
        <v>903.44444444444446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6.4000000000000001E-2</v>
      </c>
      <c r="BM66" s="85">
        <v>488.1875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0333-D1C5-423D-8203-444E03088161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3249.5749999999998</v>
      </c>
      <c r="F9" s="115">
        <v>3737.7620000000002</v>
      </c>
      <c r="G9" s="116">
        <f>IF(ISERR(E9/F9*100),"-",E9/F9*100)</f>
        <v>86.939056044766886</v>
      </c>
      <c r="H9" s="115">
        <v>1806.287838871237</v>
      </c>
      <c r="I9" s="115">
        <v>1757.9216836170949</v>
      </c>
      <c r="J9" s="116">
        <f>IF(ISERR(H9/I9*100),"-",H9/I9*100)</f>
        <v>102.75132593817401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4555.2839999999997</v>
      </c>
      <c r="F10" s="115">
        <v>3355.7130000000002</v>
      </c>
      <c r="G10" s="116">
        <f>IF(ISERR(E10/F10*100),"-",E10/F10*100)</f>
        <v>135.74712736160689</v>
      </c>
      <c r="H10" s="115">
        <v>1843.0608295772558</v>
      </c>
      <c r="I10" s="115">
        <v>1656.8432762277346</v>
      </c>
      <c r="J10" s="116">
        <f>IF(ISERR(H10/I10*100),"-",H10/I10*100)</f>
        <v>111.23929800852966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19547.502</v>
      </c>
      <c r="F11" s="115">
        <v>35620.379999999997</v>
      </c>
      <c r="G11" s="116">
        <f>IF(ISERR(E11/F11*100),"-",E11/F11*100)</f>
        <v>54.877297771668921</v>
      </c>
      <c r="H11" s="115">
        <v>344.08644859072018</v>
      </c>
      <c r="I11" s="115">
        <v>334.13581129679136</v>
      </c>
      <c r="J11" s="116">
        <f>IF(ISERR(H11/I11*100),"-",H11/I11*100)</f>
        <v>102.97802179757689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7969.4989999999998</v>
      </c>
      <c r="F12" s="115">
        <v>19025.575000000001</v>
      </c>
      <c r="G12" s="116">
        <f>IF(ISERR(E12/F12*100),"-",E12/F12*100)</f>
        <v>41.888347658349353</v>
      </c>
      <c r="H12" s="115">
        <v>401.09397403776575</v>
      </c>
      <c r="I12" s="115">
        <v>283.24583477766112</v>
      </c>
      <c r="J12" s="116">
        <f>IF(ISERR(H12/I12*100),"-",H12/I12*100)</f>
        <v>141.60630971064822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2291.299</v>
      </c>
      <c r="F13" s="115">
        <v>2664.9029999999998</v>
      </c>
      <c r="G13" s="116">
        <f>IF(ISERR(E13/F13*100),"-",E13/F13*100)</f>
        <v>85.980577904711737</v>
      </c>
      <c r="H13" s="115">
        <v>1231.7638117068091</v>
      </c>
      <c r="I13" s="115">
        <v>1273.5503907646919</v>
      </c>
      <c r="J13" s="116">
        <f>IF(ISERR(H13/I13*100),"-",H13/I13*100)</f>
        <v>96.718890798440057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14394.366</v>
      </c>
      <c r="F15" s="115">
        <v>14402.806</v>
      </c>
      <c r="G15" s="116">
        <f t="shared" ref="G14:G15" si="0">IF(ISERR(E15/F15*100),"-",E15/F15*100)</f>
        <v>99.941400307690046</v>
      </c>
      <c r="H15" s="115">
        <v>959.12501280014692</v>
      </c>
      <c r="I15" s="115">
        <v>818.72655592250567</v>
      </c>
      <c r="J15" s="116">
        <f t="shared" ref="J14:J15" si="1">IF(ISERR(H15/I15*100),"-",H15/I15*100)</f>
        <v>117.14839415700231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7307.116</v>
      </c>
      <c r="F16" s="115">
        <v>6280.0249999999996</v>
      </c>
      <c r="G16" s="116">
        <f t="shared" ref="G16" si="2">IF(ISERR(E16/F16*100),"-",E16/F16*100)</f>
        <v>116.35488712226464</v>
      </c>
      <c r="H16" s="115">
        <v>859.00152508869439</v>
      </c>
      <c r="I16" s="115">
        <v>841.32080095222545</v>
      </c>
      <c r="J16" s="116">
        <f t="shared" ref="J16" si="3">IF(ISERR(H16/I16*100),"-",H16/I16*100)</f>
        <v>102.10154368184617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13061.55</v>
      </c>
      <c r="F17" s="115">
        <v>29468.535</v>
      </c>
      <c r="G17" s="116">
        <f t="shared" ref="G17" si="4">IF(ISERR(E17/F17*100),"-",E17/F17*100)</f>
        <v>44.323716805060037</v>
      </c>
      <c r="H17" s="115">
        <v>569.73325661962019</v>
      </c>
      <c r="I17" s="115">
        <v>326.07548899190272</v>
      </c>
      <c r="J17" s="116">
        <f t="shared" ref="J17" si="5">IF(ISERR(H17/I17*100),"-",H17/I17*100)</f>
        <v>174.72434324364937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592.39200000000005</v>
      </c>
      <c r="F18" s="115">
        <v>874.35299999999995</v>
      </c>
      <c r="G18" s="116">
        <f t="shared" ref="G18" si="6">IF(ISERR(E18/F18*100),"-",E18/F18*100)</f>
        <v>67.752040651773385</v>
      </c>
      <c r="H18" s="115">
        <v>473.21712143310509</v>
      </c>
      <c r="I18" s="115">
        <v>526.27034618740936</v>
      </c>
      <c r="J18" s="116">
        <f t="shared" ref="J18" si="7">IF(ISERR(H18/I18*100),"-",H18/I18*100)</f>
        <v>89.919016881978848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76.185000000000002</v>
      </c>
      <c r="F19" s="115">
        <v>70.855999999999995</v>
      </c>
      <c r="G19" s="116">
        <f t="shared" ref="G19" si="8">IF(ISERR(E19/F19*100),"-",E19/F19*100)</f>
        <v>107.52088743366829</v>
      </c>
      <c r="H19" s="115">
        <v>515.39075933582728</v>
      </c>
      <c r="I19" s="115">
        <v>542.56446878175461</v>
      </c>
      <c r="J19" s="116">
        <f t="shared" ref="J19" si="9">IF(ISERR(H19/I19*100),"-",H19/I19*100)</f>
        <v>94.991616478878214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2156.4810000000002</v>
      </c>
      <c r="F21" s="115">
        <v>2737.9830000000002</v>
      </c>
      <c r="G21" s="116">
        <f t="shared" ref="G20:G21" si="10">IF(ISERR(E21/F21*100),"-",E21/F21*100)</f>
        <v>78.761665065122756</v>
      </c>
      <c r="H21" s="115">
        <v>1125.9092938912979</v>
      </c>
      <c r="I21" s="115">
        <v>1035.4206019540661</v>
      </c>
      <c r="J21" s="116">
        <f t="shared" ref="J20:J21" si="11">IF(ISERR(H21/I21*100),"-",H21/I21*100)</f>
        <v>108.73931731380078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647.11199999999997</v>
      </c>
      <c r="F22" s="115">
        <v>466.29700000000003</v>
      </c>
      <c r="G22" s="116">
        <f t="shared" ref="G22" si="12">IF(ISERR(E22/F22*100),"-",E22/F22*100)</f>
        <v>138.77678818435459</v>
      </c>
      <c r="H22" s="115">
        <v>819.71860821619748</v>
      </c>
      <c r="I22" s="115">
        <v>805.66104864496231</v>
      </c>
      <c r="J22" s="116">
        <f t="shared" ref="J22" si="13">IF(ISERR(H22/I22*100),"-",H22/I22*100)</f>
        <v>101.74484786063303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62494.624000000003</v>
      </c>
      <c r="F23" s="115">
        <v>28623.87</v>
      </c>
      <c r="G23" s="116">
        <f t="shared" ref="G23" si="14">IF(ISERR(E23/F23*100),"-",E23/F23*100)</f>
        <v>218.3304493766916</v>
      </c>
      <c r="H23" s="115">
        <v>208.67551079273636</v>
      </c>
      <c r="I23" s="115">
        <v>333.68199541152194</v>
      </c>
      <c r="J23" s="116">
        <f t="shared" ref="J23" si="15">IF(ISERR(H23/I23*100),"-",H23/I23*100)</f>
        <v>62.537240145481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146729.527</v>
      </c>
      <c r="F24" s="115">
        <v>126832.012</v>
      </c>
      <c r="G24" s="116">
        <f t="shared" ref="G24" si="16">IF(ISERR(E24/F24*100),"-",E24/F24*100)</f>
        <v>115.68808590689234</v>
      </c>
      <c r="H24" s="115">
        <v>181.15610551923882</v>
      </c>
      <c r="I24" s="115">
        <v>190.73593153280575</v>
      </c>
      <c r="J24" s="116">
        <f t="shared" ref="J24" si="17">IF(ISERR(H24/I24*100),"-",H24/I24*100)</f>
        <v>94.977440308922993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482242.29</v>
      </c>
      <c r="F25" s="115">
        <v>514146.57900000003</v>
      </c>
      <c r="G25" s="116">
        <f t="shared" ref="G25" si="18">IF(ISERR(E25/F25*100),"-",E25/F25*100)</f>
        <v>93.794709465527717</v>
      </c>
      <c r="H25" s="115">
        <v>40.472295150638907</v>
      </c>
      <c r="I25" s="115">
        <v>41.648455698467266</v>
      </c>
      <c r="J25" s="116">
        <f t="shared" ref="J25" si="19">IF(ISERR(H25/I25*100),"-",H25/I25*100)</f>
        <v>97.175980410069215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38427.366999999998</v>
      </c>
      <c r="F27" s="115">
        <v>15799.665999999999</v>
      </c>
      <c r="G27" s="116">
        <f t="shared" ref="G26:G27" si="20">IF(ISERR(E27/F27*100),"-",E27/F27*100)</f>
        <v>243.21632495269205</v>
      </c>
      <c r="H27" s="115">
        <v>55.390598112017408</v>
      </c>
      <c r="I27" s="115">
        <v>66.108741159465012</v>
      </c>
      <c r="J27" s="116">
        <f t="shared" ref="J26:J27" si="21">IF(ISERR(H27/I27*100),"-",H27/I27*100)</f>
        <v>83.787101585259805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11887.066000000001</v>
      </c>
      <c r="F28" s="115">
        <v>12372.305</v>
      </c>
      <c r="G28" s="116">
        <f t="shared" ref="G28" si="22">IF(ISERR(E28/F28*100),"-",E28/F28*100)</f>
        <v>96.078022648164591</v>
      </c>
      <c r="H28" s="115">
        <v>38.832110968341553</v>
      </c>
      <c r="I28" s="115">
        <v>52.242007936273801</v>
      </c>
      <c r="J28" s="116">
        <f t="shared" ref="J28" si="23">IF(ISERR(H28/I28*100),"-",H28/I28*100)</f>
        <v>74.331199167746391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58890.582999999999</v>
      </c>
      <c r="F29" s="115">
        <v>65005.178</v>
      </c>
      <c r="G29" s="116">
        <f t="shared" ref="G29" si="24">IF(ISERR(E29/F29*100),"-",E29/F29*100)</f>
        <v>90.59368009114597</v>
      </c>
      <c r="H29" s="115">
        <v>212.16628057494353</v>
      </c>
      <c r="I29" s="115">
        <v>223.35433669607059</v>
      </c>
      <c r="J29" s="116">
        <f t="shared" ref="J29" si="25">IF(ISERR(H29/I29*100),"-",H29/I29*100)</f>
        <v>94.990893713269955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6435.607</v>
      </c>
      <c r="F30" s="115">
        <v>6144.2139999999999</v>
      </c>
      <c r="G30" s="116">
        <f t="shared" ref="G30" si="26">IF(ISERR(E30/F30*100),"-",E30/F30*100)</f>
        <v>104.7425594225722</v>
      </c>
      <c r="H30" s="115">
        <v>102.03830625456153</v>
      </c>
      <c r="I30" s="115">
        <v>111.66323357226814</v>
      </c>
      <c r="J30" s="116">
        <f t="shared" ref="J30" si="27">IF(ISERR(H30/I30*100),"-",H30/I30*100)</f>
        <v>91.380397101363371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267521.234</v>
      </c>
      <c r="F31" s="115">
        <v>228755.50399999999</v>
      </c>
      <c r="G31" s="116">
        <f t="shared" ref="G31" si="28">IF(ISERR(E31/F31*100),"-",E31/F31*100)</f>
        <v>116.94635946333341</v>
      </c>
      <c r="H31" s="115">
        <v>102.16010385179369</v>
      </c>
      <c r="I31" s="115">
        <v>100.73739563005225</v>
      </c>
      <c r="J31" s="116">
        <f t="shared" ref="J31" si="29">IF(ISERR(H31/I31*100),"-",H31/I31*100)</f>
        <v>101.41229402730063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8005.5439999999999</v>
      </c>
      <c r="F33" s="115">
        <v>10676.828</v>
      </c>
      <c r="G33" s="116">
        <f t="shared" ref="G32:G33" si="30">IF(ISERR(E33/F33*100),"-",E33/F33*100)</f>
        <v>74.980546656741126</v>
      </c>
      <c r="H33" s="115">
        <v>645.75582821104979</v>
      </c>
      <c r="I33" s="115">
        <v>602.6672316909104</v>
      </c>
      <c r="J33" s="116">
        <f t="shared" ref="J32:J33" si="31">IF(ISERR(H33/I33*100),"-",H33/I33*100)</f>
        <v>107.14964979915122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25947.251</v>
      </c>
      <c r="F34" s="115">
        <v>28969.674999999999</v>
      </c>
      <c r="G34" s="116">
        <f t="shared" ref="G34" si="32">IF(ISERR(E34/F34*100),"-",E34/F34*100)</f>
        <v>89.566938531412589</v>
      </c>
      <c r="H34" s="115">
        <v>189.61317601621843</v>
      </c>
      <c r="I34" s="115">
        <v>179.34603525928406</v>
      </c>
      <c r="J34" s="116">
        <f t="shared" ref="J34" si="33">IF(ISERR(H34/I34*100),"-",H34/I34*100)</f>
        <v>105.72476594873757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100409.659</v>
      </c>
      <c r="F35" s="115">
        <v>94358.308999999994</v>
      </c>
      <c r="G35" s="116">
        <f t="shared" ref="G35" si="34">IF(ISERR(E35/F35*100),"-",E35/F35*100)</f>
        <v>106.41316071062698</v>
      </c>
      <c r="H35" s="115">
        <v>45.192592726562289</v>
      </c>
      <c r="I35" s="115">
        <v>42.666384186685669</v>
      </c>
      <c r="J35" s="116">
        <f t="shared" ref="J35" si="35">IF(ISERR(H35/I35*100),"-",H35/I35*100)</f>
        <v>105.9208404649976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18720.809000000001</v>
      </c>
      <c r="F37" s="115">
        <v>16004.315000000001</v>
      </c>
      <c r="G37" s="116">
        <f t="shared" ref="G37" si="38">IF(ISERR(E37/F37*100),"-",E37/F37*100)</f>
        <v>116.97350995653359</v>
      </c>
      <c r="H37" s="115">
        <v>67.938301651386965</v>
      </c>
      <c r="I37" s="115">
        <v>45.72839737283352</v>
      </c>
      <c r="J37" s="116">
        <f t="shared" ref="J37" si="39">IF(ISERR(H37/I37*100),"-",H37/I37*100)</f>
        <v>148.569172668509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7634.9669999999996</v>
      </c>
      <c r="F39" s="115">
        <v>13947.915999999999</v>
      </c>
      <c r="G39" s="116">
        <f t="shared" ref="G38:G39" si="40">IF(ISERR(E39/F39*100),"-",E39/F39*100)</f>
        <v>54.739123751533924</v>
      </c>
      <c r="H39" s="115">
        <v>572.70849670993994</v>
      </c>
      <c r="I39" s="115">
        <v>498.98337859218532</v>
      </c>
      <c r="J39" s="116">
        <f t="shared" ref="J38:J39" si="41">IF(ISERR(H39/I39*100),"-",H39/I39*100)</f>
        <v>114.7750649181462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5052.2439999999997</v>
      </c>
      <c r="F40" s="115">
        <v>2679.357</v>
      </c>
      <c r="G40" s="116">
        <f t="shared" ref="G40" si="42">IF(ISERR(E40/F40*100),"-",E40/F40*100)</f>
        <v>188.56180792630471</v>
      </c>
      <c r="H40" s="115">
        <v>659.32489622433116</v>
      </c>
      <c r="I40" s="115">
        <v>807.16248338687228</v>
      </c>
      <c r="J40" s="116">
        <f t="shared" ref="J40" si="43">IF(ISERR(H40/I40*100),"-",H40/I40*100)</f>
        <v>81.684284118085955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2.4820000000000002</v>
      </c>
      <c r="F42" s="115">
        <v>10.595000000000001</v>
      </c>
      <c r="G42" s="116">
        <f t="shared" ref="G42" si="46">IF(ISERR(E42/F42*100),"-",E42/F42*100)</f>
        <v>23.4261444077395</v>
      </c>
      <c r="H42" s="115">
        <v>102.16075745366639</v>
      </c>
      <c r="I42" s="115">
        <v>210.45889570552148</v>
      </c>
      <c r="J42" s="116">
        <f t="shared" ref="J42" si="47">IF(ISERR(H42/I42*100),"-",H42/I42*100)</f>
        <v>48.541905112251413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3617.6149999999998</v>
      </c>
      <c r="F43" s="115">
        <v>7176.74</v>
      </c>
      <c r="G43" s="116">
        <f t="shared" ref="G43" si="48">IF(ISERR(E43/F43*100),"-",E43/F43*100)</f>
        <v>50.407496997243875</v>
      </c>
      <c r="H43" s="115">
        <v>469.14349232850924</v>
      </c>
      <c r="I43" s="115">
        <v>363.21017620813905</v>
      </c>
      <c r="J43" s="116">
        <f t="shared" ref="J43" si="49">IF(ISERR(H43/I43*100),"-",H43/I43*100)</f>
        <v>129.16584475311194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31060.254000000001</v>
      </c>
      <c r="F45" s="115">
        <v>37090.803</v>
      </c>
      <c r="G45" s="116">
        <f t="shared" ref="G44:G45" si="50">IF(ISERR(E45/F45*100),"-",E45/F45*100)</f>
        <v>83.741120406587044</v>
      </c>
      <c r="H45" s="115">
        <v>202.47652353390285</v>
      </c>
      <c r="I45" s="115">
        <v>234.05873089347784</v>
      </c>
      <c r="J45" s="116">
        <f t="shared" ref="J44:J45" si="51">IF(ISERR(H45/I45*100),"-",H45/I45*100)</f>
        <v>86.506716823159934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7394.0039999999999</v>
      </c>
      <c r="F46" s="115">
        <v>9812.1730000000007</v>
      </c>
      <c r="G46" s="116">
        <f t="shared" ref="G46" si="52">IF(ISERR(E46/F46*100),"-",E46/F46*100)</f>
        <v>75.355418213682128</v>
      </c>
      <c r="H46" s="115">
        <v>241.0277473477158</v>
      </c>
      <c r="I46" s="115">
        <v>223.39884253977178</v>
      </c>
      <c r="J46" s="116">
        <f t="shared" ref="J46" si="53">IF(ISERR(H46/I46*100),"-",H46/I46*100)</f>
        <v>107.89122477427588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3245.4090000000001</v>
      </c>
      <c r="F47" s="115">
        <v>3065.0459999999998</v>
      </c>
      <c r="G47" s="116">
        <f t="shared" ref="G47" si="54">IF(ISERR(E47/F47*100),"-",E47/F47*100)</f>
        <v>105.88451201058649</v>
      </c>
      <c r="H47" s="115">
        <v>450.9050406281612</v>
      </c>
      <c r="I47" s="115">
        <v>575.00896169258147</v>
      </c>
      <c r="J47" s="116">
        <f t="shared" ref="J47" si="55">IF(ISERR(H47/I47*100),"-",H47/I47*100)</f>
        <v>78.41704576236323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29.518000000000001</v>
      </c>
      <c r="F48" s="115">
        <v>85.924999999999997</v>
      </c>
      <c r="G48" s="116">
        <f t="shared" ref="G48" si="56">IF(ISERR(E48/F48*100),"-",E48/F48*100)</f>
        <v>34.353215013092814</v>
      </c>
      <c r="H48" s="115">
        <v>1853.9748289179483</v>
      </c>
      <c r="I48" s="115">
        <v>1283.1434041315101</v>
      </c>
      <c r="J48" s="116">
        <f t="shared" ref="J48" si="57">IF(ISERR(H48/I48*100),"-",H48/I48*100)</f>
        <v>144.48695468865407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3957.0970000000002</v>
      </c>
      <c r="F49" s="115">
        <v>4375.9359999999997</v>
      </c>
      <c r="G49" s="116">
        <f t="shared" ref="G49" si="58">IF(ISERR(E49/F49*100),"-",E49/F49*100)</f>
        <v>90.428584878755089</v>
      </c>
      <c r="H49" s="115">
        <v>628.96636195675774</v>
      </c>
      <c r="I49" s="115">
        <v>516.75954927128726</v>
      </c>
      <c r="J49" s="116">
        <f t="shared" ref="J49" si="59">IF(ISERR(H49/I49*100),"-",H49/I49*100)</f>
        <v>121.71354411228586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2021-11-30T01:46:12Z</dcterms:created>
  <dcterms:modified xsi:type="dcterms:W3CDTF">2021-11-30T01:46:16Z</dcterms:modified>
</cp:coreProperties>
</file>