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8_{531F3856-8496-4705-BC63-AC7A5A4E0EA5}" xr6:coauthVersionLast="36" xr6:coauthVersionMax="36" xr10:uidLastSave="{00000000-0000-0000-0000-000000000000}"/>
  <bookViews>
    <workbookView xWindow="0" yWindow="0" windowWidth="28800" windowHeight="12135" xr2:uid="{76FAC7C3-3CD0-484C-BDF8-A4BBD535951C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<sst xmlns="http://schemas.openxmlformats.org/spreadsheetml/2006/main" count="249" uniqueCount="138">
  <si>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</si>
  <si>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</si>
  <si>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</si>
  <si>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</si>
  <si>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</si>
  <si>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</si>
  <si>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</si>
  <si>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</si>
  <si>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</si>
  <si>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</si>
  <si>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</si>
  <si>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</si>
  <si>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</si>
  <si>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</si>
  <si>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</si>
  <si>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</si>
  <si>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</si>
  <si>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</si>
  <si>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</si>
  <si>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</si>
  <si>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</si>
  <si>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</si>
  <si>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</si>
  <si>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</si>
  <si>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</si>
  <si>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</si>
  <si>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</si>
  <si>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</si>
  <si>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</si>
  <si>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</si>
  <si>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</si>
  <si>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</si>
  <si>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</si>
  <si>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</si>
  <si>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</si>
  <si>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</si>
  <si>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</si>
  <si>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</si>
  <si>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</si>
  <si>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</si>
  <si>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</si>
  <si>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</si>
  <si>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</si>
  <si>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</si>
  <si>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</si>
  <si>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</si>
  <si>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</si>
  <si>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</si>
  <si>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</si>
  <si>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</si>
  <si>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</si>
  <si>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</si>
  <si>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</si>
  <si>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</si>
  <si>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</si>
  <si>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</si>
  <si>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</si>
  <si>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</si>
  <si>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</si>
  <si>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</si>
  <si>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</si>
  <si>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</si>
  <si>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</si>
  <si>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</si>
  <si>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</si>
  <si>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</si>
  <si>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</si>
  <si>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</si>
  <si>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</si>
  <si>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</si>
  <si>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</si>
  <si>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</si>
  <si>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</si>
  <si>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</si>
  <si>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</si>
  <si>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</si>
  <si>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</si>
  <si>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</si>
  <si>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</si>
  <si>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</si>
  <si>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</si>
  <si>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</si>
  <si>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</si>
  <si>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</si>
  <si>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</si>
  <si>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</si>
  <si>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</si>
  <si>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</si>
  <si>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</si>
  <si>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</si>
  <si>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</si>
  <si>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</si>
  <si>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</si>
  <si>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</si>
  <si>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</si>
  <si>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</si>
  <si>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</si>
  <si>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</si>
  <si>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</si>
  <si>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</si>
  <si>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</si>
  <si>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</si>
  <si>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</si>
  <si>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</si>
  <si>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</si>
  <si>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</si>
  <si>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</si>
  <si>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</si>
  <si>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</si>
  <si>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</si>
  <si>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</si>
  <si>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</si>
  <si>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</si>
  <si>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</si>
  <si>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</si>
  <si>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</si>
  <si>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</si>
  <si>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</si>
  <si>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</si>
  <si>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</si>
  <si>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</si>
  <si>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</si>
  <si>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</si>
  <si>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</si>
  <si>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</si>
  <si>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</si>
  <si>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</si>
  <si>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</si>
  <si>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</si>
  <si>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</si>
  <si>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</si>
  <si>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</si>
  <si>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</si>
  <si>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</si>
  <si>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</si>
  <si>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1月～11月</t>
    <phoneticPr fontId="8"/>
  </si>
  <si>
    <t>同期比</t>
  </si>
  <si>
    <t xml:space="preserve">％ 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</si>
</sst>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B05ADB9C-7850-450F-8C23-0D45960EB98F}"/>
    <cellStyle name="標準_月別結果表" xfId="1" xr:uid="{BFA9384E-2E1C-419D-9110-EBF1CA40793F}"/>
    <cellStyle name="標準_新出力帳票集「変更後」" xfId="3" xr:uid="{222C6102-48E0-4519-AA20-15EC275E9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5D0A914-68A8-433C-A3CD-9F104A4D1C7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52765B4-4212-4EC1-9A79-A808D720B537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4BBF3A2-AAA0-4A8E-ACD1-60A304115797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1&#24180;8&#26376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2279-AD09-414D-8827-2AAEBA72D3B5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44136</v>
      </c>
      <c r="B12" s="36">
        <v>44136</v>
      </c>
      <c r="C12" s="37">
        <v>44136</v>
      </c>
      <c r="D12" s="38">
        <v>60.731999999999999</v>
      </c>
      <c r="E12" s="38">
        <v>122.57599999999999</v>
      </c>
      <c r="F12" s="38">
        <v>1105.6310000000001</v>
      </c>
      <c r="G12" s="38">
        <v>281.923</v>
      </c>
      <c r="H12" s="38">
        <v>831.13300000000004</v>
      </c>
      <c r="I12" s="38">
        <v>988.80399999999997</v>
      </c>
      <c r="J12" s="38">
        <v>472.11099999999999</v>
      </c>
      <c r="K12" s="38">
        <v>2695.9029999999998</v>
      </c>
      <c r="L12" s="38">
        <v>89.834000000000003</v>
      </c>
      <c r="M12" s="38">
        <v>10.673</v>
      </c>
      <c r="N12" s="38">
        <v>442.98099999999999</v>
      </c>
      <c r="O12" s="38">
        <v>23.613</v>
      </c>
      <c r="P12" s="38">
        <v>1100.942</v>
      </c>
      <c r="Q12" s="38">
        <v>16864.276000000002</v>
      </c>
      <c r="R12" s="38">
        <v>8273.2240000000002</v>
      </c>
      <c r="S12" s="38">
        <v>4903.683</v>
      </c>
      <c r="T12" s="38">
        <v>555.47500000000002</v>
      </c>
      <c r="U12" s="38">
        <v>5610.6940000000004</v>
      </c>
      <c r="V12" s="38">
        <v>965.70600000000002</v>
      </c>
      <c r="W12" s="38">
        <v>36740.49</v>
      </c>
      <c r="X12" s="38">
        <v>12526.236999999999</v>
      </c>
      <c r="Y12" s="38">
        <v>3041.212</v>
      </c>
      <c r="Z12" s="38">
        <v>7294.6610000000001</v>
      </c>
      <c r="AA12" s="38">
        <v>0</v>
      </c>
      <c r="AB12" s="38">
        <v>1736.4749999999999</v>
      </c>
      <c r="AC12" s="38">
        <v>2772.0949999999998</v>
      </c>
      <c r="AD12" s="38">
        <v>870.28</v>
      </c>
      <c r="AE12" s="38">
        <v>0</v>
      </c>
      <c r="AF12" s="38">
        <v>0.14399999999999999</v>
      </c>
      <c r="AG12" s="38">
        <v>6</v>
      </c>
      <c r="AH12" s="38">
        <v>4733.1850000000004</v>
      </c>
      <c r="AI12" s="38">
        <v>1033.548</v>
      </c>
      <c r="AJ12" s="38">
        <v>245.92099999999999</v>
      </c>
      <c r="AK12" s="38">
        <v>11.375999999999999</v>
      </c>
      <c r="AL12" s="38">
        <v>765.07799999999997</v>
      </c>
    </row>
    <row r="13" spans="1:38" ht="15.95" customHeight="1">
      <c r="A13" s="35">
        <v>44166</v>
      </c>
      <c r="B13" s="36">
        <v>44166</v>
      </c>
      <c r="C13" s="37">
        <v>44166</v>
      </c>
      <c r="D13" s="38">
        <v>61.957999999999998</v>
      </c>
      <c r="E13" s="38">
        <v>362.745</v>
      </c>
      <c r="F13" s="38">
        <v>1684.7739999999999</v>
      </c>
      <c r="G13" s="38">
        <v>668.63900000000001</v>
      </c>
      <c r="H13" s="38">
        <v>635.45899999999995</v>
      </c>
      <c r="I13" s="38">
        <v>1879.413</v>
      </c>
      <c r="J13" s="38">
        <v>248.202</v>
      </c>
      <c r="K13" s="38">
        <v>1521.1489999999999</v>
      </c>
      <c r="L13" s="38">
        <v>104.179</v>
      </c>
      <c r="M13" s="38">
        <v>30.667000000000002</v>
      </c>
      <c r="N13" s="38">
        <v>511.90899999999999</v>
      </c>
      <c r="O13" s="38">
        <v>122.10599999999999</v>
      </c>
      <c r="P13" s="38">
        <v>374.05599999999998</v>
      </c>
      <c r="Q13" s="38">
        <v>18719.864000000001</v>
      </c>
      <c r="R13" s="38">
        <v>8702.7000000000007</v>
      </c>
      <c r="S13" s="38">
        <v>2099.1819999999998</v>
      </c>
      <c r="T13" s="38">
        <v>578.89599999999996</v>
      </c>
      <c r="U13" s="38">
        <v>5238.4319999999998</v>
      </c>
      <c r="V13" s="38">
        <v>612.16300000000001</v>
      </c>
      <c r="W13" s="38">
        <v>65127.656000000003</v>
      </c>
      <c r="X13" s="38">
        <v>2353.0500000000002</v>
      </c>
      <c r="Y13" s="38">
        <v>2818.0740000000001</v>
      </c>
      <c r="Z13" s="38">
        <v>3478.3510000000001</v>
      </c>
      <c r="AA13" s="38">
        <v>0</v>
      </c>
      <c r="AB13" s="38">
        <v>1465.201</v>
      </c>
      <c r="AC13" s="38">
        <v>1293.5640000000001</v>
      </c>
      <c r="AD13" s="38">
        <v>626.87199999999996</v>
      </c>
      <c r="AE13" s="38">
        <v>0</v>
      </c>
      <c r="AF13" s="38">
        <v>0.188</v>
      </c>
      <c r="AG13" s="38">
        <v>0</v>
      </c>
      <c r="AH13" s="38">
        <v>3989.451</v>
      </c>
      <c r="AI13" s="38">
        <v>1186.26</v>
      </c>
      <c r="AJ13" s="38">
        <v>241.62100000000001</v>
      </c>
      <c r="AK13" s="38">
        <v>12.352</v>
      </c>
      <c r="AL13" s="38">
        <v>807.41499999999996</v>
      </c>
    </row>
    <row r="14" spans="1:38" ht="15.95" customHeight="1">
      <c r="A14" s="35">
        <v>44197</v>
      </c>
      <c r="B14" s="36">
        <v>44197</v>
      </c>
      <c r="C14" s="37">
        <v>44197</v>
      </c>
      <c r="D14" s="38">
        <v>164.51499999999999</v>
      </c>
      <c r="E14" s="38">
        <v>452.904</v>
      </c>
      <c r="F14" s="38">
        <v>2266.0450000000001</v>
      </c>
      <c r="G14" s="38">
        <v>480.55700000000002</v>
      </c>
      <c r="H14" s="38">
        <v>294.43799999999999</v>
      </c>
      <c r="I14" s="38">
        <v>1357.4059999999999</v>
      </c>
      <c r="J14" s="38">
        <v>350.08199999999999</v>
      </c>
      <c r="K14" s="38">
        <v>396.24900000000002</v>
      </c>
      <c r="L14" s="38">
        <v>79.983999999999995</v>
      </c>
      <c r="M14" s="38">
        <v>0</v>
      </c>
      <c r="N14" s="38">
        <v>277.11500000000001</v>
      </c>
      <c r="O14" s="38">
        <v>0</v>
      </c>
      <c r="P14" s="38">
        <v>251.51</v>
      </c>
      <c r="Q14" s="38">
        <v>18332.580000000002</v>
      </c>
      <c r="R14" s="38">
        <v>15622.788</v>
      </c>
      <c r="S14" s="38">
        <v>1736.1610000000001</v>
      </c>
      <c r="T14" s="38">
        <v>663.154</v>
      </c>
      <c r="U14" s="38">
        <v>3991.0520000000001</v>
      </c>
      <c r="V14" s="38">
        <v>570.76</v>
      </c>
      <c r="W14" s="38">
        <v>45732.654000000002</v>
      </c>
      <c r="X14" s="38">
        <v>0.80400000000000005</v>
      </c>
      <c r="Y14" s="38">
        <v>3691.6950000000002</v>
      </c>
      <c r="Z14" s="38">
        <v>7415.0889999999999</v>
      </c>
      <c r="AA14" s="38">
        <v>0</v>
      </c>
      <c r="AB14" s="38">
        <v>248.065</v>
      </c>
      <c r="AC14" s="38">
        <v>280.22800000000001</v>
      </c>
      <c r="AD14" s="38">
        <v>444.4</v>
      </c>
      <c r="AE14" s="38">
        <v>0</v>
      </c>
      <c r="AF14" s="38">
        <v>0.25800000000000001</v>
      </c>
      <c r="AG14" s="38">
        <v>16</v>
      </c>
      <c r="AH14" s="38">
        <v>2064.1320000000001</v>
      </c>
      <c r="AI14" s="38">
        <v>580.80700000000002</v>
      </c>
      <c r="AJ14" s="38">
        <v>154.76900000000001</v>
      </c>
      <c r="AK14" s="38">
        <v>4.83</v>
      </c>
      <c r="AL14" s="38">
        <v>590.88099999999997</v>
      </c>
    </row>
    <row r="15" spans="1:38" ht="15.95" customHeight="1">
      <c r="A15" s="35"/>
      <c r="B15" s="36"/>
      <c r="C15" s="37">
        <v>44228</v>
      </c>
      <c r="D15" s="38">
        <v>92.754000000000005</v>
      </c>
      <c r="E15" s="38">
        <v>324.685</v>
      </c>
      <c r="F15" s="38">
        <v>2916.7660000000001</v>
      </c>
      <c r="G15" s="38">
        <v>390.45800000000003</v>
      </c>
      <c r="H15" s="38">
        <v>179.00399999999999</v>
      </c>
      <c r="I15" s="38">
        <v>1753.6890000000001</v>
      </c>
      <c r="J15" s="38">
        <v>613.91600000000005</v>
      </c>
      <c r="K15" s="38">
        <v>982.14</v>
      </c>
      <c r="L15" s="38">
        <v>99.263999999999996</v>
      </c>
      <c r="M15" s="38">
        <v>8.4990000000000006</v>
      </c>
      <c r="N15" s="38">
        <v>208.00800000000001</v>
      </c>
      <c r="O15" s="38">
        <v>83.176000000000002</v>
      </c>
      <c r="P15" s="38">
        <v>709.41700000000003</v>
      </c>
      <c r="Q15" s="38">
        <v>14333.047</v>
      </c>
      <c r="R15" s="38">
        <v>35189.404999999999</v>
      </c>
      <c r="S15" s="38">
        <v>1862.6389999999999</v>
      </c>
      <c r="T15" s="38">
        <v>1395.3430000000001</v>
      </c>
      <c r="U15" s="38">
        <v>3119.1579999999999</v>
      </c>
      <c r="V15" s="38">
        <v>1334.9929999999999</v>
      </c>
      <c r="W15" s="38">
        <v>58821.214</v>
      </c>
      <c r="X15" s="38">
        <v>0.8</v>
      </c>
      <c r="Y15" s="38">
        <v>3480.096</v>
      </c>
      <c r="Z15" s="38">
        <v>6056.5010000000002</v>
      </c>
      <c r="AA15" s="38">
        <v>0</v>
      </c>
      <c r="AB15" s="38">
        <v>363.43599999999998</v>
      </c>
      <c r="AC15" s="38">
        <v>455.13600000000002</v>
      </c>
      <c r="AD15" s="38">
        <v>397.73599999999999</v>
      </c>
      <c r="AE15" s="38">
        <v>0</v>
      </c>
      <c r="AF15" s="38">
        <v>0.246</v>
      </c>
      <c r="AG15" s="38">
        <v>0</v>
      </c>
      <c r="AH15" s="38">
        <v>1349.9760000000001</v>
      </c>
      <c r="AI15" s="38">
        <v>479.84300000000002</v>
      </c>
      <c r="AJ15" s="38">
        <v>200.172</v>
      </c>
      <c r="AK15" s="38">
        <v>5.46</v>
      </c>
      <c r="AL15" s="38">
        <v>168.464</v>
      </c>
    </row>
    <row r="16" spans="1:38" ht="15.95" customHeight="1">
      <c r="A16" s="35"/>
      <c r="B16" s="36"/>
      <c r="C16" s="37">
        <v>44256</v>
      </c>
      <c r="D16" s="38">
        <v>80.251000000000005</v>
      </c>
      <c r="E16" s="38">
        <v>280.86200000000002</v>
      </c>
      <c r="F16" s="38">
        <v>2807.9059999999999</v>
      </c>
      <c r="G16" s="38">
        <v>451.67200000000003</v>
      </c>
      <c r="H16" s="38">
        <v>199.334</v>
      </c>
      <c r="I16" s="38">
        <v>1735.126</v>
      </c>
      <c r="J16" s="38">
        <v>648.86</v>
      </c>
      <c r="K16" s="38">
        <v>765.57600000000002</v>
      </c>
      <c r="L16" s="38">
        <v>105.623</v>
      </c>
      <c r="M16" s="38">
        <v>13.997999999999999</v>
      </c>
      <c r="N16" s="38">
        <v>256.96100000000001</v>
      </c>
      <c r="O16" s="38">
        <v>87.061000000000007</v>
      </c>
      <c r="P16" s="38">
        <v>2779.5219999999999</v>
      </c>
      <c r="Q16" s="38">
        <v>17199.056</v>
      </c>
      <c r="R16" s="38">
        <v>46335.044000000002</v>
      </c>
      <c r="S16" s="38">
        <v>1313.2919999999999</v>
      </c>
      <c r="T16" s="38">
        <v>1781.1559999999999</v>
      </c>
      <c r="U16" s="38">
        <v>5632.78</v>
      </c>
      <c r="V16" s="38">
        <v>666.99</v>
      </c>
      <c r="W16" s="38">
        <v>57588.209000000003</v>
      </c>
      <c r="X16" s="38">
        <v>0</v>
      </c>
      <c r="Y16" s="38">
        <v>2434.1819999999998</v>
      </c>
      <c r="Z16" s="38">
        <v>10098.971</v>
      </c>
      <c r="AA16" s="38">
        <v>0</v>
      </c>
      <c r="AB16" s="38">
        <v>978.65499999999997</v>
      </c>
      <c r="AC16" s="38">
        <v>369.702</v>
      </c>
      <c r="AD16" s="38">
        <v>316.62400000000002</v>
      </c>
      <c r="AE16" s="38">
        <v>0</v>
      </c>
      <c r="AF16" s="38">
        <v>0.45</v>
      </c>
      <c r="AG16" s="38">
        <v>13</v>
      </c>
      <c r="AH16" s="38">
        <v>5375.2520000000004</v>
      </c>
      <c r="AI16" s="38">
        <v>915.18200000000002</v>
      </c>
      <c r="AJ16" s="38">
        <v>532.54200000000003</v>
      </c>
      <c r="AK16" s="38">
        <v>2.121</v>
      </c>
      <c r="AL16" s="38">
        <v>166.053</v>
      </c>
    </row>
    <row r="17" spans="1:38" ht="15.95" customHeight="1">
      <c r="A17" s="35"/>
      <c r="B17" s="36"/>
      <c r="C17" s="37">
        <v>44287</v>
      </c>
      <c r="D17" s="38">
        <v>214.142</v>
      </c>
      <c r="E17" s="38">
        <v>236.52799999999999</v>
      </c>
      <c r="F17" s="38">
        <v>1018.908</v>
      </c>
      <c r="G17" s="38">
        <v>358.59100000000001</v>
      </c>
      <c r="H17" s="38">
        <v>131.37100000000001</v>
      </c>
      <c r="I17" s="38">
        <v>1824.048</v>
      </c>
      <c r="J17" s="38">
        <v>405.66300000000001</v>
      </c>
      <c r="K17" s="38">
        <v>482.71699999999998</v>
      </c>
      <c r="L17" s="38">
        <v>62.311</v>
      </c>
      <c r="M17" s="38">
        <v>15.07</v>
      </c>
      <c r="N17" s="38">
        <v>291.12599999999998</v>
      </c>
      <c r="O17" s="38">
        <v>68.712999999999994</v>
      </c>
      <c r="P17" s="38">
        <v>2953.7510000000002</v>
      </c>
      <c r="Q17" s="38">
        <v>15886.936</v>
      </c>
      <c r="R17" s="38">
        <v>41055.218000000001</v>
      </c>
      <c r="S17" s="38">
        <v>913.42499999999995</v>
      </c>
      <c r="T17" s="38">
        <v>669.55899999999997</v>
      </c>
      <c r="U17" s="38">
        <v>9150.6190000000006</v>
      </c>
      <c r="V17" s="38">
        <v>700.50900000000001</v>
      </c>
      <c r="W17" s="38">
        <v>22764.825000000001</v>
      </c>
      <c r="X17" s="38">
        <v>0</v>
      </c>
      <c r="Y17" s="38">
        <v>2564.3209999999999</v>
      </c>
      <c r="Z17" s="38">
        <v>9297.9410000000007</v>
      </c>
      <c r="AA17" s="38">
        <v>0</v>
      </c>
      <c r="AB17" s="38">
        <v>1501.5989999999999</v>
      </c>
      <c r="AC17" s="38">
        <v>160.60599999999999</v>
      </c>
      <c r="AD17" s="38">
        <v>0</v>
      </c>
      <c r="AE17" s="38">
        <v>0</v>
      </c>
      <c r="AF17" s="38">
        <v>0.622</v>
      </c>
      <c r="AG17" s="38">
        <v>1.4999999999999999E-2</v>
      </c>
      <c r="AH17" s="38">
        <v>4117.1409999999996</v>
      </c>
      <c r="AI17" s="38">
        <v>1549.8979999999999</v>
      </c>
      <c r="AJ17" s="38">
        <v>608.24099999999999</v>
      </c>
      <c r="AK17" s="38">
        <v>4.9989999999999997</v>
      </c>
      <c r="AL17" s="38">
        <v>217.63800000000001</v>
      </c>
    </row>
    <row r="18" spans="1:38" ht="15.95" customHeight="1">
      <c r="A18" s="35"/>
      <c r="B18" s="36"/>
      <c r="C18" s="37">
        <v>44317</v>
      </c>
      <c r="D18" s="38">
        <v>257.00900000000001</v>
      </c>
      <c r="E18" s="38">
        <v>265.06599999999997</v>
      </c>
      <c r="F18" s="38">
        <v>4360.9459999999999</v>
      </c>
      <c r="G18" s="38">
        <v>330.97899999999998</v>
      </c>
      <c r="H18" s="38">
        <v>89.302000000000007</v>
      </c>
      <c r="I18" s="38">
        <v>2191.4949999999999</v>
      </c>
      <c r="J18" s="38">
        <v>696.42499999999995</v>
      </c>
      <c r="K18" s="38">
        <v>760.86699999999996</v>
      </c>
      <c r="L18" s="38">
        <v>51.649000000000001</v>
      </c>
      <c r="M18" s="38">
        <v>20.257000000000001</v>
      </c>
      <c r="N18" s="38">
        <v>201.47399999999999</v>
      </c>
      <c r="O18" s="38">
        <v>152.77099999999999</v>
      </c>
      <c r="P18" s="38">
        <v>6502.2359999999999</v>
      </c>
      <c r="Q18" s="38">
        <v>12750.915999999999</v>
      </c>
      <c r="R18" s="38">
        <v>61724.37</v>
      </c>
      <c r="S18" s="38">
        <v>3806.826</v>
      </c>
      <c r="T18" s="38">
        <v>403.548</v>
      </c>
      <c r="U18" s="38">
        <v>9665.2199999999993</v>
      </c>
      <c r="V18" s="38">
        <v>660.97</v>
      </c>
      <c r="W18" s="38">
        <v>19723.352999999999</v>
      </c>
      <c r="X18" s="38">
        <v>1E-3</v>
      </c>
      <c r="Y18" s="38">
        <v>2646.9929999999999</v>
      </c>
      <c r="Z18" s="38">
        <v>14756.474</v>
      </c>
      <c r="AA18" s="38">
        <v>0</v>
      </c>
      <c r="AB18" s="38">
        <v>3735.8960000000002</v>
      </c>
      <c r="AC18" s="38">
        <v>116.625</v>
      </c>
      <c r="AD18" s="38">
        <v>0</v>
      </c>
      <c r="AE18" s="38">
        <v>0</v>
      </c>
      <c r="AF18" s="38">
        <v>0.52300000000000002</v>
      </c>
      <c r="AG18" s="38">
        <v>0</v>
      </c>
      <c r="AH18" s="38">
        <v>2549.0239999999999</v>
      </c>
      <c r="AI18" s="38">
        <v>1173.3900000000001</v>
      </c>
      <c r="AJ18" s="38">
        <v>490.05900000000003</v>
      </c>
      <c r="AK18" s="38">
        <v>4.5449999999999999</v>
      </c>
      <c r="AL18" s="38">
        <v>376.84800000000001</v>
      </c>
    </row>
    <row r="19" spans="1:38" ht="15.95" customHeight="1">
      <c r="A19" s="35"/>
      <c r="B19" s="36"/>
      <c r="C19" s="37">
        <v>44348</v>
      </c>
      <c r="D19" s="38">
        <v>953.82</v>
      </c>
      <c r="E19" s="38">
        <v>331.43799999999999</v>
      </c>
      <c r="F19" s="38">
        <v>4233.5770000000002</v>
      </c>
      <c r="G19" s="38">
        <v>3565.5680000000002</v>
      </c>
      <c r="H19" s="38">
        <v>66.572999999999993</v>
      </c>
      <c r="I19" s="38">
        <v>1576.837</v>
      </c>
      <c r="J19" s="38">
        <v>709.2</v>
      </c>
      <c r="K19" s="38">
        <v>749.077</v>
      </c>
      <c r="L19" s="38">
        <v>67.885999999999996</v>
      </c>
      <c r="M19" s="38">
        <v>3</v>
      </c>
      <c r="N19" s="38">
        <v>187.155</v>
      </c>
      <c r="O19" s="38">
        <v>30.687999999999999</v>
      </c>
      <c r="P19" s="38">
        <v>12849.324000000001</v>
      </c>
      <c r="Q19" s="38">
        <v>15079.597</v>
      </c>
      <c r="R19" s="38">
        <v>76910.790999999997</v>
      </c>
      <c r="S19" s="38">
        <v>4254.0360000000001</v>
      </c>
      <c r="T19" s="38">
        <v>1079.508</v>
      </c>
      <c r="U19" s="38">
        <v>6146.7650000000003</v>
      </c>
      <c r="V19" s="38">
        <v>734.93100000000004</v>
      </c>
      <c r="W19" s="38">
        <v>10742.028</v>
      </c>
      <c r="X19" s="38">
        <v>0</v>
      </c>
      <c r="Y19" s="38">
        <v>1668.0719999999999</v>
      </c>
      <c r="Z19" s="38">
        <v>17954.95</v>
      </c>
      <c r="AA19" s="38">
        <v>0</v>
      </c>
      <c r="AB19" s="38">
        <v>2835.299</v>
      </c>
      <c r="AC19" s="38">
        <v>326.44</v>
      </c>
      <c r="AD19" s="38">
        <v>0</v>
      </c>
      <c r="AE19" s="38">
        <v>0</v>
      </c>
      <c r="AF19" s="38">
        <v>0.32600000000000001</v>
      </c>
      <c r="AG19" s="38">
        <v>0</v>
      </c>
      <c r="AH19" s="38">
        <v>1174.98</v>
      </c>
      <c r="AI19" s="38">
        <v>953.19799999999998</v>
      </c>
      <c r="AJ19" s="38">
        <v>395.03399999999999</v>
      </c>
      <c r="AK19" s="38">
        <v>2.5099999999999998</v>
      </c>
      <c r="AL19" s="38">
        <v>588.702</v>
      </c>
    </row>
    <row r="20" spans="1:38" ht="15.95" customHeight="1">
      <c r="A20" s="35"/>
      <c r="B20" s="36"/>
      <c r="C20" s="37">
        <v>44378</v>
      </c>
      <c r="D20" s="38">
        <v>600.53</v>
      </c>
      <c r="E20" s="38">
        <v>519.56500000000005</v>
      </c>
      <c r="F20" s="38">
        <v>728.17399999999998</v>
      </c>
      <c r="G20" s="38">
        <v>734.75699999999995</v>
      </c>
      <c r="H20" s="38">
        <v>128.56299999999999</v>
      </c>
      <c r="I20" s="38">
        <v>1376.8430000000001</v>
      </c>
      <c r="J20" s="38">
        <v>719.34199999999998</v>
      </c>
      <c r="K20" s="38">
        <v>981.03</v>
      </c>
      <c r="L20" s="38">
        <v>49.234999999999999</v>
      </c>
      <c r="M20" s="38">
        <v>8.3309999999999995</v>
      </c>
      <c r="N20" s="38">
        <v>177.11099999999999</v>
      </c>
      <c r="O20" s="38">
        <v>72.515000000000001</v>
      </c>
      <c r="P20" s="38">
        <v>15324.003000000001</v>
      </c>
      <c r="Q20" s="38">
        <v>15187.495999999999</v>
      </c>
      <c r="R20" s="38">
        <v>73686.732000000004</v>
      </c>
      <c r="S20" s="38">
        <v>4968.4120000000003</v>
      </c>
      <c r="T20" s="38">
        <v>1436.3240000000001</v>
      </c>
      <c r="U20" s="38">
        <v>6539.165</v>
      </c>
      <c r="V20" s="38">
        <v>332.37599999999998</v>
      </c>
      <c r="W20" s="38">
        <v>9092.9920000000002</v>
      </c>
      <c r="X20" s="38">
        <v>0</v>
      </c>
      <c r="Y20" s="38">
        <v>1590.4090000000001</v>
      </c>
      <c r="Z20" s="38">
        <v>11029.602999999999</v>
      </c>
      <c r="AA20" s="38">
        <v>0</v>
      </c>
      <c r="AB20" s="38">
        <v>1407.6379999999999</v>
      </c>
      <c r="AC20" s="38">
        <v>377.85</v>
      </c>
      <c r="AD20" s="38">
        <v>763.26</v>
      </c>
      <c r="AE20" s="38">
        <v>0</v>
      </c>
      <c r="AF20" s="38">
        <v>0</v>
      </c>
      <c r="AG20" s="38">
        <v>1578</v>
      </c>
      <c r="AH20" s="38">
        <v>3257.1170000000002</v>
      </c>
      <c r="AI20" s="38">
        <v>411.17899999999997</v>
      </c>
      <c r="AJ20" s="38">
        <v>305.54599999999999</v>
      </c>
      <c r="AK20" s="38">
        <v>0</v>
      </c>
      <c r="AL20" s="38">
        <v>553.51800000000003</v>
      </c>
    </row>
    <row r="21" spans="1:38" ht="15.95" customHeight="1">
      <c r="A21" s="35"/>
      <c r="B21" s="36"/>
      <c r="C21" s="37">
        <v>44409</v>
      </c>
      <c r="D21" s="38">
        <v>374.20600000000002</v>
      </c>
      <c r="E21" s="38">
        <v>627.95500000000004</v>
      </c>
      <c r="F21" s="38">
        <v>435.61200000000002</v>
      </c>
      <c r="G21" s="38">
        <v>554.88499999999999</v>
      </c>
      <c r="H21" s="38">
        <v>295.846</v>
      </c>
      <c r="I21" s="38">
        <v>631.93100000000004</v>
      </c>
      <c r="J21" s="38">
        <v>1494.877</v>
      </c>
      <c r="K21" s="38">
        <v>1251.165</v>
      </c>
      <c r="L21" s="38">
        <v>11.343</v>
      </c>
      <c r="M21" s="38">
        <v>1.093</v>
      </c>
      <c r="N21" s="38">
        <v>137.982</v>
      </c>
      <c r="O21" s="38">
        <v>109.748</v>
      </c>
      <c r="P21" s="38">
        <v>9660.2549999999992</v>
      </c>
      <c r="Q21" s="38">
        <v>13408.694</v>
      </c>
      <c r="R21" s="38">
        <v>9411.8490000000002</v>
      </c>
      <c r="S21" s="38">
        <v>6126.6319999999996</v>
      </c>
      <c r="T21" s="38">
        <v>931.37</v>
      </c>
      <c r="U21" s="38">
        <v>4630.424</v>
      </c>
      <c r="V21" s="38">
        <v>403.279</v>
      </c>
      <c r="W21" s="38">
        <v>11690.978999999999</v>
      </c>
      <c r="X21" s="38">
        <v>688.31100000000004</v>
      </c>
      <c r="Y21" s="38">
        <v>1431.231</v>
      </c>
      <c r="Z21" s="38">
        <v>2244.328</v>
      </c>
      <c r="AA21" s="38">
        <v>0</v>
      </c>
      <c r="AB21" s="38">
        <v>938.51599999999996</v>
      </c>
      <c r="AC21" s="38">
        <v>652.69500000000005</v>
      </c>
      <c r="AD21" s="38">
        <v>270.24400000000003</v>
      </c>
      <c r="AE21" s="38">
        <v>0</v>
      </c>
      <c r="AF21" s="38">
        <v>0</v>
      </c>
      <c r="AG21" s="38">
        <v>1596</v>
      </c>
      <c r="AH21" s="38">
        <v>3872.0419999999999</v>
      </c>
      <c r="AI21" s="38">
        <v>260.096</v>
      </c>
      <c r="AJ21" s="38">
        <v>174.70500000000001</v>
      </c>
      <c r="AK21" s="38">
        <v>0</v>
      </c>
      <c r="AL21" s="38">
        <v>438.00700000000001</v>
      </c>
    </row>
    <row r="22" spans="1:38" ht="15.95" customHeight="1">
      <c r="A22" s="35"/>
      <c r="B22" s="36"/>
      <c r="C22" s="37">
        <v>44440</v>
      </c>
      <c r="D22" s="38">
        <v>288.41800000000001</v>
      </c>
      <c r="E22" s="38">
        <v>572.42399999999998</v>
      </c>
      <c r="F22" s="38">
        <v>350.02199999999999</v>
      </c>
      <c r="G22" s="38">
        <v>539.25400000000002</v>
      </c>
      <c r="H22" s="38">
        <v>455.30799999999999</v>
      </c>
      <c r="I22" s="38">
        <v>832.37</v>
      </c>
      <c r="J22" s="38">
        <v>1474.7260000000001</v>
      </c>
      <c r="K22" s="38">
        <v>4590.585</v>
      </c>
      <c r="L22" s="38">
        <v>35.57</v>
      </c>
      <c r="M22" s="38">
        <v>0.73</v>
      </c>
      <c r="N22" s="38">
        <v>246.84299999999999</v>
      </c>
      <c r="O22" s="38">
        <v>7.9130000000000003</v>
      </c>
      <c r="P22" s="38">
        <v>8303.0040000000008</v>
      </c>
      <c r="Q22" s="38">
        <v>15452.835999999999</v>
      </c>
      <c r="R22" s="38">
        <v>54792.659</v>
      </c>
      <c r="S22" s="38">
        <v>7615.1049999999996</v>
      </c>
      <c r="T22" s="38">
        <v>2219.8780000000002</v>
      </c>
      <c r="U22" s="38">
        <v>4864.0349999999999</v>
      </c>
      <c r="V22" s="38">
        <v>622.22400000000005</v>
      </c>
      <c r="W22" s="38">
        <v>10864.82</v>
      </c>
      <c r="X22" s="38">
        <v>3740.0250000000001</v>
      </c>
      <c r="Y22" s="38">
        <v>2249.1109999999999</v>
      </c>
      <c r="Z22" s="38">
        <v>10529.995999999999</v>
      </c>
      <c r="AA22" s="38">
        <v>0</v>
      </c>
      <c r="AB22" s="38">
        <v>3511.5949999999998</v>
      </c>
      <c r="AC22" s="38">
        <v>2533.0030000000002</v>
      </c>
      <c r="AD22" s="38">
        <v>1564.1679999999999</v>
      </c>
      <c r="AE22" s="38">
        <v>0</v>
      </c>
      <c r="AF22" s="38">
        <v>5.1999999999999998E-2</v>
      </c>
      <c r="AG22" s="38">
        <v>443</v>
      </c>
      <c r="AH22" s="38">
        <v>3566.0889999999999</v>
      </c>
      <c r="AI22" s="38">
        <v>664.42700000000002</v>
      </c>
      <c r="AJ22" s="38">
        <v>164.369</v>
      </c>
      <c r="AK22" s="38">
        <v>0</v>
      </c>
      <c r="AL22" s="38">
        <v>457.08499999999998</v>
      </c>
    </row>
    <row r="23" spans="1:38" ht="15.95" customHeight="1">
      <c r="A23" s="35"/>
      <c r="B23" s="36"/>
      <c r="C23" s="37">
        <v>44470</v>
      </c>
      <c r="D23" s="38">
        <v>223.93</v>
      </c>
      <c r="E23" s="38">
        <v>943.85699999999997</v>
      </c>
      <c r="F23" s="38">
        <v>429.54599999999999</v>
      </c>
      <c r="G23" s="38">
        <v>562.77800000000002</v>
      </c>
      <c r="H23" s="38">
        <v>451.56</v>
      </c>
      <c r="I23" s="38">
        <v>1114.6210000000001</v>
      </c>
      <c r="J23" s="38">
        <v>194.02500000000001</v>
      </c>
      <c r="K23" s="38">
        <v>2102.1439999999998</v>
      </c>
      <c r="L23" s="38">
        <v>29.527000000000001</v>
      </c>
      <c r="M23" s="38">
        <v>5.2069999999999999</v>
      </c>
      <c r="N23" s="38">
        <v>172.70599999999999</v>
      </c>
      <c r="O23" s="38">
        <v>34.527000000000001</v>
      </c>
      <c r="P23" s="38">
        <v>3161.6019999999999</v>
      </c>
      <c r="Q23" s="38">
        <v>9098.3690000000006</v>
      </c>
      <c r="R23" s="38">
        <v>67513.433999999994</v>
      </c>
      <c r="S23" s="38">
        <v>5830.8389999999999</v>
      </c>
      <c r="T23" s="38">
        <v>1307.2260000000001</v>
      </c>
      <c r="U23" s="38">
        <v>5151.3649999999998</v>
      </c>
      <c r="V23" s="38">
        <v>408.57499999999999</v>
      </c>
      <c r="W23" s="38">
        <v>20500.16</v>
      </c>
      <c r="X23" s="38">
        <v>3575.6030000000001</v>
      </c>
      <c r="Y23" s="38">
        <v>4191.1409999999996</v>
      </c>
      <c r="Z23" s="38">
        <v>11025.806</v>
      </c>
      <c r="AA23" s="38">
        <v>0</v>
      </c>
      <c r="AB23" s="38">
        <v>3200.11</v>
      </c>
      <c r="AC23" s="38">
        <v>2346.8000000000002</v>
      </c>
      <c r="AD23" s="38">
        <v>1296.7760000000001</v>
      </c>
      <c r="AE23" s="38">
        <v>0</v>
      </c>
      <c r="AF23" s="38">
        <v>5.0000000000000001E-3</v>
      </c>
      <c r="AG23" s="38">
        <v>0</v>
      </c>
      <c r="AH23" s="38">
        <v>3734.5010000000002</v>
      </c>
      <c r="AI23" s="38">
        <v>405.98399999999998</v>
      </c>
      <c r="AJ23" s="38">
        <v>219.97200000000001</v>
      </c>
      <c r="AK23" s="38">
        <v>5.0529999999999999</v>
      </c>
      <c r="AL23" s="38">
        <v>399.90100000000001</v>
      </c>
    </row>
    <row r="24" spans="1:38" s="43" customFormat="1" ht="15.95" customHeight="1">
      <c r="A24" s="39"/>
      <c r="B24" s="40"/>
      <c r="C24" s="41">
        <v>44501</v>
      </c>
      <c r="D24" s="42">
        <v>78.382000000000005</v>
      </c>
      <c r="E24" s="42">
        <v>319.96100000000001</v>
      </c>
      <c r="F24" s="42">
        <v>590.99699999999996</v>
      </c>
      <c r="G24" s="42">
        <v>243.35</v>
      </c>
      <c r="H24" s="42">
        <v>536.34</v>
      </c>
      <c r="I24" s="42">
        <v>856.87699999999995</v>
      </c>
      <c r="J24" s="42">
        <v>169.023</v>
      </c>
      <c r="K24" s="42">
        <v>3398.4920000000002</v>
      </c>
      <c r="L24" s="42">
        <v>31.998999999999999</v>
      </c>
      <c r="M24" s="42">
        <v>0.187</v>
      </c>
      <c r="N24" s="42">
        <v>188.654</v>
      </c>
      <c r="O24" s="42">
        <v>0.28899999999999998</v>
      </c>
      <c r="P24" s="42">
        <v>1005.104</v>
      </c>
      <c r="Q24" s="42">
        <v>10426.545</v>
      </c>
      <c r="R24" s="42">
        <v>5151.1409999999996</v>
      </c>
      <c r="S24" s="42">
        <v>4880.2520000000004</v>
      </c>
      <c r="T24" s="42">
        <v>749.84</v>
      </c>
      <c r="U24" s="42">
        <v>4013.163</v>
      </c>
      <c r="V24" s="42">
        <v>2530.8240000000001</v>
      </c>
      <c r="W24" s="42">
        <v>33357.578000000001</v>
      </c>
      <c r="X24" s="42">
        <v>7588.7190000000001</v>
      </c>
      <c r="Y24" s="42">
        <v>4625.6019999999999</v>
      </c>
      <c r="Z24" s="42">
        <v>9468.31</v>
      </c>
      <c r="AA24" s="42">
        <v>0</v>
      </c>
      <c r="AB24" s="42">
        <v>1565.951</v>
      </c>
      <c r="AC24" s="42">
        <v>2080.7269999999999</v>
      </c>
      <c r="AD24" s="42">
        <v>407.20800000000003</v>
      </c>
      <c r="AE24" s="42">
        <v>0</v>
      </c>
      <c r="AF24" s="42">
        <v>0</v>
      </c>
      <c r="AG24" s="42">
        <v>4</v>
      </c>
      <c r="AH24" s="42">
        <v>4288.2629999999999</v>
      </c>
      <c r="AI24" s="42">
        <v>915.14300000000003</v>
      </c>
      <c r="AJ24" s="42">
        <v>234.96899999999999</v>
      </c>
      <c r="AK24" s="42">
        <v>9.6720000000000006</v>
      </c>
      <c r="AL24" s="42">
        <v>432.89499999999998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35.00290269280579</v>
      </c>
      <c r="E26" s="38">
        <f t="shared" si="0"/>
        <v>33.899308899547286</v>
      </c>
      <c r="F26" s="38">
        <f t="shared" si="0"/>
        <v>137.58642846167814</v>
      </c>
      <c r="G26" s="38">
        <f t="shared" si="0"/>
        <v>43.240851632437654</v>
      </c>
      <c r="H26" s="38">
        <f t="shared" si="0"/>
        <v>118.77491363273984</v>
      </c>
      <c r="I26" s="38">
        <f t="shared" si="0"/>
        <v>76.876086131519131</v>
      </c>
      <c r="J26" s="38">
        <f t="shared" si="0"/>
        <v>87.11403169694627</v>
      </c>
      <c r="K26" s="38">
        <f t="shared" si="0"/>
        <v>161.66789715642699</v>
      </c>
      <c r="L26" s="38">
        <f t="shared" si="0"/>
        <v>108.37199850983845</v>
      </c>
      <c r="M26" s="38">
        <f t="shared" si="0"/>
        <v>3.5913193777607066</v>
      </c>
      <c r="N26" s="38">
        <f t="shared" si="0"/>
        <v>109.23418989496602</v>
      </c>
      <c r="O26" s="38">
        <f t="shared" si="0"/>
        <v>0.83702609551944851</v>
      </c>
      <c r="P26" s="38">
        <f t="shared" si="0"/>
        <v>31.790971792148415</v>
      </c>
      <c r="Q26" s="38">
        <f t="shared" si="0"/>
        <v>114.59795706241415</v>
      </c>
      <c r="R26" s="38">
        <f t="shared" si="0"/>
        <v>7.6298014999503661</v>
      </c>
      <c r="S26" s="38">
        <f t="shared" si="0"/>
        <v>83.697251802013412</v>
      </c>
      <c r="T26" s="38">
        <f t="shared" si="0"/>
        <v>57.3611601972421</v>
      </c>
      <c r="U26" s="38">
        <f t="shared" si="0"/>
        <v>77.904846579498837</v>
      </c>
      <c r="V26" s="38">
        <f t="shared" si="0"/>
        <v>619.42703298048093</v>
      </c>
      <c r="W26" s="38">
        <f t="shared" si="0"/>
        <v>162.71862268392053</v>
      </c>
      <c r="X26" s="38">
        <f t="shared" si="0"/>
        <v>212.23606200129041</v>
      </c>
      <c r="Y26" s="38">
        <f t="shared" si="0"/>
        <v>110.36617474811752</v>
      </c>
      <c r="Z26" s="38">
        <f t="shared" si="0"/>
        <v>85.874084851483872</v>
      </c>
      <c r="AA26" s="38" t="str">
        <f t="shared" si="0"/>
        <v>-</v>
      </c>
      <c r="AB26" s="38">
        <f t="shared" si="0"/>
        <v>48.934286633896953</v>
      </c>
      <c r="AC26" s="38">
        <f t="shared" si="0"/>
        <v>88.662306118970506</v>
      </c>
      <c r="AD26" s="38">
        <f t="shared" si="0"/>
        <v>31.401568196820424</v>
      </c>
      <c r="AE26" s="38" t="str">
        <f t="shared" si="0"/>
        <v>-</v>
      </c>
      <c r="AF26" s="38">
        <f t="shared" si="0"/>
        <v>0</v>
      </c>
      <c r="AG26" s="38" t="str">
        <f t="shared" si="0"/>
        <v>-</v>
      </c>
      <c r="AH26" s="38">
        <f t="shared" si="0"/>
        <v>114.82827290714341</v>
      </c>
      <c r="AI26" s="38">
        <f t="shared" si="0"/>
        <v>225.41356309608261</v>
      </c>
      <c r="AJ26" s="38">
        <f t="shared" si="0"/>
        <v>106.81768588729474</v>
      </c>
      <c r="AK26" s="38">
        <f t="shared" si="0"/>
        <v>191.41104294478529</v>
      </c>
      <c r="AL26" s="38">
        <f t="shared" si="0"/>
        <v>108.25054200914725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129.06210893762761</v>
      </c>
      <c r="E27" s="38">
        <f t="shared" si="1"/>
        <v>261.03070747944133</v>
      </c>
      <c r="F27" s="38">
        <f t="shared" si="1"/>
        <v>53.453367353122324</v>
      </c>
      <c r="G27" s="38">
        <f t="shared" si="1"/>
        <v>86.317895311840459</v>
      </c>
      <c r="H27" s="38">
        <f t="shared" si="1"/>
        <v>64.53118814918912</v>
      </c>
      <c r="I27" s="38">
        <f t="shared" si="1"/>
        <v>86.6579220957844</v>
      </c>
      <c r="J27" s="38">
        <f t="shared" si="1"/>
        <v>35.80153819758489</v>
      </c>
      <c r="K27" s="38">
        <f t="shared" si="1"/>
        <v>126.06136051630938</v>
      </c>
      <c r="L27" s="38">
        <f t="shared" si="1"/>
        <v>35.620143820825071</v>
      </c>
      <c r="M27" s="38">
        <f t="shared" si="1"/>
        <v>1.7520846997095476</v>
      </c>
      <c r="N27" s="38">
        <f t="shared" si="1"/>
        <v>42.587379594158662</v>
      </c>
      <c r="O27" s="38">
        <f t="shared" si="1"/>
        <v>1.2239020878329734</v>
      </c>
      <c r="P27" s="38">
        <f t="shared" si="1"/>
        <v>91.294909268608166</v>
      </c>
      <c r="Q27" s="38">
        <f t="shared" si="1"/>
        <v>61.826223669489281</v>
      </c>
      <c r="R27" s="38">
        <f t="shared" si="1"/>
        <v>62.262801055549801</v>
      </c>
      <c r="S27" s="38">
        <f t="shared" si="1"/>
        <v>99.522175475045998</v>
      </c>
      <c r="T27" s="38">
        <f t="shared" si="1"/>
        <v>134.99077366218103</v>
      </c>
      <c r="U27" s="38">
        <f t="shared" si="1"/>
        <v>71.527033910599997</v>
      </c>
      <c r="V27" s="38">
        <f t="shared" si="1"/>
        <v>262.06982249255987</v>
      </c>
      <c r="W27" s="38">
        <f t="shared" si="1"/>
        <v>90.792414581297095</v>
      </c>
      <c r="X27" s="38">
        <f t="shared" si="1"/>
        <v>60.582591563611643</v>
      </c>
      <c r="Y27" s="38">
        <f t="shared" si="1"/>
        <v>152.09732172568042</v>
      </c>
      <c r="Z27" s="38">
        <f t="shared" si="1"/>
        <v>129.7978069165928</v>
      </c>
      <c r="AA27" s="38" t="str">
        <f t="shared" si="1"/>
        <v>-</v>
      </c>
      <c r="AB27" s="38">
        <f t="shared" si="1"/>
        <v>90.179875898011787</v>
      </c>
      <c r="AC27" s="38">
        <f t="shared" si="1"/>
        <v>75.059729193985063</v>
      </c>
      <c r="AD27" s="38">
        <f t="shared" si="1"/>
        <v>46.79045824332399</v>
      </c>
      <c r="AE27" s="38" t="str">
        <f t="shared" si="1"/>
        <v>-</v>
      </c>
      <c r="AF27" s="38">
        <f t="shared" si="1"/>
        <v>0</v>
      </c>
      <c r="AG27" s="38">
        <f t="shared" si="1"/>
        <v>66.666666666666657</v>
      </c>
      <c r="AH27" s="38">
        <f t="shared" si="1"/>
        <v>90.599944857426863</v>
      </c>
      <c r="AI27" s="38">
        <f t="shared" si="1"/>
        <v>88.543831539512439</v>
      </c>
      <c r="AJ27" s="38">
        <f t="shared" si="1"/>
        <v>95.546537302629702</v>
      </c>
      <c r="AK27" s="38">
        <f t="shared" si="1"/>
        <v>85.021097046413502</v>
      </c>
      <c r="AL27" s="38">
        <f t="shared" si="1"/>
        <v>56.581812573358533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44136</v>
      </c>
      <c r="B33" s="36">
        <v>44136</v>
      </c>
      <c r="C33" s="37">
        <v>44136</v>
      </c>
      <c r="D33" s="54">
        <v>2403.4812784034775</v>
      </c>
      <c r="E33" s="54">
        <v>1716.9184505939172</v>
      </c>
      <c r="F33" s="54">
        <v>334.33430231243517</v>
      </c>
      <c r="G33" s="54">
        <v>351.86995030557989</v>
      </c>
      <c r="H33" s="54">
        <v>1069.3419127865216</v>
      </c>
      <c r="I33" s="54">
        <v>867.44882504520615</v>
      </c>
      <c r="J33" s="54">
        <v>809.78559067676872</v>
      </c>
      <c r="K33" s="54">
        <v>278.38755734164022</v>
      </c>
      <c r="L33" s="54">
        <v>505.73811697130259</v>
      </c>
      <c r="M33" s="54">
        <v>176.54492644992035</v>
      </c>
      <c r="N33" s="54">
        <v>749.27566645070556</v>
      </c>
      <c r="O33" s="54">
        <v>765.90759327489093</v>
      </c>
      <c r="P33" s="54">
        <v>375.14384863144471</v>
      </c>
      <c r="Q33" s="54">
        <v>187.46731178972641</v>
      </c>
      <c r="R33" s="54">
        <v>46.697776827993536</v>
      </c>
      <c r="S33" s="54">
        <v>48.794205090337201</v>
      </c>
      <c r="T33" s="54">
        <v>41.212906071380353</v>
      </c>
      <c r="U33" s="54">
        <v>233.01960720010752</v>
      </c>
      <c r="V33" s="54">
        <v>87.292299105524862</v>
      </c>
      <c r="W33" s="54">
        <v>117.53340358280468</v>
      </c>
      <c r="X33" s="54">
        <v>416.51352860400135</v>
      </c>
      <c r="Y33" s="54">
        <v>272.56749085561938</v>
      </c>
      <c r="Z33" s="54">
        <v>59.797867920113077</v>
      </c>
      <c r="AA33" s="54">
        <v>0</v>
      </c>
      <c r="AB33" s="54">
        <v>89.234038497530918</v>
      </c>
      <c r="AC33" s="54">
        <v>625.20991308017938</v>
      </c>
      <c r="AD33" s="54">
        <v>736.66332674541525</v>
      </c>
      <c r="AE33" s="54">
        <v>0</v>
      </c>
      <c r="AF33" s="54">
        <v>41.159722222222221</v>
      </c>
      <c r="AG33" s="54">
        <v>314.16666666666663</v>
      </c>
      <c r="AH33" s="54">
        <v>193.25468220659027</v>
      </c>
      <c r="AI33" s="54">
        <v>317.99947946297613</v>
      </c>
      <c r="AJ33" s="54">
        <v>583.50389352678303</v>
      </c>
      <c r="AK33" s="54">
        <v>1990.9612341772151</v>
      </c>
      <c r="AL33" s="54">
        <v>593.84936699264642</v>
      </c>
    </row>
    <row r="34" spans="1:38" ht="15.95" customHeight="1">
      <c r="A34" s="35">
        <v>44166</v>
      </c>
      <c r="B34" s="36">
        <v>44166</v>
      </c>
      <c r="C34" s="37">
        <v>44166</v>
      </c>
      <c r="D34" s="54">
        <v>3439.1767003453951</v>
      </c>
      <c r="E34" s="54">
        <v>1658.0275648182608</v>
      </c>
      <c r="F34" s="54">
        <v>354.09363689135756</v>
      </c>
      <c r="G34" s="54">
        <v>411.01885172716516</v>
      </c>
      <c r="H34" s="54">
        <v>1393.4301300319926</v>
      </c>
      <c r="I34" s="54">
        <v>869.60059390884282</v>
      </c>
      <c r="J34" s="54">
        <v>1282.6174567489384</v>
      </c>
      <c r="K34" s="54">
        <v>426.30019478696693</v>
      </c>
      <c r="L34" s="54">
        <v>559.16586836118597</v>
      </c>
      <c r="M34" s="54">
        <v>590.05276029608376</v>
      </c>
      <c r="N34" s="54">
        <v>737.3355166640946</v>
      </c>
      <c r="O34" s="54">
        <v>589.93874174897223</v>
      </c>
      <c r="P34" s="54">
        <v>346.92938223153749</v>
      </c>
      <c r="Q34" s="54">
        <v>180.66231111508077</v>
      </c>
      <c r="R34" s="54">
        <v>52.625350063773311</v>
      </c>
      <c r="S34" s="54">
        <v>57.521360225078148</v>
      </c>
      <c r="T34" s="54">
        <v>25.818336972444101</v>
      </c>
      <c r="U34" s="54">
        <v>195.24507028057252</v>
      </c>
      <c r="V34" s="54">
        <v>103.52769115415339</v>
      </c>
      <c r="W34" s="54">
        <v>138.28826821281578</v>
      </c>
      <c r="X34" s="54">
        <v>298.78210195278467</v>
      </c>
      <c r="Y34" s="54">
        <v>242.98167471826503</v>
      </c>
      <c r="Z34" s="54">
        <v>79.93964180153182</v>
      </c>
      <c r="AA34" s="54">
        <v>0</v>
      </c>
      <c r="AB34" s="54">
        <v>50.002858993407735</v>
      </c>
      <c r="AC34" s="54">
        <v>597.84618542259989</v>
      </c>
      <c r="AD34" s="54">
        <v>684.9319286871962</v>
      </c>
      <c r="AE34" s="54">
        <v>0</v>
      </c>
      <c r="AF34" s="54">
        <v>33.617021276595743</v>
      </c>
      <c r="AG34" s="54">
        <v>0</v>
      </c>
      <c r="AH34" s="54">
        <v>256.32270580588659</v>
      </c>
      <c r="AI34" s="54">
        <v>283.89641984050712</v>
      </c>
      <c r="AJ34" s="54">
        <v>625.99858869883008</v>
      </c>
      <c r="AK34" s="54">
        <v>2863.2470045336786</v>
      </c>
      <c r="AL34" s="54">
        <v>579.2185319816947</v>
      </c>
    </row>
    <row r="35" spans="1:38" ht="15.95" customHeight="1">
      <c r="A35" s="35">
        <v>44197</v>
      </c>
      <c r="B35" s="36">
        <v>44197</v>
      </c>
      <c r="C35" s="37">
        <v>44197</v>
      </c>
      <c r="D35" s="54">
        <v>2609.3577728474606</v>
      </c>
      <c r="E35" s="54">
        <v>1702.955235546606</v>
      </c>
      <c r="F35" s="54">
        <v>314.26966896067819</v>
      </c>
      <c r="G35" s="54">
        <v>347.29205276377206</v>
      </c>
      <c r="H35" s="54">
        <v>1233.209633267445</v>
      </c>
      <c r="I35" s="54">
        <v>710.9091222522959</v>
      </c>
      <c r="J35" s="54">
        <v>999.2974645940094</v>
      </c>
      <c r="K35" s="54">
        <v>500.65984519834745</v>
      </c>
      <c r="L35" s="54">
        <v>545.78840768153634</v>
      </c>
      <c r="M35" s="54">
        <v>0</v>
      </c>
      <c r="N35" s="54">
        <v>993.65271457698066</v>
      </c>
      <c r="O35" s="54">
        <v>0</v>
      </c>
      <c r="P35" s="54">
        <v>334.54297244642362</v>
      </c>
      <c r="Q35" s="54">
        <v>170.07733161398997</v>
      </c>
      <c r="R35" s="54">
        <v>51.973942679117194</v>
      </c>
      <c r="S35" s="54">
        <v>57.642808472255744</v>
      </c>
      <c r="T35" s="54">
        <v>65.802140980827986</v>
      </c>
      <c r="U35" s="54">
        <v>215.58583626572644</v>
      </c>
      <c r="V35" s="54">
        <v>100.982914009391</v>
      </c>
      <c r="W35" s="54">
        <v>126.62671575981574</v>
      </c>
      <c r="X35" s="54">
        <v>240.17910447761193</v>
      </c>
      <c r="Y35" s="54">
        <v>217.72044061061382</v>
      </c>
      <c r="Z35" s="54">
        <v>69.772213253273151</v>
      </c>
      <c r="AA35" s="54">
        <v>0</v>
      </c>
      <c r="AB35" s="54">
        <v>75.718339951222461</v>
      </c>
      <c r="AC35" s="54">
        <v>550.74325192343383</v>
      </c>
      <c r="AD35" s="54">
        <v>658.40009000900091</v>
      </c>
      <c r="AE35" s="54">
        <v>0</v>
      </c>
      <c r="AF35" s="54">
        <v>42.662790697674417</v>
      </c>
      <c r="AG35" s="54">
        <v>349.75</v>
      </c>
      <c r="AH35" s="54">
        <v>235.35647090399257</v>
      </c>
      <c r="AI35" s="54">
        <v>235.91055032050232</v>
      </c>
      <c r="AJ35" s="54">
        <v>626.13646789731786</v>
      </c>
      <c r="AK35" s="54">
        <v>1797.9159420289855</v>
      </c>
      <c r="AL35" s="54">
        <v>543.34071158151971</v>
      </c>
    </row>
    <row r="36" spans="1:38" ht="15.95" customHeight="1">
      <c r="A36" s="35"/>
      <c r="B36" s="36"/>
      <c r="C36" s="37">
        <v>44228</v>
      </c>
      <c r="D36" s="54">
        <v>2475.4313668413224</v>
      </c>
      <c r="E36" s="54">
        <v>1654.0426690484624</v>
      </c>
      <c r="F36" s="54">
        <v>283.5229675606476</v>
      </c>
      <c r="G36" s="54">
        <v>386.45417688970389</v>
      </c>
      <c r="H36" s="54">
        <v>1187.3449196665997</v>
      </c>
      <c r="I36" s="54">
        <v>780.91719854546614</v>
      </c>
      <c r="J36" s="54">
        <v>934.81557574651902</v>
      </c>
      <c r="K36" s="54">
        <v>550.47836051886691</v>
      </c>
      <c r="L36" s="54">
        <v>504.814776756931</v>
      </c>
      <c r="M36" s="54">
        <v>335.9449346981998</v>
      </c>
      <c r="N36" s="54">
        <v>1281.7197175108649</v>
      </c>
      <c r="O36" s="54">
        <v>739.97881600461676</v>
      </c>
      <c r="P36" s="54">
        <v>344.17181291116509</v>
      </c>
      <c r="Q36" s="54">
        <v>171.19075120593686</v>
      </c>
      <c r="R36" s="54">
        <v>41.792826960273977</v>
      </c>
      <c r="S36" s="54">
        <v>65.564732618612624</v>
      </c>
      <c r="T36" s="54">
        <v>43.272108004985149</v>
      </c>
      <c r="U36" s="54">
        <v>255.43799480500829</v>
      </c>
      <c r="V36" s="54">
        <v>83.917613051154575</v>
      </c>
      <c r="W36" s="54">
        <v>104.52014196782814</v>
      </c>
      <c r="X36" s="54">
        <v>239.625</v>
      </c>
      <c r="Y36" s="54">
        <v>171.95697331337988</v>
      </c>
      <c r="Z36" s="54">
        <v>66.340865790330099</v>
      </c>
      <c r="AA36" s="54">
        <v>0</v>
      </c>
      <c r="AB36" s="54">
        <v>111.1268146248583</v>
      </c>
      <c r="AC36" s="54">
        <v>550.72672344090563</v>
      </c>
      <c r="AD36" s="54">
        <v>638.63718647545113</v>
      </c>
      <c r="AE36" s="54">
        <v>0</v>
      </c>
      <c r="AF36" s="54">
        <v>77.288617886178869</v>
      </c>
      <c r="AG36" s="54">
        <v>0</v>
      </c>
      <c r="AH36" s="54">
        <v>359.00075260597225</v>
      </c>
      <c r="AI36" s="54">
        <v>393.84669360603368</v>
      </c>
      <c r="AJ36" s="54">
        <v>638.62737545710684</v>
      </c>
      <c r="AK36" s="54">
        <v>1712.0652014652014</v>
      </c>
      <c r="AL36" s="54">
        <v>515.93246628359771</v>
      </c>
    </row>
    <row r="37" spans="1:38" ht="15.95" customHeight="1">
      <c r="A37" s="35"/>
      <c r="B37" s="36"/>
      <c r="C37" s="37">
        <v>44256</v>
      </c>
      <c r="D37" s="54">
        <v>3058.9494087301091</v>
      </c>
      <c r="E37" s="54">
        <v>1695.3996055002101</v>
      </c>
      <c r="F37" s="54">
        <v>279.01472592031217</v>
      </c>
      <c r="G37" s="54">
        <v>371.07738358809047</v>
      </c>
      <c r="H37" s="54">
        <v>1184.3170457623887</v>
      </c>
      <c r="I37" s="54">
        <v>815.78631234849797</v>
      </c>
      <c r="J37" s="54">
        <v>1008.3548762444904</v>
      </c>
      <c r="K37" s="54">
        <v>465.85886182429959</v>
      </c>
      <c r="L37" s="54">
        <v>483.50191719606528</v>
      </c>
      <c r="M37" s="54">
        <v>251.89384197742535</v>
      </c>
      <c r="N37" s="54">
        <v>1234.215923817233</v>
      </c>
      <c r="O37" s="54">
        <v>839.1050987238832</v>
      </c>
      <c r="P37" s="54">
        <v>244.36163915953895</v>
      </c>
      <c r="Q37" s="54">
        <v>185.57148438844553</v>
      </c>
      <c r="R37" s="54">
        <v>31.317097594641325</v>
      </c>
      <c r="S37" s="54">
        <v>58.833166576816126</v>
      </c>
      <c r="T37" s="54">
        <v>29.999939365221234</v>
      </c>
      <c r="U37" s="54">
        <v>202.14274514538116</v>
      </c>
      <c r="V37" s="54">
        <v>109.34724358686037</v>
      </c>
      <c r="W37" s="54">
        <v>84.456597686516005</v>
      </c>
      <c r="X37" s="54">
        <v>0</v>
      </c>
      <c r="Y37" s="54">
        <v>157.51793990753362</v>
      </c>
      <c r="Z37" s="54">
        <v>54.212784054929955</v>
      </c>
      <c r="AA37" s="54">
        <v>0</v>
      </c>
      <c r="AB37" s="54">
        <v>123.36277952904753</v>
      </c>
      <c r="AC37" s="54">
        <v>490.10647223980391</v>
      </c>
      <c r="AD37" s="54">
        <v>670.86512709080796</v>
      </c>
      <c r="AE37" s="54">
        <v>0</v>
      </c>
      <c r="AF37" s="54">
        <v>135.79777777777775</v>
      </c>
      <c r="AG37" s="54">
        <v>414.76923076923077</v>
      </c>
      <c r="AH37" s="54">
        <v>195.00018027061802</v>
      </c>
      <c r="AI37" s="54">
        <v>238.33182033737555</v>
      </c>
      <c r="AJ37" s="54">
        <v>451.42406608305077</v>
      </c>
      <c r="AK37" s="54">
        <v>2575.3451202263082</v>
      </c>
      <c r="AL37" s="54">
        <v>574.75864332472167</v>
      </c>
    </row>
    <row r="38" spans="1:38" ht="15.95" customHeight="1">
      <c r="A38" s="35"/>
      <c r="B38" s="36"/>
      <c r="C38" s="37">
        <v>44287</v>
      </c>
      <c r="D38" s="54">
        <v>2745.6372640584286</v>
      </c>
      <c r="E38" s="54">
        <v>1745.0847130149496</v>
      </c>
      <c r="F38" s="54">
        <v>379.56703843722886</v>
      </c>
      <c r="G38" s="54">
        <v>407.50627595226877</v>
      </c>
      <c r="H38" s="54">
        <v>1216.4150154904812</v>
      </c>
      <c r="I38" s="54">
        <v>943.20638985377582</v>
      </c>
      <c r="J38" s="54">
        <v>1200.5263211089007</v>
      </c>
      <c r="K38" s="54">
        <v>622.33441540281365</v>
      </c>
      <c r="L38" s="54">
        <v>634.37011121631815</v>
      </c>
      <c r="M38" s="54">
        <v>550.0234903782349</v>
      </c>
      <c r="N38" s="54">
        <v>1068.0794776145037</v>
      </c>
      <c r="O38" s="54">
        <v>713.04689069026244</v>
      </c>
      <c r="P38" s="54">
        <v>339.58407326819355</v>
      </c>
      <c r="Q38" s="54">
        <v>177.12506961694817</v>
      </c>
      <c r="R38" s="54">
        <v>35.254623687541986</v>
      </c>
      <c r="S38" s="54">
        <v>56.453647535375097</v>
      </c>
      <c r="T38" s="54">
        <v>33.282957887206358</v>
      </c>
      <c r="U38" s="54">
        <v>173.62564685514718</v>
      </c>
      <c r="V38" s="54">
        <v>123.4846718600332</v>
      </c>
      <c r="W38" s="54">
        <v>89.736789279074188</v>
      </c>
      <c r="X38" s="54">
        <v>0</v>
      </c>
      <c r="Y38" s="54">
        <v>158.82603776984237</v>
      </c>
      <c r="Z38" s="54">
        <v>47.860332626330923</v>
      </c>
      <c r="AA38" s="54">
        <v>0</v>
      </c>
      <c r="AB38" s="54">
        <v>82.823061283338617</v>
      </c>
      <c r="AC38" s="54">
        <v>486.40394505809246</v>
      </c>
      <c r="AD38" s="54">
        <v>0</v>
      </c>
      <c r="AE38" s="54">
        <v>0</v>
      </c>
      <c r="AF38" s="54">
        <v>124.52250803858522</v>
      </c>
      <c r="AG38" s="54">
        <v>199.06666666666666</v>
      </c>
      <c r="AH38" s="54">
        <v>164.78493328258614</v>
      </c>
      <c r="AI38" s="54">
        <v>193.77964291843722</v>
      </c>
      <c r="AJ38" s="54">
        <v>383.6048737260395</v>
      </c>
      <c r="AK38" s="54">
        <v>1671.3596719343868</v>
      </c>
      <c r="AL38" s="54">
        <v>531.26535807166022</v>
      </c>
    </row>
    <row r="39" spans="1:38" ht="15.95" customHeight="1">
      <c r="A39" s="35"/>
      <c r="B39" s="36"/>
      <c r="C39" s="37">
        <v>44317</v>
      </c>
      <c r="D39" s="54">
        <v>2179.4712325249311</v>
      </c>
      <c r="E39" s="54">
        <v>2061.0216436661058</v>
      </c>
      <c r="F39" s="54">
        <v>329.47763994325999</v>
      </c>
      <c r="G39" s="54">
        <v>407.2089709619039</v>
      </c>
      <c r="H39" s="54">
        <v>850.55666166491233</v>
      </c>
      <c r="I39" s="54">
        <v>967.18695319861558</v>
      </c>
      <c r="J39" s="54">
        <v>735.30572567038803</v>
      </c>
      <c r="K39" s="54">
        <v>792.84602565231501</v>
      </c>
      <c r="L39" s="54">
        <v>484.50939998838311</v>
      </c>
      <c r="M39" s="54">
        <v>562.08229254085006</v>
      </c>
      <c r="N39" s="54">
        <v>967.66673119112136</v>
      </c>
      <c r="O39" s="54">
        <v>692.86960876082503</v>
      </c>
      <c r="P39" s="54">
        <v>225.67457902173959</v>
      </c>
      <c r="Q39" s="54">
        <v>184.45537763718309</v>
      </c>
      <c r="R39" s="54">
        <v>41.300492722728478</v>
      </c>
      <c r="S39" s="54">
        <v>60.355640630803727</v>
      </c>
      <c r="T39" s="54">
        <v>45.384690297065028</v>
      </c>
      <c r="U39" s="54">
        <v>159.01491450789533</v>
      </c>
      <c r="V39" s="54">
        <v>113.66811958182672</v>
      </c>
      <c r="W39" s="54">
        <v>88.963324136621196</v>
      </c>
      <c r="X39" s="54">
        <v>108</v>
      </c>
      <c r="Y39" s="54">
        <v>142.82238449440553</v>
      </c>
      <c r="Z39" s="54">
        <v>44.35855923305256</v>
      </c>
      <c r="AA39" s="54">
        <v>0</v>
      </c>
      <c r="AB39" s="54">
        <v>57.545176043444464</v>
      </c>
      <c r="AC39" s="54">
        <v>424.29585423365489</v>
      </c>
      <c r="AD39" s="54">
        <v>0</v>
      </c>
      <c r="AE39" s="54">
        <v>0</v>
      </c>
      <c r="AF39" s="54">
        <v>88.824091778202671</v>
      </c>
      <c r="AG39" s="54">
        <v>0</v>
      </c>
      <c r="AH39" s="54">
        <v>149.72807827623436</v>
      </c>
      <c r="AI39" s="54">
        <v>187.92714783661017</v>
      </c>
      <c r="AJ39" s="54">
        <v>346.43724327070822</v>
      </c>
      <c r="AK39" s="54">
        <v>1765.658305830583</v>
      </c>
      <c r="AL39" s="54">
        <v>482.82626947734894</v>
      </c>
    </row>
    <row r="40" spans="1:38" ht="15.95" customHeight="1">
      <c r="A40" s="35"/>
      <c r="B40" s="36"/>
      <c r="C40" s="37">
        <v>44348</v>
      </c>
      <c r="D40" s="54">
        <v>1567.408751127047</v>
      </c>
      <c r="E40" s="54">
        <v>2089.9964518250772</v>
      </c>
      <c r="F40" s="54">
        <v>363.27647377147036</v>
      </c>
      <c r="G40" s="54">
        <v>396.71152254002732</v>
      </c>
      <c r="H40" s="54">
        <v>696.58600333468519</v>
      </c>
      <c r="I40" s="54">
        <v>1019.2786166230244</v>
      </c>
      <c r="J40" s="54">
        <v>868.90340947546531</v>
      </c>
      <c r="K40" s="54">
        <v>785.20984892073841</v>
      </c>
      <c r="L40" s="54">
        <v>288.73096072827974</v>
      </c>
      <c r="M40" s="54">
        <v>562</v>
      </c>
      <c r="N40" s="54">
        <v>1136.7202960113275</v>
      </c>
      <c r="O40" s="54">
        <v>821.0048227320126</v>
      </c>
      <c r="P40" s="54">
        <v>173.28450664019368</v>
      </c>
      <c r="Q40" s="54">
        <v>185.02947850662056</v>
      </c>
      <c r="R40" s="54">
        <v>48.288562667363543</v>
      </c>
      <c r="S40" s="54">
        <v>59.730431759392729</v>
      </c>
      <c r="T40" s="54">
        <v>37.65448704409787</v>
      </c>
      <c r="U40" s="54">
        <v>215.92374362774567</v>
      </c>
      <c r="V40" s="54">
        <v>87.240686540641235</v>
      </c>
      <c r="W40" s="54">
        <v>88.973625278206313</v>
      </c>
      <c r="X40" s="54">
        <v>0</v>
      </c>
      <c r="Y40" s="54">
        <v>167.62286100360177</v>
      </c>
      <c r="Z40" s="54">
        <v>36.140534504412436</v>
      </c>
      <c r="AA40" s="54">
        <v>0</v>
      </c>
      <c r="AB40" s="54">
        <v>74.234779823926857</v>
      </c>
      <c r="AC40" s="54">
        <v>452.42630805048401</v>
      </c>
      <c r="AD40" s="54">
        <v>0</v>
      </c>
      <c r="AE40" s="54">
        <v>0</v>
      </c>
      <c r="AF40" s="54">
        <v>86.726993865030664</v>
      </c>
      <c r="AG40" s="54">
        <v>0</v>
      </c>
      <c r="AH40" s="54">
        <v>264.31998927641325</v>
      </c>
      <c r="AI40" s="54">
        <v>200.24758654550263</v>
      </c>
      <c r="AJ40" s="54">
        <v>353.14198777826721</v>
      </c>
      <c r="AK40" s="54">
        <v>1754.9525896414343</v>
      </c>
      <c r="AL40" s="54">
        <v>525.87385298504171</v>
      </c>
    </row>
    <row r="41" spans="1:38" ht="15.95" customHeight="1">
      <c r="A41" s="35"/>
      <c r="B41" s="36"/>
      <c r="C41" s="37">
        <v>44378</v>
      </c>
      <c r="D41" s="54">
        <v>1396.8078880322382</v>
      </c>
      <c r="E41" s="54">
        <v>1586.0002117155698</v>
      </c>
      <c r="F41" s="54">
        <v>440.56692768486653</v>
      </c>
      <c r="G41" s="54">
        <v>438.87671025931024</v>
      </c>
      <c r="H41" s="54">
        <v>1236.0941950638987</v>
      </c>
      <c r="I41" s="54">
        <v>1100.9811619770737</v>
      </c>
      <c r="J41" s="54">
        <v>864.61086937784808</v>
      </c>
      <c r="K41" s="54">
        <v>840.28096490423331</v>
      </c>
      <c r="L41" s="54">
        <v>316.12584543515794</v>
      </c>
      <c r="M41" s="54">
        <v>976.98139479054134</v>
      </c>
      <c r="N41" s="54">
        <v>1124.3709594548052</v>
      </c>
      <c r="O41" s="54">
        <v>928.9939460801213</v>
      </c>
      <c r="P41" s="54">
        <v>178.86207298445453</v>
      </c>
      <c r="Q41" s="54">
        <v>187.92451672086037</v>
      </c>
      <c r="R41" s="54">
        <v>38.385171173013887</v>
      </c>
      <c r="S41" s="54">
        <v>50.596514137716433</v>
      </c>
      <c r="T41" s="54">
        <v>31.791922992305356</v>
      </c>
      <c r="U41" s="54">
        <v>246.06511932333871</v>
      </c>
      <c r="V41" s="54">
        <v>96.313732038414329</v>
      </c>
      <c r="W41" s="54">
        <v>101.10171910411886</v>
      </c>
      <c r="X41" s="54">
        <v>0</v>
      </c>
      <c r="Y41" s="54">
        <v>173.03120203670878</v>
      </c>
      <c r="Z41" s="54">
        <v>33.265500127248458</v>
      </c>
      <c r="AA41" s="54">
        <v>0</v>
      </c>
      <c r="AB41" s="54">
        <v>108.35760756671814</v>
      </c>
      <c r="AC41" s="54">
        <v>552.62874950377136</v>
      </c>
      <c r="AD41" s="54">
        <v>647.11461363100386</v>
      </c>
      <c r="AE41" s="54">
        <v>0</v>
      </c>
      <c r="AF41" s="54">
        <v>0</v>
      </c>
      <c r="AG41" s="54">
        <v>438.86438529784533</v>
      </c>
      <c r="AH41" s="54">
        <v>183.58756071703903</v>
      </c>
      <c r="AI41" s="54">
        <v>325.04949669122209</v>
      </c>
      <c r="AJ41" s="54">
        <v>489.90579159930093</v>
      </c>
      <c r="AK41" s="54">
        <v>0</v>
      </c>
      <c r="AL41" s="54">
        <v>679.90151901112529</v>
      </c>
    </row>
    <row r="42" spans="1:38" ht="15.95" customHeight="1">
      <c r="A42" s="35"/>
      <c r="B42" s="36"/>
      <c r="C42" s="37">
        <v>44409</v>
      </c>
      <c r="D42" s="54">
        <v>1452.0774733702826</v>
      </c>
      <c r="E42" s="54">
        <v>1792.5592502647482</v>
      </c>
      <c r="F42" s="54">
        <v>519.03772852905797</v>
      </c>
      <c r="G42" s="54">
        <v>452.49645422024383</v>
      </c>
      <c r="H42" s="54">
        <v>1123.3771151207047</v>
      </c>
      <c r="I42" s="54">
        <v>1188.2848570492665</v>
      </c>
      <c r="J42" s="54">
        <v>730.54124252363238</v>
      </c>
      <c r="K42" s="54">
        <v>492.03956312716542</v>
      </c>
      <c r="L42" s="54">
        <v>410.81072026800672</v>
      </c>
      <c r="M42" s="54">
        <v>544.05946935041163</v>
      </c>
      <c r="N42" s="54">
        <v>1278.4755692771521</v>
      </c>
      <c r="O42" s="54">
        <v>926.45104238801628</v>
      </c>
      <c r="P42" s="54">
        <v>196.33227818520317</v>
      </c>
      <c r="Q42" s="54">
        <v>169.97080409173333</v>
      </c>
      <c r="R42" s="54">
        <v>41.169210428259106</v>
      </c>
      <c r="S42" s="54">
        <v>53.295504610036964</v>
      </c>
      <c r="T42" s="54">
        <v>36.507711221104394</v>
      </c>
      <c r="U42" s="54">
        <v>269.49590447872595</v>
      </c>
      <c r="V42" s="54">
        <v>118.74588064342551</v>
      </c>
      <c r="W42" s="54">
        <v>100.47409750714631</v>
      </c>
      <c r="X42" s="54">
        <v>495.66116188757701</v>
      </c>
      <c r="Y42" s="54">
        <v>291.09258184038777</v>
      </c>
      <c r="Z42" s="54">
        <v>37.225667103917075</v>
      </c>
      <c r="AA42" s="54">
        <v>0</v>
      </c>
      <c r="AB42" s="54">
        <v>111.04057682554159</v>
      </c>
      <c r="AC42" s="54">
        <v>618.67477152421873</v>
      </c>
      <c r="AD42" s="54">
        <v>653.73195334586524</v>
      </c>
      <c r="AE42" s="54">
        <v>0</v>
      </c>
      <c r="AF42" s="54">
        <v>0</v>
      </c>
      <c r="AG42" s="54">
        <v>482.15476190476187</v>
      </c>
      <c r="AH42" s="54">
        <v>170.98208232245415</v>
      </c>
      <c r="AI42" s="54">
        <v>344.61163570374015</v>
      </c>
      <c r="AJ42" s="54">
        <v>546.05497266821214</v>
      </c>
      <c r="AK42" s="54">
        <v>0</v>
      </c>
      <c r="AL42" s="54">
        <v>700.59346540123795</v>
      </c>
    </row>
    <row r="43" spans="1:38" ht="15.95" customHeight="1">
      <c r="A43" s="35"/>
      <c r="B43" s="36"/>
      <c r="C43" s="37">
        <v>44440</v>
      </c>
      <c r="D43" s="54">
        <v>1621.1913299447331</v>
      </c>
      <c r="E43" s="54">
        <v>1806.2691798387209</v>
      </c>
      <c r="F43" s="54">
        <v>645.87669346498217</v>
      </c>
      <c r="G43" s="54">
        <v>393.9949485771084</v>
      </c>
      <c r="H43" s="54">
        <v>1250.2075210626654</v>
      </c>
      <c r="I43" s="54">
        <v>1224.7269495536841</v>
      </c>
      <c r="J43" s="54">
        <v>761.38431342500235</v>
      </c>
      <c r="K43" s="54">
        <v>507.91831912490454</v>
      </c>
      <c r="L43" s="54">
        <v>372.00143379252177</v>
      </c>
      <c r="M43" s="54">
        <v>632.11232876712324</v>
      </c>
      <c r="N43" s="54">
        <v>1019.8398374675401</v>
      </c>
      <c r="O43" s="54">
        <v>1105.8310375331732</v>
      </c>
      <c r="P43" s="54">
        <v>198.72901000649884</v>
      </c>
      <c r="Q43" s="54">
        <v>178.00737469808129</v>
      </c>
      <c r="R43" s="54">
        <v>37.242699683547031</v>
      </c>
      <c r="S43" s="54">
        <v>49.956821343894795</v>
      </c>
      <c r="T43" s="54">
        <v>42.20107861783395</v>
      </c>
      <c r="U43" s="54">
        <v>250.701695608687</v>
      </c>
      <c r="V43" s="54">
        <v>106.61982983620048</v>
      </c>
      <c r="W43" s="54">
        <v>103.9366604324784</v>
      </c>
      <c r="X43" s="54">
        <v>607.68407056102569</v>
      </c>
      <c r="Y43" s="54">
        <v>266.3920851394173</v>
      </c>
      <c r="Z43" s="54">
        <v>37.367300234492021</v>
      </c>
      <c r="AA43" s="54">
        <v>0</v>
      </c>
      <c r="AB43" s="54">
        <v>47.653400235505515</v>
      </c>
      <c r="AC43" s="54">
        <v>617.61072252974043</v>
      </c>
      <c r="AD43" s="54">
        <v>653.33109998414488</v>
      </c>
      <c r="AE43" s="54">
        <v>0</v>
      </c>
      <c r="AF43" s="54">
        <v>170.28846153846155</v>
      </c>
      <c r="AG43" s="54">
        <v>508.90744920993228</v>
      </c>
      <c r="AH43" s="54">
        <v>182.85031697189834</v>
      </c>
      <c r="AI43" s="54">
        <v>243.33471246653133</v>
      </c>
      <c r="AJ43" s="54">
        <v>537.90103973376972</v>
      </c>
      <c r="AK43" s="54">
        <v>0</v>
      </c>
      <c r="AL43" s="54">
        <v>743.16355820033471</v>
      </c>
    </row>
    <row r="44" spans="1:38" ht="15.95" customHeight="1">
      <c r="A44" s="35"/>
      <c r="B44" s="36"/>
      <c r="C44" s="37">
        <v>44470</v>
      </c>
      <c r="D44" s="54">
        <v>2109.5507658643328</v>
      </c>
      <c r="E44" s="54">
        <v>2093.2971043283042</v>
      </c>
      <c r="F44" s="54">
        <v>626.12047603749079</v>
      </c>
      <c r="G44" s="54">
        <v>408.15884060855257</v>
      </c>
      <c r="H44" s="54">
        <v>1479.3101470457968</v>
      </c>
      <c r="I44" s="54">
        <v>1186.531271167509</v>
      </c>
      <c r="J44" s="54">
        <v>1271.1464811235667</v>
      </c>
      <c r="K44" s="54">
        <v>514.93433608734699</v>
      </c>
      <c r="L44" s="54">
        <v>605.78504419683679</v>
      </c>
      <c r="M44" s="54">
        <v>447.00460917995008</v>
      </c>
      <c r="N44" s="54">
        <v>1290.9738457262631</v>
      </c>
      <c r="O44" s="54">
        <v>1101.0045761288268</v>
      </c>
      <c r="P44" s="54">
        <v>331.79738531288882</v>
      </c>
      <c r="Q44" s="54">
        <v>217.3605179126061</v>
      </c>
      <c r="R44" s="54">
        <v>41.719150813747675</v>
      </c>
      <c r="S44" s="54">
        <v>57.50311010130789</v>
      </c>
      <c r="T44" s="54">
        <v>37.907636476018681</v>
      </c>
      <c r="U44" s="54">
        <v>227.02978123274121</v>
      </c>
      <c r="V44" s="54">
        <v>103.01107507801505</v>
      </c>
      <c r="W44" s="54">
        <v>124.4307417112842</v>
      </c>
      <c r="X44" s="54">
        <v>714.6540424090706</v>
      </c>
      <c r="Y44" s="54">
        <v>185.73339002433943</v>
      </c>
      <c r="Z44" s="54">
        <v>43.417183832184243</v>
      </c>
      <c r="AA44" s="54">
        <v>0</v>
      </c>
      <c r="AB44" s="54">
        <v>36.889704103921424</v>
      </c>
      <c r="AC44" s="54">
        <v>564.51329256860402</v>
      </c>
      <c r="AD44" s="54">
        <v>663.74994601997571</v>
      </c>
      <c r="AE44" s="54">
        <v>0</v>
      </c>
      <c r="AF44" s="54">
        <v>279.60000000000002</v>
      </c>
      <c r="AG44" s="54">
        <v>0</v>
      </c>
      <c r="AH44" s="54">
        <v>264.45232549141105</v>
      </c>
      <c r="AI44" s="54">
        <v>348.1668095294396</v>
      </c>
      <c r="AJ44" s="54">
        <v>555.1780681177604</v>
      </c>
      <c r="AK44" s="54">
        <v>2067.3930338412824</v>
      </c>
      <c r="AL44" s="54">
        <v>888.7815684381884</v>
      </c>
    </row>
    <row r="45" spans="1:38" s="43" customFormat="1" ht="15.95" customHeight="1">
      <c r="A45" s="39"/>
      <c r="B45" s="40"/>
      <c r="C45" s="41">
        <v>44501</v>
      </c>
      <c r="D45" s="42">
        <v>3099.4927789543517</v>
      </c>
      <c r="E45" s="42">
        <v>1987.1913483205765</v>
      </c>
      <c r="F45" s="42">
        <v>570.84253388765092</v>
      </c>
      <c r="G45" s="42">
        <v>386.24916375590715</v>
      </c>
      <c r="H45" s="42">
        <v>1503.3502106872506</v>
      </c>
      <c r="I45" s="42">
        <v>1266.56540320256</v>
      </c>
      <c r="J45" s="42">
        <v>1317.2152665613555</v>
      </c>
      <c r="K45" s="42">
        <v>412.50881479197244</v>
      </c>
      <c r="L45" s="42">
        <v>709.31266602081314</v>
      </c>
      <c r="M45" s="42">
        <v>497.17112299465236</v>
      </c>
      <c r="N45" s="42">
        <v>1353.567493930688</v>
      </c>
      <c r="O45" s="42">
        <v>985.17647058823525</v>
      </c>
      <c r="P45" s="42">
        <v>500.67047887581776</v>
      </c>
      <c r="Q45" s="42">
        <v>208.5598751072383</v>
      </c>
      <c r="R45" s="42">
        <v>49.966591867704651</v>
      </c>
      <c r="S45" s="42">
        <v>62.691587237708212</v>
      </c>
      <c r="T45" s="42">
        <v>51.355610530246452</v>
      </c>
      <c r="U45" s="42">
        <v>242.83503510821765</v>
      </c>
      <c r="V45" s="42">
        <v>85.980455772507284</v>
      </c>
      <c r="W45" s="42">
        <v>121.0230401319904</v>
      </c>
      <c r="X45" s="42">
        <v>615.13178456074081</v>
      </c>
      <c r="Y45" s="42">
        <v>232.39471791995939</v>
      </c>
      <c r="Z45" s="42">
        <v>56.46641396405483</v>
      </c>
      <c r="AA45" s="42">
        <v>0</v>
      </c>
      <c r="AB45" s="42">
        <v>46.081907416004718</v>
      </c>
      <c r="AC45" s="42">
        <v>636.84604852054122</v>
      </c>
      <c r="AD45" s="42">
        <v>690.22541796821281</v>
      </c>
      <c r="AE45" s="42">
        <v>0</v>
      </c>
      <c r="AF45" s="42">
        <v>0</v>
      </c>
      <c r="AG45" s="42">
        <v>475.75</v>
      </c>
      <c r="AH45" s="42">
        <v>222.70591216070468</v>
      </c>
      <c r="AI45" s="42">
        <v>219.46482462303706</v>
      </c>
      <c r="AJ45" s="42">
        <v>592.81394992530932</v>
      </c>
      <c r="AK45" s="42">
        <v>2144.2142266335813</v>
      </c>
      <c r="AL45" s="42">
        <v>996.07894524076278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146.92667411037232</v>
      </c>
      <c r="E47" s="38">
        <f t="shared" si="2"/>
        <v>94.931165968350456</v>
      </c>
      <c r="F47" s="38">
        <f t="shared" si="2"/>
        <v>91.1713569088691</v>
      </c>
      <c r="G47" s="38">
        <f t="shared" si="2"/>
        <v>94.632070980018767</v>
      </c>
      <c r="H47" s="38">
        <f t="shared" si="2"/>
        <v>101.62508610445633</v>
      </c>
      <c r="I47" s="38">
        <f t="shared" si="2"/>
        <v>106.74521894027285</v>
      </c>
      <c r="J47" s="38">
        <f t="shared" si="2"/>
        <v>103.62419171369366</v>
      </c>
      <c r="K47" s="38">
        <f t="shared" si="2"/>
        <v>80.109013107644017</v>
      </c>
      <c r="L47" s="38">
        <f t="shared" si="2"/>
        <v>117.0898279539462</v>
      </c>
      <c r="M47" s="38">
        <f t="shared" si="2"/>
        <v>111.22281801673925</v>
      </c>
      <c r="N47" s="38">
        <f t="shared" si="2"/>
        <v>104.84856051976882</v>
      </c>
      <c r="O47" s="38">
        <f t="shared" si="2"/>
        <v>89.479779825452908</v>
      </c>
      <c r="P47" s="38">
        <f t="shared" si="2"/>
        <v>150.89645097826184</v>
      </c>
      <c r="Q47" s="38">
        <f t="shared" si="2"/>
        <v>95.951130918400622</v>
      </c>
      <c r="R47" s="38">
        <f t="shared" si="2"/>
        <v>119.76895716496512</v>
      </c>
      <c r="S47" s="38">
        <f t="shared" si="2"/>
        <v>109.02295045826106</v>
      </c>
      <c r="T47" s="38">
        <f t="shared" si="2"/>
        <v>135.47563315569752</v>
      </c>
      <c r="U47" s="38">
        <f t="shared" si="2"/>
        <v>106.96175355922735</v>
      </c>
      <c r="V47" s="38">
        <f t="shared" si="2"/>
        <v>83.46719584024369</v>
      </c>
      <c r="W47" s="38">
        <f t="shared" si="2"/>
        <v>97.261366819462779</v>
      </c>
      <c r="X47" s="38">
        <f t="shared" si="2"/>
        <v>86.074064940171027</v>
      </c>
      <c r="Y47" s="38">
        <f t="shared" si="2"/>
        <v>125.12274604448088</v>
      </c>
      <c r="Z47" s="38">
        <f t="shared" si="2"/>
        <v>130.0554503541924</v>
      </c>
      <c r="AA47" s="38" t="str">
        <f t="shared" si="2"/>
        <v>-</v>
      </c>
      <c r="AB47" s="38">
        <f t="shared" si="2"/>
        <v>124.91807276682967</v>
      </c>
      <c r="AC47" s="38">
        <f t="shared" si="2"/>
        <v>112.81329543593461</v>
      </c>
      <c r="AD47" s="38">
        <f t="shared" si="2"/>
        <v>103.98877199267453</v>
      </c>
      <c r="AE47" s="38" t="str">
        <f t="shared" si="2"/>
        <v>-</v>
      </c>
      <c r="AF47" s="38">
        <f t="shared" si="2"/>
        <v>0</v>
      </c>
      <c r="AG47" s="38" t="str">
        <f t="shared" si="2"/>
        <v>-</v>
      </c>
      <c r="AH47" s="38">
        <f t="shared" si="2"/>
        <v>84.214011635884745</v>
      </c>
      <c r="AI47" s="38">
        <f t="shared" si="2"/>
        <v>63.034390015421614</v>
      </c>
      <c r="AJ47" s="38">
        <f t="shared" si="2"/>
        <v>106.77906494670208</v>
      </c>
      <c r="AK47" s="38">
        <f t="shared" si="2"/>
        <v>103.71584848815915</v>
      </c>
      <c r="AL47" s="38">
        <f t="shared" si="2"/>
        <v>112.07241245912904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128.95847397709721</v>
      </c>
      <c r="E48" s="38">
        <f t="shared" si="3"/>
        <v>115.74174344932729</v>
      </c>
      <c r="F48" s="38">
        <f t="shared" si="3"/>
        <v>170.74004370457897</v>
      </c>
      <c r="G48" s="38">
        <f t="shared" si="3"/>
        <v>109.77043178039807</v>
      </c>
      <c r="H48" s="38">
        <f t="shared" si="3"/>
        <v>140.58648526828784</v>
      </c>
      <c r="I48" s="38">
        <f t="shared" si="3"/>
        <v>146.01038892830991</v>
      </c>
      <c r="J48" s="38">
        <f t="shared" si="3"/>
        <v>162.66222586901162</v>
      </c>
      <c r="K48" s="38">
        <f t="shared" si="3"/>
        <v>148.17789226324408</v>
      </c>
      <c r="L48" s="38">
        <f t="shared" si="3"/>
        <v>140.25295745328646</v>
      </c>
      <c r="M48" s="38">
        <f t="shared" si="3"/>
        <v>281.61167414555098</v>
      </c>
      <c r="N48" s="38">
        <f t="shared" si="3"/>
        <v>180.65013379421399</v>
      </c>
      <c r="O48" s="38">
        <f t="shared" si="3"/>
        <v>128.62863343289075</v>
      </c>
      <c r="P48" s="38">
        <f t="shared" si="3"/>
        <v>133.46093257354596</v>
      </c>
      <c r="Q48" s="38">
        <f t="shared" si="3"/>
        <v>111.25132862691842</v>
      </c>
      <c r="R48" s="38">
        <f t="shared" si="3"/>
        <v>106.99993717420737</v>
      </c>
      <c r="S48" s="38">
        <f t="shared" si="3"/>
        <v>128.48162424542323</v>
      </c>
      <c r="T48" s="38">
        <f t="shared" si="3"/>
        <v>124.61050536280804</v>
      </c>
      <c r="U48" s="38">
        <f t="shared" si="3"/>
        <v>104.21227553597284</v>
      </c>
      <c r="V48" s="38">
        <f t="shared" si="3"/>
        <v>98.497183203489996</v>
      </c>
      <c r="W48" s="38">
        <f t="shared" si="3"/>
        <v>102.96905938466013</v>
      </c>
      <c r="X48" s="38">
        <f t="shared" si="3"/>
        <v>147.68590749559422</v>
      </c>
      <c r="Y48" s="38">
        <f t="shared" si="3"/>
        <v>85.26134836933295</v>
      </c>
      <c r="Z48" s="38">
        <f t="shared" si="3"/>
        <v>94.428808129900375</v>
      </c>
      <c r="AA48" s="38" t="str">
        <f t="shared" si="3"/>
        <v>-</v>
      </c>
      <c r="AB48" s="38">
        <f t="shared" si="3"/>
        <v>51.641624868608623</v>
      </c>
      <c r="AC48" s="38">
        <f t="shared" si="3"/>
        <v>101.86115658068103</v>
      </c>
      <c r="AD48" s="38">
        <f t="shared" si="3"/>
        <v>93.696182897774278</v>
      </c>
      <c r="AE48" s="38" t="str">
        <f t="shared" si="3"/>
        <v>-</v>
      </c>
      <c r="AF48" s="38">
        <f t="shared" si="3"/>
        <v>0</v>
      </c>
      <c r="AG48" s="38">
        <f t="shared" si="3"/>
        <v>151.43236074270558</v>
      </c>
      <c r="AH48" s="38">
        <f t="shared" si="3"/>
        <v>115.239594517369</v>
      </c>
      <c r="AI48" s="38">
        <f t="shared" si="3"/>
        <v>69.01420876337906</v>
      </c>
      <c r="AJ48" s="38">
        <f t="shared" si="3"/>
        <v>101.59554314920763</v>
      </c>
      <c r="AK48" s="38">
        <f t="shared" si="3"/>
        <v>107.69743728936538</v>
      </c>
      <c r="AL48" s="38">
        <f t="shared" si="3"/>
        <v>167.73259358430826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D414-7567-4FB1-999C-2571AA68C00D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78.381999999999991</v>
      </c>
      <c r="E8" s="79">
        <f>IF(ISERR(SUMPRODUCT(D10:D67,E10:E67)/D8),"-",SUMPRODUCT(D10:D67,E10:E67)/D8)</f>
        <v>3099.4927789543522</v>
      </c>
      <c r="F8" s="79">
        <f t="shared" ref="F8:AK8" si="0">IF(SUM(F10:F67)&lt;0.001,"-",SUM(F10:F67))</f>
        <v>319.96100000000001</v>
      </c>
      <c r="G8" s="79">
        <f t="shared" ref="G8:AL8" si="1">IF(ISERR(SUMPRODUCT(F10:F67,G10:G67)/F8),"-",SUMPRODUCT(F10:F67,G10:G67)/F8)</f>
        <v>1987.1913483205765</v>
      </c>
      <c r="H8" s="79">
        <f t="shared" ref="H8:AM8" si="2">IF(SUM(H10:H67)&lt;0.001,"-",SUM(H10:H67))</f>
        <v>590.99699999999996</v>
      </c>
      <c r="I8" s="79">
        <f t="shared" ref="I8:AN8" si="3">IF(ISERR(SUMPRODUCT(H10:H67,I10:I67)/H8),"-",SUMPRODUCT(H10:H67,I10:I67)/H8)</f>
        <v>570.84253388765092</v>
      </c>
      <c r="J8" s="79">
        <f t="shared" ref="J8:AO8" si="4">IF(SUM(J10:J67)&lt;0.001,"-",SUM(J10:J67))</f>
        <v>243.35</v>
      </c>
      <c r="K8" s="79">
        <f t="shared" ref="K8:AP8" si="5">IF(ISERR(SUMPRODUCT(J10:J67,K10:K67)/J8),"-",SUMPRODUCT(J10:J67,K10:K67)/J8)</f>
        <v>386.24916375590715</v>
      </c>
      <c r="L8" s="79">
        <f t="shared" ref="L8:AQ8" si="6">IF(SUM(L10:L67)&lt;0.001,"-",SUM(L10:L67))</f>
        <v>536.33999999999992</v>
      </c>
      <c r="M8" s="79">
        <f t="shared" ref="M8:AR8" si="7">IF(ISERR(SUMPRODUCT(L10:L67,M10:M67)/L8),"-",SUMPRODUCT(L10:L67,M10:M67)/L8)</f>
        <v>1503.3502106872509</v>
      </c>
      <c r="N8" s="79">
        <f t="shared" ref="N8:AS8" si="8">IF(SUM(N10:N67)&lt;0.001,"-",SUM(N10:N67))</f>
        <v>856.87699999999995</v>
      </c>
      <c r="O8" s="79">
        <f t="shared" ref="O8:AT8" si="9">IF(ISERR(SUMPRODUCT(N10:N67,O10:O67)/N8),"-",SUMPRODUCT(N10:N67,O10:O67)/N8)</f>
        <v>1266.5654032025598</v>
      </c>
      <c r="P8" s="79">
        <f t="shared" ref="P8:AU8" si="10">IF(SUM(P10:P67)&lt;0.001,"-",SUM(P10:P67))</f>
        <v>169.023</v>
      </c>
      <c r="Q8" s="79">
        <f t="shared" ref="Q8:AV8" si="11">IF(ISERR(SUMPRODUCT(P10:P67,Q10:Q67)/P8),"-",SUMPRODUCT(P10:P67,Q10:Q67)/P8)</f>
        <v>1317.2152665613557</v>
      </c>
      <c r="R8" s="79">
        <f t="shared" ref="R8:AW8" si="12">IF(SUM(R10:R67)&lt;0.001,"-",SUM(R10:R67))</f>
        <v>3398.4920000000002</v>
      </c>
      <c r="S8" s="79">
        <f t="shared" ref="S8:AX8" si="13">IF(ISERR(SUMPRODUCT(R10:R67,S10:S67)/R8),"-",SUMPRODUCT(R10:R67,S10:S67)/R8)</f>
        <v>412.50881479197244</v>
      </c>
      <c r="T8" s="79">
        <f t="shared" ref="T8:AY8" si="14">IF(SUM(T10:T67)&lt;0.001,"-",SUM(T10:T67))</f>
        <v>31.999000000000002</v>
      </c>
      <c r="U8" s="79">
        <f t="shared" ref="U8:AZ8" si="15">IF(ISERR(SUMPRODUCT(T10:T67,U10:U67)/T8),"-",SUMPRODUCT(T10:T67,U10:U67)/T8)</f>
        <v>709.31266602081325</v>
      </c>
      <c r="V8" s="79">
        <f t="shared" ref="V8:BA8" si="16">IF(SUM(V10:V67)&lt;0.001,"-",SUM(V10:V67))</f>
        <v>0.187</v>
      </c>
      <c r="W8" s="79">
        <f t="shared" ref="W8:BB8" si="17">IF(ISERR(SUMPRODUCT(V10:V67,W10:W67)/V8),"-",SUMPRODUCT(V10:V67,W10:W67)/V8)</f>
        <v>497.17112299465236</v>
      </c>
      <c r="X8" s="79">
        <f t="shared" ref="X8:BC8" si="18">IF(SUM(X10:X67)&lt;0.001,"-",SUM(X10:X67))</f>
        <v>188.65400000000002</v>
      </c>
      <c r="Y8" s="79">
        <f t="shared" ref="Y8:BD8" si="19">IF(ISERR(SUMPRODUCT(X10:X67,Y10:Y67)/X8),"-",SUMPRODUCT(X10:X67,Y10:Y67)/X8)</f>
        <v>1353.5674939306878</v>
      </c>
      <c r="Z8" s="79">
        <f t="shared" ref="Z8:BU8" si="20">IF(SUM(Z10:Z67)&lt;0.001,"-",SUM(Z10:Z67))</f>
        <v>0.28899999999999998</v>
      </c>
      <c r="AA8" s="79">
        <f t="shared" ref="AA8:BU8" si="21">IF(ISERR(SUMPRODUCT(Z10:Z67,AA10:AA67)/Z8),"-",SUMPRODUCT(Z10:Z67,AA10:AA67)/Z8)</f>
        <v>985.17647058823525</v>
      </c>
      <c r="AB8" s="79">
        <f t="shared" ref="AB8:BU8" si="22">IF(SUM(AB10:AB67)&lt;0.001,"-",SUM(AB10:AB67))</f>
        <v>1005.104</v>
      </c>
      <c r="AC8" s="79">
        <f t="shared" ref="AC8:BU8" si="23">IF(ISERR(SUMPRODUCT(AB10:AB67,AC10:AC67)/AB8),"-",SUMPRODUCT(AB10:AB67,AC10:AC67)/AB8)</f>
        <v>500.67047887581782</v>
      </c>
      <c r="AD8" s="79">
        <f t="shared" ref="AD8:BU8" si="24">IF(SUM(AD10:AD67)&lt;0.001,"-",SUM(AD10:AD67))</f>
        <v>10426.545</v>
      </c>
      <c r="AE8" s="79">
        <f t="shared" ref="AE8:BU8" si="25">IF(ISERR(SUMPRODUCT(AD10:AD67,AE10:AE67)/AD8),"-",SUMPRODUCT(AD10:AD67,AE10:AE67)/AD8)</f>
        <v>208.5598751072383</v>
      </c>
      <c r="AF8" s="79">
        <f t="shared" ref="AF8:BU8" si="26">IF(SUM(AF10:AF67)&lt;0.001,"-",SUM(AF10:AF67))</f>
        <v>5151.1410000000005</v>
      </c>
      <c r="AG8" s="79">
        <f t="shared" ref="AG8:BU8" si="27">IF(ISERR(SUMPRODUCT(AF10:AF67,AG10:AG67)/AF8),"-",SUMPRODUCT(AF10:AF67,AG10:AG67)/AF8)</f>
        <v>49.966591867704636</v>
      </c>
      <c r="AH8" s="79">
        <f t="shared" ref="AH8:BU8" si="28">IF(SUM(AH10:AH67)&lt;0.001,"-",SUM(AH10:AH67))</f>
        <v>4880.2519999999995</v>
      </c>
      <c r="AI8" s="79">
        <f t="shared" ref="AI8:BU8" si="29">IF(ISERR(SUMPRODUCT(AH10:AH67,AI10:AI67)/AH8),"-",SUMPRODUCT(AH10:AH67,AI10:AI67)/AH8)</f>
        <v>62.691587237708227</v>
      </c>
      <c r="AJ8" s="79">
        <f t="shared" ref="AJ8:BU8" si="30">IF(SUM(AJ10:AJ67)&lt;0.001,"-",SUM(AJ10:AJ67))</f>
        <v>749.83999999999992</v>
      </c>
      <c r="AK8" s="79">
        <f t="shared" ref="AK8:BU8" si="31">IF(ISERR(SUMPRODUCT(AJ10:AJ67,AK10:AK67)/AJ8),"-",SUMPRODUCT(AJ10:AJ67,AK10:AK67)/AJ8)</f>
        <v>51.355610530246452</v>
      </c>
      <c r="AL8" s="79">
        <f t="shared" ref="AL8:BU8" si="32">IF(SUM(AL10:AL67)&lt;0.001,"-",SUM(AL10:AL67))</f>
        <v>4013.163</v>
      </c>
      <c r="AM8" s="79">
        <f t="shared" ref="AM8:BU8" si="33">IF(ISERR(SUMPRODUCT(AL10:AL67,AM10:AM67)/AL8),"-",SUMPRODUCT(AL10:AL67,AM10:AM67)/AL8)</f>
        <v>242.83503510821762</v>
      </c>
      <c r="AN8" s="79">
        <f t="shared" ref="AN8:BU8" si="34">IF(SUM(AN10:AN67)&lt;0.001,"-",SUM(AN10:AN67))</f>
        <v>2530.8240000000001</v>
      </c>
      <c r="AO8" s="79">
        <f t="shared" ref="AO8:BU8" si="35">IF(ISERR(SUMPRODUCT(AN10:AN67,AO10:AO67)/AN8),"-",SUMPRODUCT(AN10:AN67,AO10:AO67)/AN8)</f>
        <v>85.980455772507312</v>
      </c>
      <c r="AP8" s="79">
        <f t="shared" ref="AP8:BU8" si="36">IF(SUM(AP10:AP67)&lt;0.001,"-",SUM(AP10:AP67))</f>
        <v>33357.578000000001</v>
      </c>
      <c r="AQ8" s="79">
        <f t="shared" ref="AQ8:BU8" si="37">IF(ISERR(SUMPRODUCT(AP10:AP67,AQ10:AQ67)/AP8),"-",SUMPRODUCT(AP10:AP67,AQ10:AQ67)/AP8)</f>
        <v>121.02304013199037</v>
      </c>
      <c r="AR8" s="79">
        <f t="shared" ref="AR8:BU8" si="38">IF(SUM(AR10:AR67)&lt;0.001,"-",SUM(AR10:AR67))</f>
        <v>7588.719000000001</v>
      </c>
      <c r="AS8" s="79">
        <f t="shared" ref="AS8:BU8" si="39">IF(ISERR(SUMPRODUCT(AR10:AR67,AS10:AS67)/AR8),"-",SUMPRODUCT(AR10:AR67,AS10:AS67)/AR8)</f>
        <v>615.1317845607407</v>
      </c>
      <c r="AT8" s="79">
        <f t="shared" ref="AT8:BU8" si="40">IF(SUM(AT10:AT67)&lt;0.001,"-",SUM(AT10:AT67))</f>
        <v>4625.601999999999</v>
      </c>
      <c r="AU8" s="79">
        <f t="shared" ref="AU8:BU8" si="41">IF(ISERR(SUMPRODUCT(AT10:AT67,AU10:AU67)/AT8),"-",SUMPRODUCT(AT10:AT67,AU10:AU67)/AT8)</f>
        <v>232.39471791995956</v>
      </c>
      <c r="AV8" s="79">
        <f t="shared" ref="AV8:BU8" si="42">IF(SUM(AV10:AV67)&lt;0.001,"-",SUM(AV10:AV67))</f>
        <v>9468.3100000000013</v>
      </c>
      <c r="AW8" s="79">
        <f t="shared" ref="AW8:BU8" si="43">IF(ISERR(SUMPRODUCT(AV10:AV67,AW10:AW67)/AV8),"-",SUMPRODUCT(AV10:AV67,AW10:AW67)/AV8)</f>
        <v>56.466413964054823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1565.951</v>
      </c>
      <c r="BA8" s="79">
        <f t="shared" ref="BA8:BU8" si="47">IF(ISERR(SUMPRODUCT(AZ10:AZ67,BA10:BA67)/AZ8),"-",SUMPRODUCT(AZ10:AZ67,BA10:BA67)/AZ8)</f>
        <v>46.081907416004718</v>
      </c>
      <c r="BB8" s="79">
        <f t="shared" ref="BB8:BU8" si="48">IF(SUM(BB10:BB67)&lt;0.001,"-",SUM(BB10:BB67))</f>
        <v>2080.7269999999999</v>
      </c>
      <c r="BC8" s="79">
        <f t="shared" ref="BC8:BU8" si="49">IF(ISERR(SUMPRODUCT(BB10:BB67,BC10:BC67)/BB8),"-",SUMPRODUCT(BB10:BB67,BC10:BC67)/BB8)</f>
        <v>636.84604852054122</v>
      </c>
      <c r="BD8" s="79">
        <f t="shared" ref="BD8:BU8" si="50">IF(SUM(BD10:BD67)&lt;0.001,"-",SUM(BD10:BD67))</f>
        <v>407.20800000000003</v>
      </c>
      <c r="BE8" s="79">
        <f t="shared" ref="BE8:BU8" si="51">IF(ISERR(SUMPRODUCT(BD10:BD67,BE10:BE67)/BD8),"-",SUMPRODUCT(BD10:BD67,BE10:BE67)/BD8)</f>
        <v>690.22541796821281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 t="str">
        <f t="shared" ref="BH8:BU8" si="54">IF(SUM(BH10:BH67)&lt;0.001,"-",SUM(BH10:BH67))</f>
        <v>-</v>
      </c>
      <c r="BI8" s="79" t="str">
        <f t="shared" ref="BI8:BU8" si="55">IF(ISERR(SUMPRODUCT(BH10:BH67,BI10:BI67)/BH8),"-",SUMPRODUCT(BH10:BH67,BI10:BI67)/BH8)</f>
        <v>-</v>
      </c>
      <c r="BJ8" s="79">
        <f t="shared" ref="BJ8:BU8" si="56">IF(SUM(BJ10:BJ67)&lt;0.001,"-",SUM(BJ10:BJ67))</f>
        <v>4</v>
      </c>
      <c r="BK8" s="79">
        <f t="shared" ref="BK8:BU8" si="57">IF(ISERR(SUMPRODUCT(BJ10:BJ67,BK10:BK67)/BJ8),"-",SUMPRODUCT(BJ10:BJ67,BK10:BK67)/BJ8)</f>
        <v>475.75</v>
      </c>
      <c r="BL8" s="79">
        <f t="shared" ref="BL8:BU8" si="58">IF(SUM(BL10:BL67)&lt;0.001,"-",SUM(BL10:BL67))</f>
        <v>4288.2629999999999</v>
      </c>
      <c r="BM8" s="79">
        <f t="shared" ref="BM8:BU8" si="59">IF(ISERR(SUMPRODUCT(BL10:BL67,BM10:BM67)/BL8),"-",SUMPRODUCT(BL10:BL67,BM10:BM67)/BL8)</f>
        <v>222.70591216070474</v>
      </c>
      <c r="BN8" s="79">
        <f t="shared" ref="BN8:BU8" si="60">IF(SUM(BN10:BN67)&lt;0.001,"-",SUM(BN10:BN67))</f>
        <v>915.1429999999998</v>
      </c>
      <c r="BO8" s="79">
        <f t="shared" ref="BO8:BU8" si="61">IF(ISERR(SUMPRODUCT(BN10:BN67,BO10:BO67)/BN8),"-",SUMPRODUCT(BN10:BN67,BO10:BO67)/BN8)</f>
        <v>219.46482462303717</v>
      </c>
      <c r="BP8" s="79">
        <f t="shared" ref="BP8:BU8" si="62">IF(SUM(BP10:BP67)&lt;0.001,"-",SUM(BP10:BP67))</f>
        <v>234.96899999999999</v>
      </c>
      <c r="BQ8" s="79">
        <f t="shared" ref="BQ8:BU8" si="63">IF(ISERR(SUMPRODUCT(BP10:BP67,BQ10:BQ67)/BP8),"-",SUMPRODUCT(BP10:BP67,BQ10:BQ67)/BP8)</f>
        <v>592.81394992530932</v>
      </c>
      <c r="BR8" s="79">
        <f t="shared" ref="BR8:BU8" si="64">IF(SUM(BR10:BR67)&lt;0.001,"-",SUM(BR10:BR67))</f>
        <v>9.6719999999999988</v>
      </c>
      <c r="BS8" s="79">
        <f t="shared" ref="BS8:BU8" si="65">IF(ISERR(SUMPRODUCT(BR10:BR67,BS10:BS67)/BR8),"-",SUMPRODUCT(BR10:BR67,BS10:BS67)/BR8)</f>
        <v>2144.2142266335818</v>
      </c>
      <c r="BT8" s="79">
        <f t="shared" ref="BT8:BU8" si="66">IF(SUM(BT10:BT67)&lt;0.001,"-",SUM(BT10:BT67))</f>
        <v>432.89499999999992</v>
      </c>
      <c r="BU8" s="79">
        <f t="shared" ref="BU8" si="67">IF(ISERR(SUMPRODUCT(BT10:BT67,BU10:BU67)/BT8),"-",SUMPRODUCT(BT10:BT67,BU10:BU67)/BT8)</f>
        <v>996.07894524076346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51.223999999999997</v>
      </c>
      <c r="AU10" s="85">
        <v>142.30226065906606</v>
      </c>
      <c r="AV10" s="84">
        <v>25.827000000000002</v>
      </c>
      <c r="AW10" s="85">
        <v>51.012428853525385</v>
      </c>
      <c r="AX10" s="84">
        <v>0</v>
      </c>
      <c r="AY10" s="85">
        <v>0</v>
      </c>
      <c r="AZ10" s="84">
        <v>57.283999999999999</v>
      </c>
      <c r="BA10" s="85">
        <v>45.851913274212698</v>
      </c>
      <c r="BB10" s="84">
        <v>91.471000000000004</v>
      </c>
      <c r="BC10" s="85">
        <v>984.57187523914683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0.14299999999999999</v>
      </c>
      <c r="BM10" s="85">
        <v>107.62237762237763</v>
      </c>
      <c r="BN10" s="84">
        <v>31.193999999999999</v>
      </c>
      <c r="BO10" s="85">
        <v>129.96746169135091</v>
      </c>
      <c r="BP10" s="84">
        <v>0</v>
      </c>
      <c r="BQ10" s="85">
        <v>0</v>
      </c>
      <c r="BR10" s="84">
        <v>0</v>
      </c>
      <c r="BS10" s="85">
        <v>0</v>
      </c>
      <c r="BT10" s="84">
        <v>23.504999999999999</v>
      </c>
      <c r="BU10" s="85">
        <v>573.90146777281439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0.40799999999999997</v>
      </c>
      <c r="AQ11" s="85">
        <v>96.178921568627459</v>
      </c>
      <c r="AR11" s="84">
        <v>0</v>
      </c>
      <c r="AS11" s="85">
        <v>0</v>
      </c>
      <c r="AT11" s="84">
        <v>307.93099999999998</v>
      </c>
      <c r="AU11" s="85">
        <v>150.66320052219493</v>
      </c>
      <c r="AV11" s="84">
        <v>1542.8109999999999</v>
      </c>
      <c r="AW11" s="85">
        <v>37.800000129633503</v>
      </c>
      <c r="AX11" s="84">
        <v>0</v>
      </c>
      <c r="AY11" s="85">
        <v>0</v>
      </c>
      <c r="AZ11" s="84">
        <v>48.334000000000003</v>
      </c>
      <c r="BA11" s="85">
        <v>51.829892001489632</v>
      </c>
      <c r="BB11" s="84">
        <v>13.644</v>
      </c>
      <c r="BC11" s="85">
        <v>633.48094400469074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1.3839999999999999</v>
      </c>
      <c r="BM11" s="85">
        <v>423.64812138728325</v>
      </c>
      <c r="BN11" s="84">
        <v>82.259</v>
      </c>
      <c r="BO11" s="85">
        <v>149.26163702452013</v>
      </c>
      <c r="BP11" s="84">
        <v>0</v>
      </c>
      <c r="BQ11" s="85">
        <v>0</v>
      </c>
      <c r="BR11" s="84">
        <v>0.41399999999999998</v>
      </c>
      <c r="BS11" s="85">
        <v>1780.6425120772947</v>
      </c>
      <c r="BT11" s="84">
        <v>11.907</v>
      </c>
      <c r="BU11" s="85">
        <v>661.38725119677497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309.56200000000001</v>
      </c>
      <c r="AU12" s="85">
        <v>181.27949812961538</v>
      </c>
      <c r="AV12" s="84">
        <v>648.05700000000002</v>
      </c>
      <c r="AW12" s="85">
        <v>38.042337325266146</v>
      </c>
      <c r="AX12" s="84">
        <v>0</v>
      </c>
      <c r="AY12" s="85">
        <v>0</v>
      </c>
      <c r="AZ12" s="84">
        <v>0.16500000000000001</v>
      </c>
      <c r="BA12" s="85">
        <v>432.65454545454548</v>
      </c>
      <c r="BB12" s="84">
        <v>0.09</v>
      </c>
      <c r="BC12" s="85">
        <v>877.2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0.81100000000000005</v>
      </c>
      <c r="BM12" s="85">
        <v>300.9309494451295</v>
      </c>
      <c r="BN12" s="84">
        <v>45.573999999999998</v>
      </c>
      <c r="BO12" s="85">
        <v>206.39436959669987</v>
      </c>
      <c r="BP12" s="84">
        <v>0</v>
      </c>
      <c r="BQ12" s="85">
        <v>0</v>
      </c>
      <c r="BR12" s="84">
        <v>0</v>
      </c>
      <c r="BS12" s="85">
        <v>0</v>
      </c>
      <c r="BT12" s="84">
        <v>37.215000000000003</v>
      </c>
      <c r="BU12" s="85">
        <v>943.74214698374305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1579.1310000000001</v>
      </c>
      <c r="AQ13" s="85">
        <v>111.869665657884</v>
      </c>
      <c r="AR13" s="84">
        <v>0</v>
      </c>
      <c r="AS13" s="85">
        <v>0</v>
      </c>
      <c r="AT13" s="84">
        <v>611.14300000000003</v>
      </c>
      <c r="AU13" s="85">
        <v>252.3631801395091</v>
      </c>
      <c r="AV13" s="84">
        <v>998.96699999999998</v>
      </c>
      <c r="AW13" s="85">
        <v>93.736159452714645</v>
      </c>
      <c r="AX13" s="84">
        <v>0</v>
      </c>
      <c r="AY13" s="85">
        <v>0</v>
      </c>
      <c r="AZ13" s="84">
        <v>291.851</v>
      </c>
      <c r="BA13" s="85">
        <v>125.48241397151286</v>
      </c>
      <c r="BB13" s="84">
        <v>716.48599999999999</v>
      </c>
      <c r="BC13" s="85">
        <v>714.51124236900648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22.645</v>
      </c>
      <c r="BM13" s="85">
        <v>957.93791123868402</v>
      </c>
      <c r="BN13" s="84">
        <v>362.899</v>
      </c>
      <c r="BO13" s="85">
        <v>84.247085277170783</v>
      </c>
      <c r="BP13" s="84">
        <v>0</v>
      </c>
      <c r="BQ13" s="85">
        <v>0</v>
      </c>
      <c r="BR13" s="84">
        <v>0</v>
      </c>
      <c r="BS13" s="85">
        <v>0</v>
      </c>
      <c r="BT13" s="84">
        <v>45.947000000000003</v>
      </c>
      <c r="BU13" s="85">
        <v>753.06355148323075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19.728999999999999</v>
      </c>
      <c r="AG14" s="85">
        <v>20.331187591869838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4.2939999999999996</v>
      </c>
      <c r="AQ14" s="85">
        <v>80.493246390312066</v>
      </c>
      <c r="AR14" s="84">
        <v>0</v>
      </c>
      <c r="AS14" s="85">
        <v>0</v>
      </c>
      <c r="AT14" s="84">
        <v>2010.231</v>
      </c>
      <c r="AU14" s="85">
        <v>237.40723926752696</v>
      </c>
      <c r="AV14" s="84">
        <v>35.445</v>
      </c>
      <c r="AW14" s="85">
        <v>52.686979827902384</v>
      </c>
      <c r="AX14" s="84">
        <v>0</v>
      </c>
      <c r="AY14" s="85">
        <v>0</v>
      </c>
      <c r="AZ14" s="84">
        <v>0.41199999999999998</v>
      </c>
      <c r="BA14" s="85">
        <v>144.19902912621359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9.9000000000000005E-2</v>
      </c>
      <c r="BM14" s="85">
        <v>475.38383838383839</v>
      </c>
      <c r="BN14" s="84">
        <v>44.47</v>
      </c>
      <c r="BO14" s="85">
        <v>596.65149539015067</v>
      </c>
      <c r="BP14" s="84">
        <v>0</v>
      </c>
      <c r="BQ14" s="85">
        <v>0</v>
      </c>
      <c r="BR14" s="84">
        <v>0</v>
      </c>
      <c r="BS14" s="85">
        <v>0</v>
      </c>
      <c r="BT14" s="84">
        <v>44.189</v>
      </c>
      <c r="BU14" s="85">
        <v>862.80348050419786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21.128</v>
      </c>
      <c r="AG16" s="85">
        <v>78.774327906096175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1.379</v>
      </c>
      <c r="AQ16" s="85">
        <v>62.688179840464102</v>
      </c>
      <c r="AR16" s="84">
        <v>3331.2350000000001</v>
      </c>
      <c r="AS16" s="85">
        <v>568.97800245254393</v>
      </c>
      <c r="AT16" s="84">
        <v>312.745</v>
      </c>
      <c r="AU16" s="85">
        <v>225.90138931078033</v>
      </c>
      <c r="AV16" s="84">
        <v>6.6959999999999997</v>
      </c>
      <c r="AW16" s="85">
        <v>58.74522102747909</v>
      </c>
      <c r="AX16" s="84">
        <v>0</v>
      </c>
      <c r="AY16" s="85">
        <v>0</v>
      </c>
      <c r="AZ16" s="84">
        <v>0.1</v>
      </c>
      <c r="BA16" s="85">
        <v>103.18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25.065000000000001</v>
      </c>
      <c r="BO16" s="85">
        <v>378.50612407739879</v>
      </c>
      <c r="BP16" s="84">
        <v>0</v>
      </c>
      <c r="BQ16" s="85">
        <v>0</v>
      </c>
      <c r="BR16" s="84">
        <v>0</v>
      </c>
      <c r="BS16" s="85">
        <v>0</v>
      </c>
      <c r="BT16" s="84">
        <v>21.594999999999999</v>
      </c>
      <c r="BU16" s="85">
        <v>867.12905765223434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2595.6120000000001</v>
      </c>
      <c r="AG17" s="85">
        <v>41.231914477202288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0.254</v>
      </c>
      <c r="AQ17" s="85">
        <v>94.523622047244089</v>
      </c>
      <c r="AR17" s="84">
        <v>0</v>
      </c>
      <c r="AS17" s="85">
        <v>0</v>
      </c>
      <c r="AT17" s="84">
        <v>683.57899999999995</v>
      </c>
      <c r="AU17" s="85">
        <v>207.63069667148932</v>
      </c>
      <c r="AV17" s="84">
        <v>6101.3429999999998</v>
      </c>
      <c r="AW17" s="85">
        <v>54.579460948187965</v>
      </c>
      <c r="AX17" s="84">
        <v>0</v>
      </c>
      <c r="AY17" s="85">
        <v>0</v>
      </c>
      <c r="AZ17" s="84">
        <v>1.2529999999999999</v>
      </c>
      <c r="BA17" s="85">
        <v>312.57222665602552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28.385000000000002</v>
      </c>
      <c r="BO17" s="85">
        <v>723.7779460982913</v>
      </c>
      <c r="BP17" s="84">
        <v>0</v>
      </c>
      <c r="BQ17" s="85">
        <v>0</v>
      </c>
      <c r="BR17" s="84">
        <v>0</v>
      </c>
      <c r="BS17" s="85">
        <v>0</v>
      </c>
      <c r="BT17" s="84">
        <v>23.024000000000001</v>
      </c>
      <c r="BU17" s="85">
        <v>997.17481758165388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24.106999999999999</v>
      </c>
      <c r="BC18" s="85">
        <v>808.94607375451119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0.01</v>
      </c>
      <c r="AG19" s="85">
        <v>270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59.244999999999997</v>
      </c>
      <c r="AU19" s="85">
        <v>97.002734407966912</v>
      </c>
      <c r="AV19" s="84">
        <v>0</v>
      </c>
      <c r="AW19" s="85">
        <v>0</v>
      </c>
      <c r="AX19" s="84">
        <v>0</v>
      </c>
      <c r="AY19" s="85">
        <v>0</v>
      </c>
      <c r="AZ19" s="84">
        <v>1156.51</v>
      </c>
      <c r="BA19" s="85">
        <v>24.493310909546825</v>
      </c>
      <c r="BB19" s="84">
        <v>111.755</v>
      </c>
      <c r="BC19" s="85">
        <v>594.0372242852668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152.85499999999999</v>
      </c>
      <c r="BO19" s="85">
        <v>113.42231526610186</v>
      </c>
      <c r="BP19" s="84">
        <v>0</v>
      </c>
      <c r="BQ19" s="85">
        <v>0</v>
      </c>
      <c r="BR19" s="84">
        <v>0</v>
      </c>
      <c r="BS19" s="85">
        <v>0</v>
      </c>
      <c r="BT19" s="84">
        <v>20.849</v>
      </c>
      <c r="BU19" s="85">
        <v>604.22768478104467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1041</v>
      </c>
      <c r="AG20" s="85">
        <v>47.074927953890487</v>
      </c>
      <c r="AH20" s="84">
        <v>0</v>
      </c>
      <c r="AI20" s="85">
        <v>0</v>
      </c>
      <c r="AJ20" s="84">
        <v>94</v>
      </c>
      <c r="AK20" s="85">
        <v>36.659574468085104</v>
      </c>
      <c r="AL20" s="84">
        <v>0</v>
      </c>
      <c r="AM20" s="85">
        <v>0</v>
      </c>
      <c r="AN20" s="84">
        <v>0</v>
      </c>
      <c r="AO20" s="85">
        <v>0</v>
      </c>
      <c r="AP20" s="84">
        <v>1587</v>
      </c>
      <c r="AQ20" s="85">
        <v>96.504095778197865</v>
      </c>
      <c r="AR20" s="84">
        <v>0</v>
      </c>
      <c r="AS20" s="85">
        <v>0</v>
      </c>
      <c r="AT20" s="84">
        <v>130</v>
      </c>
      <c r="AU20" s="85">
        <v>274.68461538461537</v>
      </c>
      <c r="AV20" s="84">
        <v>23</v>
      </c>
      <c r="AW20" s="85">
        <v>98.608695652173907</v>
      </c>
      <c r="AX20" s="84">
        <v>0</v>
      </c>
      <c r="AY20" s="85">
        <v>0</v>
      </c>
      <c r="AZ20" s="84">
        <v>7</v>
      </c>
      <c r="BA20" s="85">
        <v>139.28571428571428</v>
      </c>
      <c r="BB20" s="84">
        <v>217</v>
      </c>
      <c r="BC20" s="85">
        <v>935.61290322580646</v>
      </c>
      <c r="BD20" s="84">
        <v>65</v>
      </c>
      <c r="BE20" s="85">
        <v>696.67692307692312</v>
      </c>
      <c r="BF20" s="84">
        <v>0</v>
      </c>
      <c r="BG20" s="85">
        <v>0</v>
      </c>
      <c r="BH20" s="84">
        <v>0</v>
      </c>
      <c r="BI20" s="85">
        <v>0</v>
      </c>
      <c r="BJ20" s="84">
        <v>4</v>
      </c>
      <c r="BK20" s="85">
        <v>475.75</v>
      </c>
      <c r="BL20" s="84">
        <v>80</v>
      </c>
      <c r="BM20" s="85">
        <v>149.71250000000001</v>
      </c>
      <c r="BN20" s="84">
        <v>6</v>
      </c>
      <c r="BO20" s="85">
        <v>441.66666666666663</v>
      </c>
      <c r="BP20" s="84">
        <v>0</v>
      </c>
      <c r="BQ20" s="85">
        <v>0</v>
      </c>
      <c r="BR20" s="84">
        <v>0</v>
      </c>
      <c r="BS20" s="85">
        <v>0</v>
      </c>
      <c r="BT20" s="84">
        <v>20</v>
      </c>
      <c r="BU20" s="85">
        <v>979.3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2.1110000000000002</v>
      </c>
      <c r="E22" s="85">
        <v>2265.6845097110377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0.35299999999999998</v>
      </c>
      <c r="Y22" s="85">
        <v>1485.7790368271953</v>
      </c>
      <c r="Z22" s="84">
        <v>0</v>
      </c>
      <c r="AA22" s="85">
        <v>0</v>
      </c>
      <c r="AB22" s="84">
        <v>1.4339999999999999</v>
      </c>
      <c r="AC22" s="85">
        <v>315.51464435146443</v>
      </c>
      <c r="AD22" s="84">
        <v>0</v>
      </c>
      <c r="AE22" s="85">
        <v>0</v>
      </c>
      <c r="AF22" s="84">
        <v>15.173999999999999</v>
      </c>
      <c r="AG22" s="85">
        <v>41.065506787926722</v>
      </c>
      <c r="AH22" s="84">
        <v>2.5000000000000001E-2</v>
      </c>
      <c r="AI22" s="85">
        <v>44.92</v>
      </c>
      <c r="AJ22" s="84">
        <v>0</v>
      </c>
      <c r="AK22" s="85">
        <v>0</v>
      </c>
      <c r="AL22" s="84">
        <v>39.043999999999997</v>
      </c>
      <c r="AM22" s="85">
        <v>30.840666939862722</v>
      </c>
      <c r="AN22" s="84">
        <v>0</v>
      </c>
      <c r="AO22" s="85">
        <v>0</v>
      </c>
      <c r="AP22" s="84">
        <v>2156.4090000000001</v>
      </c>
      <c r="AQ22" s="85">
        <v>69.265926825569721</v>
      </c>
      <c r="AR22" s="84">
        <v>76.861000000000004</v>
      </c>
      <c r="AS22" s="85">
        <v>676.77928988693873</v>
      </c>
      <c r="AT22" s="84">
        <v>118.65900000000001</v>
      </c>
      <c r="AU22" s="85">
        <v>567.01378740761345</v>
      </c>
      <c r="AV22" s="84">
        <v>58.670999999999999</v>
      </c>
      <c r="AW22" s="85">
        <v>280.06219426974144</v>
      </c>
      <c r="AX22" s="84">
        <v>0</v>
      </c>
      <c r="AY22" s="85">
        <v>0</v>
      </c>
      <c r="AZ22" s="84">
        <v>0.88100000000000001</v>
      </c>
      <c r="BA22" s="85">
        <v>165.17593643586835</v>
      </c>
      <c r="BB22" s="84">
        <v>58.512999999999998</v>
      </c>
      <c r="BC22" s="85">
        <v>644.89012698032911</v>
      </c>
      <c r="BD22" s="84">
        <v>0</v>
      </c>
      <c r="BE22" s="85">
        <v>0</v>
      </c>
      <c r="BF22" s="84">
        <v>0</v>
      </c>
      <c r="BG22" s="85">
        <v>0</v>
      </c>
      <c r="BH22" s="84">
        <v>0</v>
      </c>
      <c r="BI22" s="85">
        <v>0</v>
      </c>
      <c r="BJ22" s="84">
        <v>0</v>
      </c>
      <c r="BK22" s="85">
        <v>0</v>
      </c>
      <c r="BL22" s="84">
        <v>55.917000000000002</v>
      </c>
      <c r="BM22" s="85">
        <v>142.98011338233454</v>
      </c>
      <c r="BN22" s="84">
        <v>16.585999999999999</v>
      </c>
      <c r="BO22" s="85">
        <v>239.73929820330397</v>
      </c>
      <c r="BP22" s="84">
        <v>2.9000000000000001E-2</v>
      </c>
      <c r="BQ22" s="85">
        <v>1577.1724137931035</v>
      </c>
      <c r="BR22" s="84">
        <v>0</v>
      </c>
      <c r="BS22" s="85">
        <v>0</v>
      </c>
      <c r="BT22" s="84">
        <v>22.751000000000001</v>
      </c>
      <c r="BU22" s="85">
        <v>1251.8346006768934</v>
      </c>
    </row>
    <row r="23" spans="1:73" ht="12.95" customHeight="1">
      <c r="A23" s="83"/>
      <c r="B23" s="80" t="s">
        <v>59</v>
      </c>
      <c r="C23" s="19">
        <v>13</v>
      </c>
      <c r="D23" s="84">
        <v>1.2569999999999999</v>
      </c>
      <c r="E23" s="85">
        <v>2615.5417661097854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0.11</v>
      </c>
      <c r="AG23" s="85">
        <v>15.618181818181817</v>
      </c>
      <c r="AH23" s="84">
        <v>3.7999999999999999E-2</v>
      </c>
      <c r="AI23" s="85">
        <v>5.0789473684210531</v>
      </c>
      <c r="AJ23" s="84">
        <v>0</v>
      </c>
      <c r="AK23" s="85">
        <v>0</v>
      </c>
      <c r="AL23" s="84">
        <v>3.4990000000000001</v>
      </c>
      <c r="AM23" s="85">
        <v>138.98713918262362</v>
      </c>
      <c r="AN23" s="84">
        <v>0</v>
      </c>
      <c r="AO23" s="85">
        <v>0</v>
      </c>
      <c r="AP23" s="84">
        <v>202.346</v>
      </c>
      <c r="AQ23" s="85">
        <v>101.23876429482175</v>
      </c>
      <c r="AR23" s="84">
        <v>178.95500000000001</v>
      </c>
      <c r="AS23" s="85">
        <v>677.27524237936916</v>
      </c>
      <c r="AT23" s="84">
        <v>1.923</v>
      </c>
      <c r="AU23" s="85">
        <v>515.00468018720744</v>
      </c>
      <c r="AV23" s="84">
        <v>0.183</v>
      </c>
      <c r="AW23" s="85">
        <v>57.890710382513667</v>
      </c>
      <c r="AX23" s="84">
        <v>0</v>
      </c>
      <c r="AY23" s="85">
        <v>0</v>
      </c>
      <c r="AZ23" s="84">
        <v>0</v>
      </c>
      <c r="BA23" s="85">
        <v>0</v>
      </c>
      <c r="BB23" s="84">
        <v>5.5860000000000003</v>
      </c>
      <c r="BC23" s="85">
        <v>624.91013247404226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12.97</v>
      </c>
      <c r="BM23" s="85">
        <v>146.05057825751734</v>
      </c>
      <c r="BN23" s="84">
        <v>0.28599999999999998</v>
      </c>
      <c r="BO23" s="85">
        <v>352.22727272727269</v>
      </c>
      <c r="BP23" s="84">
        <v>3.2370000000000001</v>
      </c>
      <c r="BQ23" s="85">
        <v>76.810318195860361</v>
      </c>
      <c r="BR23" s="84">
        <v>0</v>
      </c>
      <c r="BS23" s="85">
        <v>0</v>
      </c>
      <c r="BT23" s="84">
        <v>21.116</v>
      </c>
      <c r="BU23" s="85">
        <v>1247.778461829892</v>
      </c>
    </row>
    <row r="24" spans="1:73" ht="12.95" customHeight="1">
      <c r="A24" s="83"/>
      <c r="B24" s="80" t="s">
        <v>60</v>
      </c>
      <c r="C24" s="19">
        <v>14</v>
      </c>
      <c r="D24" s="84">
        <v>5.992</v>
      </c>
      <c r="E24" s="85">
        <v>2975.9926568758347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5.8000000000000003E-2</v>
      </c>
      <c r="U24" s="85">
        <v>788.39655172413791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76.832999999999998</v>
      </c>
      <c r="AC24" s="85">
        <v>481.68155610219571</v>
      </c>
      <c r="AD24" s="84">
        <v>0</v>
      </c>
      <c r="AE24" s="85">
        <v>0</v>
      </c>
      <c r="AF24" s="84">
        <v>25.484000000000002</v>
      </c>
      <c r="AG24" s="85">
        <v>33.797402291633965</v>
      </c>
      <c r="AH24" s="84">
        <v>38.308999999999997</v>
      </c>
      <c r="AI24" s="85">
        <v>10.811245399253439</v>
      </c>
      <c r="AJ24" s="84">
        <v>0</v>
      </c>
      <c r="AK24" s="85">
        <v>0</v>
      </c>
      <c r="AL24" s="84">
        <v>30.452999999999999</v>
      </c>
      <c r="AM24" s="85">
        <v>21.935605687452796</v>
      </c>
      <c r="AN24" s="84">
        <v>2E-3</v>
      </c>
      <c r="AO24" s="85">
        <v>21.5</v>
      </c>
      <c r="AP24" s="84">
        <v>304.005</v>
      </c>
      <c r="AQ24" s="85">
        <v>140.17407279485533</v>
      </c>
      <c r="AR24" s="84">
        <v>1496.5060000000001</v>
      </c>
      <c r="AS24" s="85">
        <v>653.40841199433885</v>
      </c>
      <c r="AT24" s="84">
        <v>2.0680000000000001</v>
      </c>
      <c r="AU24" s="85">
        <v>472.5512572533849</v>
      </c>
      <c r="AV24" s="84">
        <v>0.14599999999999999</v>
      </c>
      <c r="AW24" s="85">
        <v>238.99315068493149</v>
      </c>
      <c r="AX24" s="84">
        <v>0</v>
      </c>
      <c r="AY24" s="85">
        <v>0</v>
      </c>
      <c r="AZ24" s="84">
        <v>1.2E-2</v>
      </c>
      <c r="BA24" s="85">
        <v>383.08333333333337</v>
      </c>
      <c r="BB24" s="84">
        <v>21.533999999999999</v>
      </c>
      <c r="BC24" s="85">
        <v>679.2221603046346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65.817999999999998</v>
      </c>
      <c r="BM24" s="85">
        <v>202.29769971740251</v>
      </c>
      <c r="BN24" s="84">
        <v>0.63800000000000001</v>
      </c>
      <c r="BO24" s="85">
        <v>1116.9921630094045</v>
      </c>
      <c r="BP24" s="84">
        <v>2.2789999999999999</v>
      </c>
      <c r="BQ24" s="85">
        <v>509.07196138657309</v>
      </c>
      <c r="BR24" s="84">
        <v>0</v>
      </c>
      <c r="BS24" s="85">
        <v>0</v>
      </c>
      <c r="BT24" s="84">
        <v>10.804</v>
      </c>
      <c r="BU24" s="85">
        <v>1490.1987226952981</v>
      </c>
    </row>
    <row r="25" spans="1:73" ht="12.95" customHeight="1">
      <c r="A25" s="83"/>
      <c r="B25" s="80" t="s">
        <v>61</v>
      </c>
      <c r="C25" s="19">
        <v>15</v>
      </c>
      <c r="D25" s="84">
        <v>9.5359999999999996</v>
      </c>
      <c r="E25" s="85">
        <v>3527.1134647651006</v>
      </c>
      <c r="F25" s="84">
        <v>0</v>
      </c>
      <c r="G25" s="85">
        <v>0</v>
      </c>
      <c r="H25" s="84">
        <v>0.438</v>
      </c>
      <c r="I25" s="85">
        <v>527.39726027397262</v>
      </c>
      <c r="J25" s="84">
        <v>0</v>
      </c>
      <c r="K25" s="85">
        <v>0</v>
      </c>
      <c r="L25" s="84">
        <v>2.601</v>
      </c>
      <c r="M25" s="85">
        <v>2006.7820069204151</v>
      </c>
      <c r="N25" s="84">
        <v>0</v>
      </c>
      <c r="O25" s="85">
        <v>0</v>
      </c>
      <c r="P25" s="84">
        <v>0.315</v>
      </c>
      <c r="Q25" s="85">
        <v>1331.0920634920635</v>
      </c>
      <c r="R25" s="84">
        <v>0</v>
      </c>
      <c r="S25" s="85">
        <v>0</v>
      </c>
      <c r="T25" s="84">
        <v>8.0220000000000002</v>
      </c>
      <c r="U25" s="85">
        <v>943.63064073797057</v>
      </c>
      <c r="V25" s="84">
        <v>0</v>
      </c>
      <c r="W25" s="85">
        <v>0</v>
      </c>
      <c r="X25" s="84">
        <v>103.59699999999999</v>
      </c>
      <c r="Y25" s="85">
        <v>1463.4171645897081</v>
      </c>
      <c r="Z25" s="84">
        <v>0</v>
      </c>
      <c r="AA25" s="85">
        <v>0</v>
      </c>
      <c r="AB25" s="84">
        <v>385.37400000000002</v>
      </c>
      <c r="AC25" s="85">
        <v>519.49371000638337</v>
      </c>
      <c r="AD25" s="84">
        <v>235.376</v>
      </c>
      <c r="AE25" s="85">
        <v>288.31290785806539</v>
      </c>
      <c r="AF25" s="84">
        <v>420.63</v>
      </c>
      <c r="AG25" s="85">
        <v>64.720581033212085</v>
      </c>
      <c r="AH25" s="84">
        <v>0</v>
      </c>
      <c r="AI25" s="85">
        <v>0</v>
      </c>
      <c r="AJ25" s="84">
        <v>0</v>
      </c>
      <c r="AK25" s="85">
        <v>0</v>
      </c>
      <c r="AL25" s="84">
        <v>10.558</v>
      </c>
      <c r="AM25" s="85">
        <v>208.0496306118583</v>
      </c>
      <c r="AN25" s="84">
        <v>0</v>
      </c>
      <c r="AO25" s="85">
        <v>0</v>
      </c>
      <c r="AP25" s="84">
        <v>1725.155</v>
      </c>
      <c r="AQ25" s="85">
        <v>150.91952317328008</v>
      </c>
      <c r="AR25" s="84">
        <v>1554.739</v>
      </c>
      <c r="AS25" s="85">
        <v>648.86734172102194</v>
      </c>
      <c r="AT25" s="84">
        <v>0.63800000000000001</v>
      </c>
      <c r="AU25" s="85">
        <v>637.96708463949847</v>
      </c>
      <c r="AV25" s="84">
        <v>0.52600000000000002</v>
      </c>
      <c r="AW25" s="85">
        <v>465.20532319391629</v>
      </c>
      <c r="AX25" s="84">
        <v>0</v>
      </c>
      <c r="AY25" s="85">
        <v>0</v>
      </c>
      <c r="AZ25" s="84">
        <v>0</v>
      </c>
      <c r="BA25" s="85">
        <v>0</v>
      </c>
      <c r="BB25" s="84">
        <v>1.006</v>
      </c>
      <c r="BC25" s="85">
        <v>1240.7355864811134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41.893999999999998</v>
      </c>
      <c r="BM25" s="85">
        <v>136.91588294266484</v>
      </c>
      <c r="BN25" s="84">
        <v>0.55900000000000005</v>
      </c>
      <c r="BO25" s="85">
        <v>1591.4955277280858</v>
      </c>
      <c r="BP25" s="84">
        <v>1.1839999999999999</v>
      </c>
      <c r="BQ25" s="85">
        <v>369.42060810810807</v>
      </c>
      <c r="BR25" s="84">
        <v>0</v>
      </c>
      <c r="BS25" s="85">
        <v>0</v>
      </c>
      <c r="BT25" s="84">
        <v>24.481999999999999</v>
      </c>
      <c r="BU25" s="85">
        <v>1603.8355526509272</v>
      </c>
    </row>
    <row r="26" spans="1:73" ht="12.95" customHeight="1">
      <c r="A26" s="83"/>
      <c r="B26" s="80" t="s">
        <v>62</v>
      </c>
      <c r="C26" s="19">
        <v>16</v>
      </c>
      <c r="D26" s="84">
        <v>0.626</v>
      </c>
      <c r="E26" s="85">
        <v>1667.1869009584664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0.41799999999999998</v>
      </c>
      <c r="AC26" s="85">
        <v>1008.9377990430621</v>
      </c>
      <c r="AD26" s="84">
        <v>0</v>
      </c>
      <c r="AE26" s="85">
        <v>0</v>
      </c>
      <c r="AF26" s="84">
        <v>17.376000000000001</v>
      </c>
      <c r="AG26" s="85">
        <v>31.83465699815838</v>
      </c>
      <c r="AH26" s="84">
        <v>9.9529999999999994</v>
      </c>
      <c r="AI26" s="85">
        <v>25.630362704712148</v>
      </c>
      <c r="AJ26" s="84">
        <v>125.13200000000001</v>
      </c>
      <c r="AK26" s="85">
        <v>39.506736885848547</v>
      </c>
      <c r="AL26" s="84">
        <v>18.446000000000002</v>
      </c>
      <c r="AM26" s="85">
        <v>187.14360837037839</v>
      </c>
      <c r="AN26" s="84">
        <v>0</v>
      </c>
      <c r="AO26" s="85">
        <v>0</v>
      </c>
      <c r="AP26" s="84">
        <v>592.67600000000004</v>
      </c>
      <c r="AQ26" s="85">
        <v>118.72254148978531</v>
      </c>
      <c r="AR26" s="84">
        <v>931.702</v>
      </c>
      <c r="AS26" s="85">
        <v>643.16830059396671</v>
      </c>
      <c r="AT26" s="84">
        <v>3.0000000000000001E-3</v>
      </c>
      <c r="AU26" s="85">
        <v>495</v>
      </c>
      <c r="AV26" s="84">
        <v>7.0000000000000001E-3</v>
      </c>
      <c r="AW26" s="85">
        <v>216</v>
      </c>
      <c r="AX26" s="84">
        <v>0</v>
      </c>
      <c r="AY26" s="85">
        <v>0</v>
      </c>
      <c r="AZ26" s="84">
        <v>8.0000000000000002E-3</v>
      </c>
      <c r="BA26" s="85">
        <v>425.875</v>
      </c>
      <c r="BB26" s="84">
        <v>0.89</v>
      </c>
      <c r="BC26" s="85">
        <v>807.16404494382016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79.991</v>
      </c>
      <c r="BM26" s="85">
        <v>151.8556837644235</v>
      </c>
      <c r="BN26" s="84">
        <v>0.77400000000000002</v>
      </c>
      <c r="BO26" s="85">
        <v>321.96640826873386</v>
      </c>
      <c r="BP26" s="84">
        <v>5.9619999999999997</v>
      </c>
      <c r="BQ26" s="85">
        <v>753.68416638711835</v>
      </c>
      <c r="BR26" s="84">
        <v>0</v>
      </c>
      <c r="BS26" s="85">
        <v>0</v>
      </c>
      <c r="BT26" s="84">
        <v>4.7140000000000004</v>
      </c>
      <c r="BU26" s="85">
        <v>1202.1569792108612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1.7000000000000001E-2</v>
      </c>
      <c r="Y28" s="85">
        <v>387.52941176470591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553.87900000000002</v>
      </c>
      <c r="AG28" s="85">
        <v>61.629978749871363</v>
      </c>
      <c r="AH28" s="84">
        <v>0</v>
      </c>
      <c r="AI28" s="85">
        <v>0</v>
      </c>
      <c r="AJ28" s="84">
        <v>150.87</v>
      </c>
      <c r="AK28" s="85">
        <v>39.597825942864716</v>
      </c>
      <c r="AL28" s="84">
        <v>24.382000000000001</v>
      </c>
      <c r="AM28" s="85">
        <v>91.160938397178242</v>
      </c>
      <c r="AN28" s="84">
        <v>0</v>
      </c>
      <c r="AO28" s="85">
        <v>0</v>
      </c>
      <c r="AP28" s="84">
        <v>7293.7120000000004</v>
      </c>
      <c r="AQ28" s="85">
        <v>116.24163868822899</v>
      </c>
      <c r="AR28" s="84">
        <v>2.4E-2</v>
      </c>
      <c r="AS28" s="85">
        <v>1179</v>
      </c>
      <c r="AT28" s="84">
        <v>16.074999999999999</v>
      </c>
      <c r="AU28" s="85">
        <v>321.50382581648523</v>
      </c>
      <c r="AV28" s="84">
        <v>26.5</v>
      </c>
      <c r="AW28" s="85">
        <v>91.555094339622642</v>
      </c>
      <c r="AX28" s="84">
        <v>0</v>
      </c>
      <c r="AY28" s="85">
        <v>0</v>
      </c>
      <c r="AZ28" s="84">
        <v>0.254</v>
      </c>
      <c r="BA28" s="85">
        <v>313.14173228346453</v>
      </c>
      <c r="BB28" s="84">
        <v>362.762</v>
      </c>
      <c r="BC28" s="85">
        <v>530.60283877583652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35.456000000000003</v>
      </c>
      <c r="BM28" s="85">
        <v>149.72410875451263</v>
      </c>
      <c r="BN28" s="84">
        <v>33.222999999999999</v>
      </c>
      <c r="BO28" s="85">
        <v>319.25340878307196</v>
      </c>
      <c r="BP28" s="84">
        <v>41.896999999999998</v>
      </c>
      <c r="BQ28" s="85">
        <v>488.59467264959306</v>
      </c>
      <c r="BR28" s="84">
        <v>0</v>
      </c>
      <c r="BS28" s="85">
        <v>0</v>
      </c>
      <c r="BT28" s="84">
        <v>85.852999999999994</v>
      </c>
      <c r="BU28" s="85">
        <v>1144.0424213481183</v>
      </c>
    </row>
    <row r="29" spans="1:73" ht="12.95" customHeight="1">
      <c r="A29" s="83"/>
      <c r="B29" s="80" t="s">
        <v>64</v>
      </c>
      <c r="C29" s="19">
        <v>18</v>
      </c>
      <c r="D29" s="84">
        <v>18.388999999999999</v>
      </c>
      <c r="E29" s="85">
        <v>3904.329653597259</v>
      </c>
      <c r="F29" s="84">
        <v>0</v>
      </c>
      <c r="G29" s="85">
        <v>0</v>
      </c>
      <c r="H29" s="84">
        <v>85.186999999999998</v>
      </c>
      <c r="I29" s="85">
        <v>519.33993449704769</v>
      </c>
      <c r="J29" s="84">
        <v>0.51600000000000001</v>
      </c>
      <c r="K29" s="85">
        <v>352.1511627906977</v>
      </c>
      <c r="L29" s="84">
        <v>277.53699999999998</v>
      </c>
      <c r="M29" s="85">
        <v>1566.0260361681505</v>
      </c>
      <c r="N29" s="84">
        <v>0</v>
      </c>
      <c r="O29" s="85">
        <v>0</v>
      </c>
      <c r="P29" s="84">
        <v>10.215</v>
      </c>
      <c r="Q29" s="85">
        <v>1141.5953010279002</v>
      </c>
      <c r="R29" s="84">
        <v>0.95699999999999996</v>
      </c>
      <c r="S29" s="85">
        <v>324</v>
      </c>
      <c r="T29" s="84">
        <v>0</v>
      </c>
      <c r="U29" s="85">
        <v>0</v>
      </c>
      <c r="V29" s="84">
        <v>0</v>
      </c>
      <c r="W29" s="85">
        <v>0</v>
      </c>
      <c r="X29" s="84">
        <v>33.137</v>
      </c>
      <c r="Y29" s="85">
        <v>1292.7724296104052</v>
      </c>
      <c r="Z29" s="84">
        <v>0</v>
      </c>
      <c r="AA29" s="85">
        <v>0</v>
      </c>
      <c r="AB29" s="84">
        <v>0.24399999999999999</v>
      </c>
      <c r="AC29" s="85">
        <v>686.63114754098365</v>
      </c>
      <c r="AD29" s="84">
        <v>382.39</v>
      </c>
      <c r="AE29" s="85">
        <v>275.87077852454303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0.44700000000000001</v>
      </c>
      <c r="AM29" s="85">
        <v>274.04697986577185</v>
      </c>
      <c r="AN29" s="84">
        <v>0</v>
      </c>
      <c r="AO29" s="85">
        <v>0</v>
      </c>
      <c r="AP29" s="84">
        <v>503.56599999999997</v>
      </c>
      <c r="AQ29" s="85">
        <v>142.73830044125299</v>
      </c>
      <c r="AR29" s="84">
        <v>0.93799999999999994</v>
      </c>
      <c r="AS29" s="85">
        <v>1298.4179104477612</v>
      </c>
      <c r="AT29" s="84">
        <v>1.0900000000000001</v>
      </c>
      <c r="AU29" s="85">
        <v>342.62844036697248</v>
      </c>
      <c r="AV29" s="84">
        <v>4.2000000000000003E-2</v>
      </c>
      <c r="AW29" s="85">
        <v>355.23809523809524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0.72499999999999998</v>
      </c>
      <c r="BM29" s="85">
        <v>1357.9475862068966</v>
      </c>
      <c r="BN29" s="84">
        <v>1.7669999999999999</v>
      </c>
      <c r="BO29" s="85">
        <v>667.262026032824</v>
      </c>
      <c r="BP29" s="84">
        <v>9.2999999999999999E-2</v>
      </c>
      <c r="BQ29" s="85">
        <v>808.73118279569894</v>
      </c>
      <c r="BR29" s="84">
        <v>0</v>
      </c>
      <c r="BS29" s="85">
        <v>0</v>
      </c>
      <c r="BT29" s="84">
        <v>2.7810000000000001</v>
      </c>
      <c r="BU29" s="85">
        <v>821.35850413520313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0.55100000000000005</v>
      </c>
      <c r="K30" s="85">
        <v>324.23411978221412</v>
      </c>
      <c r="L30" s="84">
        <v>0</v>
      </c>
      <c r="M30" s="85">
        <v>0</v>
      </c>
      <c r="N30" s="84">
        <v>19.321999999999999</v>
      </c>
      <c r="O30" s="85">
        <v>1061.7217679329262</v>
      </c>
      <c r="P30" s="84">
        <v>0</v>
      </c>
      <c r="Q30" s="85">
        <v>0</v>
      </c>
      <c r="R30" s="84">
        <v>1.1539999999999999</v>
      </c>
      <c r="S30" s="85">
        <v>922.67590987868277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2.2120000000000002</v>
      </c>
      <c r="AC30" s="85">
        <v>467.18987341772157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1.774</v>
      </c>
      <c r="AM30" s="85">
        <v>27.112739571589628</v>
      </c>
      <c r="AN30" s="84">
        <v>0</v>
      </c>
      <c r="AO30" s="85">
        <v>0</v>
      </c>
      <c r="AP30" s="84">
        <v>736.43600000000004</v>
      </c>
      <c r="AQ30" s="85">
        <v>124.21704941094677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1.7999999999999999E-2</v>
      </c>
      <c r="BM30" s="85">
        <v>120.38888888888889</v>
      </c>
      <c r="BN30" s="84">
        <v>3.2549999999999999</v>
      </c>
      <c r="BO30" s="85">
        <v>346.53978494623658</v>
      </c>
      <c r="BP30" s="84">
        <v>0</v>
      </c>
      <c r="BQ30" s="85">
        <v>0</v>
      </c>
      <c r="BR30" s="84">
        <v>0</v>
      </c>
      <c r="BS30" s="85">
        <v>0</v>
      </c>
      <c r="BT30" s="84">
        <v>1.1339999999999999</v>
      </c>
      <c r="BU30" s="85">
        <v>136.61199294532628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323</v>
      </c>
      <c r="AQ31" s="85">
        <v>119.11145510835914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78.471999999999994</v>
      </c>
      <c r="AQ32" s="85">
        <v>146.08192731165255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8.7999999999999995E-2</v>
      </c>
      <c r="BU32" s="85">
        <v>1352.4545454545455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5.4139999999999997</v>
      </c>
      <c r="E34" s="85">
        <v>4777.1547838936094</v>
      </c>
      <c r="F34" s="84">
        <v>0</v>
      </c>
      <c r="G34" s="85">
        <v>0</v>
      </c>
      <c r="H34" s="84">
        <v>53.246000000000002</v>
      </c>
      <c r="I34" s="85">
        <v>553.61925778462228</v>
      </c>
      <c r="J34" s="84">
        <v>0</v>
      </c>
      <c r="K34" s="85">
        <v>0</v>
      </c>
      <c r="L34" s="84">
        <v>106.154</v>
      </c>
      <c r="M34" s="85">
        <v>1741.2465192079433</v>
      </c>
      <c r="N34" s="84">
        <v>0</v>
      </c>
      <c r="O34" s="85">
        <v>0</v>
      </c>
      <c r="P34" s="84">
        <v>6.7009999999999996</v>
      </c>
      <c r="Q34" s="85">
        <v>1267.6160274585882</v>
      </c>
      <c r="R34" s="84">
        <v>0</v>
      </c>
      <c r="S34" s="85">
        <v>0</v>
      </c>
      <c r="T34" s="84">
        <v>8.3309999999999995</v>
      </c>
      <c r="U34" s="85">
        <v>844.48469571480018</v>
      </c>
      <c r="V34" s="84">
        <v>0</v>
      </c>
      <c r="W34" s="85">
        <v>0</v>
      </c>
      <c r="X34" s="84">
        <v>29.234999999999999</v>
      </c>
      <c r="Y34" s="85">
        <v>1311.6681033008381</v>
      </c>
      <c r="Z34" s="84">
        <v>0</v>
      </c>
      <c r="AA34" s="85">
        <v>0</v>
      </c>
      <c r="AB34" s="84">
        <v>30.722999999999999</v>
      </c>
      <c r="AC34" s="85">
        <v>746.11528822055141</v>
      </c>
      <c r="AD34" s="84">
        <v>0</v>
      </c>
      <c r="AE34" s="85">
        <v>0</v>
      </c>
      <c r="AF34" s="84">
        <v>0</v>
      </c>
      <c r="AG34" s="85">
        <v>0</v>
      </c>
      <c r="AH34" s="84">
        <v>0</v>
      </c>
      <c r="AI34" s="85">
        <v>0</v>
      </c>
      <c r="AJ34" s="84">
        <v>0</v>
      </c>
      <c r="AK34" s="85">
        <v>0</v>
      </c>
      <c r="AL34" s="84">
        <v>75.900000000000006</v>
      </c>
      <c r="AM34" s="85">
        <v>199.27998682476942</v>
      </c>
      <c r="AN34" s="84">
        <v>0</v>
      </c>
      <c r="AO34" s="85">
        <v>0</v>
      </c>
      <c r="AP34" s="84">
        <v>5205.1549999999997</v>
      </c>
      <c r="AQ34" s="85">
        <v>142.79245747725091</v>
      </c>
      <c r="AR34" s="84">
        <v>17.759</v>
      </c>
      <c r="AS34" s="85">
        <v>692.98530322653312</v>
      </c>
      <c r="AT34" s="84">
        <v>4.0000000000000001E-3</v>
      </c>
      <c r="AU34" s="85">
        <v>324</v>
      </c>
      <c r="AV34" s="84">
        <v>7.6999999999999999E-2</v>
      </c>
      <c r="AW34" s="85">
        <v>129.72727272727272</v>
      </c>
      <c r="AX34" s="84">
        <v>0</v>
      </c>
      <c r="AY34" s="85">
        <v>0</v>
      </c>
      <c r="AZ34" s="84">
        <v>0</v>
      </c>
      <c r="BA34" s="85">
        <v>0</v>
      </c>
      <c r="BB34" s="84">
        <v>4.2240000000000002</v>
      </c>
      <c r="BC34" s="85">
        <v>537.88352272727275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136.21299999999999</v>
      </c>
      <c r="BM34" s="85">
        <v>222.21937700513166</v>
      </c>
      <c r="BN34" s="84">
        <v>8.4860000000000007</v>
      </c>
      <c r="BO34" s="85">
        <v>1142.3970068347867</v>
      </c>
      <c r="BP34" s="84">
        <v>3.4220000000000002</v>
      </c>
      <c r="BQ34" s="85">
        <v>999.11192285213326</v>
      </c>
      <c r="BR34" s="84">
        <v>0</v>
      </c>
      <c r="BS34" s="85">
        <v>0</v>
      </c>
      <c r="BT34" s="84">
        <v>4.5350000000000001</v>
      </c>
      <c r="BU34" s="85">
        <v>650.16493936052916</v>
      </c>
    </row>
    <row r="35" spans="1:73" ht="12.95" customHeight="1">
      <c r="A35" s="83"/>
      <c r="B35" s="80" t="s">
        <v>69</v>
      </c>
      <c r="C35" s="19">
        <v>23</v>
      </c>
      <c r="D35" s="84">
        <v>1.988</v>
      </c>
      <c r="E35" s="85">
        <v>3341.1825955734407</v>
      </c>
      <c r="F35" s="84">
        <v>0</v>
      </c>
      <c r="G35" s="85">
        <v>0</v>
      </c>
      <c r="H35" s="84">
        <v>3.51</v>
      </c>
      <c r="I35" s="85">
        <v>603.22336182336187</v>
      </c>
      <c r="J35" s="84">
        <v>0</v>
      </c>
      <c r="K35" s="85">
        <v>0</v>
      </c>
      <c r="L35" s="84">
        <v>15.266</v>
      </c>
      <c r="M35" s="85">
        <v>1869.2027381108346</v>
      </c>
      <c r="N35" s="84">
        <v>0</v>
      </c>
      <c r="O35" s="85">
        <v>0</v>
      </c>
      <c r="P35" s="84">
        <v>5.4359999999999999</v>
      </c>
      <c r="Q35" s="85">
        <v>1616.7345474613687</v>
      </c>
      <c r="R35" s="84">
        <v>0</v>
      </c>
      <c r="S35" s="85">
        <v>0</v>
      </c>
      <c r="T35" s="84">
        <v>2.37</v>
      </c>
      <c r="U35" s="85">
        <v>496.48227848101266</v>
      </c>
      <c r="V35" s="84">
        <v>0</v>
      </c>
      <c r="W35" s="85">
        <v>0</v>
      </c>
      <c r="X35" s="84">
        <v>4.351</v>
      </c>
      <c r="Y35" s="85">
        <v>1254.3484256492759</v>
      </c>
      <c r="Z35" s="84">
        <v>0</v>
      </c>
      <c r="AA35" s="85">
        <v>0</v>
      </c>
      <c r="AB35" s="84">
        <v>239.714</v>
      </c>
      <c r="AC35" s="85">
        <v>552.86025013140659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6.2E-2</v>
      </c>
      <c r="AM35" s="85">
        <v>387.41935483870964</v>
      </c>
      <c r="AN35" s="84">
        <v>0</v>
      </c>
      <c r="AO35" s="85">
        <v>0</v>
      </c>
      <c r="AP35" s="84">
        <v>3.1E-2</v>
      </c>
      <c r="AQ35" s="85">
        <v>32.387096774193552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8.9999999999999993E-3</v>
      </c>
      <c r="BC35" s="85">
        <v>1074.1111111111111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0</v>
      </c>
      <c r="BM35" s="85">
        <v>0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43.762</v>
      </c>
      <c r="G36" s="85">
        <v>2177.8176271651205</v>
      </c>
      <c r="H36" s="84">
        <v>0</v>
      </c>
      <c r="I36" s="85">
        <v>0</v>
      </c>
      <c r="J36" s="84">
        <v>2.2570000000000001</v>
      </c>
      <c r="K36" s="85">
        <v>378.64023039432874</v>
      </c>
      <c r="L36" s="84">
        <v>0</v>
      </c>
      <c r="M36" s="85">
        <v>0</v>
      </c>
      <c r="N36" s="84">
        <v>538.13699999999994</v>
      </c>
      <c r="O36" s="85">
        <v>1262.2534336051972</v>
      </c>
      <c r="P36" s="84">
        <v>9.4E-2</v>
      </c>
      <c r="Q36" s="85">
        <v>868.21276595744678</v>
      </c>
      <c r="R36" s="84">
        <v>3.3279999999999998</v>
      </c>
      <c r="S36" s="85">
        <v>1036.1574519230769</v>
      </c>
      <c r="T36" s="84">
        <v>0</v>
      </c>
      <c r="U36" s="85">
        <v>0</v>
      </c>
      <c r="V36" s="84">
        <v>0.187</v>
      </c>
      <c r="W36" s="85">
        <v>497.17112299465236</v>
      </c>
      <c r="X36" s="84">
        <v>0</v>
      </c>
      <c r="Y36" s="85">
        <v>0</v>
      </c>
      <c r="Z36" s="84">
        <v>0.28899999999999998</v>
      </c>
      <c r="AA36" s="85">
        <v>985.17647058823525</v>
      </c>
      <c r="AB36" s="84">
        <v>0.46700000000000003</v>
      </c>
      <c r="AC36" s="85">
        <v>657.09635974304069</v>
      </c>
      <c r="AD36" s="84">
        <v>0</v>
      </c>
      <c r="AE36" s="85">
        <v>0</v>
      </c>
      <c r="AF36" s="84">
        <v>0</v>
      </c>
      <c r="AG36" s="85">
        <v>0</v>
      </c>
      <c r="AH36" s="84">
        <v>8.0000000000000002E-3</v>
      </c>
      <c r="AI36" s="85">
        <v>66.5</v>
      </c>
      <c r="AJ36" s="84">
        <v>0</v>
      </c>
      <c r="AK36" s="85">
        <v>0</v>
      </c>
      <c r="AL36" s="84">
        <v>2.9689999999999999</v>
      </c>
      <c r="AM36" s="85">
        <v>406.2061300101044</v>
      </c>
      <c r="AN36" s="84">
        <v>0</v>
      </c>
      <c r="AO36" s="85">
        <v>0</v>
      </c>
      <c r="AP36" s="84">
        <v>1.478</v>
      </c>
      <c r="AQ36" s="85">
        <v>213.44046008119082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13.265000000000001</v>
      </c>
      <c r="BM36" s="85">
        <v>397.68895589898227</v>
      </c>
      <c r="BN36" s="84">
        <v>4.8000000000000001E-2</v>
      </c>
      <c r="BO36" s="85">
        <v>554.5</v>
      </c>
      <c r="BP36" s="84">
        <v>0.91800000000000004</v>
      </c>
      <c r="BQ36" s="85">
        <v>835.28540305010893</v>
      </c>
      <c r="BR36" s="84">
        <v>0</v>
      </c>
      <c r="BS36" s="85">
        <v>0</v>
      </c>
      <c r="BT36" s="84">
        <v>6.4000000000000001E-2</v>
      </c>
      <c r="BU36" s="85">
        <v>3264.9375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5.0000000000000001E-3</v>
      </c>
      <c r="AI37" s="85">
        <v>207.4</v>
      </c>
      <c r="AJ37" s="84">
        <v>0</v>
      </c>
      <c r="AK37" s="85">
        <v>0</v>
      </c>
      <c r="AL37" s="84">
        <v>21.132999999999999</v>
      </c>
      <c r="AM37" s="85">
        <v>609.76416031798612</v>
      </c>
      <c r="AN37" s="84">
        <v>8.4000000000000005E-2</v>
      </c>
      <c r="AO37" s="85">
        <v>347.97619047619048</v>
      </c>
      <c r="AP37" s="84">
        <v>0.84399999999999997</v>
      </c>
      <c r="AQ37" s="85">
        <v>544.60663507109007</v>
      </c>
      <c r="AR37" s="84">
        <v>0</v>
      </c>
      <c r="AS37" s="85">
        <v>0</v>
      </c>
      <c r="AT37" s="84">
        <v>9.3040000000000003</v>
      </c>
      <c r="AU37" s="85">
        <v>459.47098022355976</v>
      </c>
      <c r="AV37" s="84">
        <v>1.2E-2</v>
      </c>
      <c r="AW37" s="85">
        <v>135</v>
      </c>
      <c r="AX37" s="84">
        <v>0</v>
      </c>
      <c r="AY37" s="85">
        <v>0</v>
      </c>
      <c r="AZ37" s="84">
        <v>1.887</v>
      </c>
      <c r="BA37" s="85">
        <v>180.45786963434023</v>
      </c>
      <c r="BB37" s="84">
        <v>3.802</v>
      </c>
      <c r="BC37" s="85">
        <v>742.9061020515519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9.1560000000000006</v>
      </c>
      <c r="BM37" s="85">
        <v>488.54827435561378</v>
      </c>
      <c r="BN37" s="84">
        <v>6.8630000000000004</v>
      </c>
      <c r="BO37" s="85">
        <v>446.62844237214046</v>
      </c>
      <c r="BP37" s="84">
        <v>5.0410000000000004</v>
      </c>
      <c r="BQ37" s="85">
        <v>803.55623884149975</v>
      </c>
      <c r="BR37" s="84">
        <v>9.2579999999999991</v>
      </c>
      <c r="BS37" s="85">
        <v>2160.4724562540505</v>
      </c>
      <c r="BT37" s="84">
        <v>2.34</v>
      </c>
      <c r="BU37" s="85">
        <v>1378.4363247863248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7.8E-2</v>
      </c>
      <c r="BC38" s="85">
        <v>989</v>
      </c>
      <c r="BD38" s="84">
        <v>342.20800000000003</v>
      </c>
      <c r="BE38" s="85">
        <v>689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0.56799999999999995</v>
      </c>
      <c r="E40" s="85">
        <v>3307.3098591549297</v>
      </c>
      <c r="F40" s="84">
        <v>0</v>
      </c>
      <c r="G40" s="85">
        <v>0</v>
      </c>
      <c r="H40" s="84">
        <v>1.4E-2</v>
      </c>
      <c r="I40" s="85">
        <v>540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5.8289999999999997</v>
      </c>
      <c r="Q40" s="85">
        <v>1349.8378795676788</v>
      </c>
      <c r="R40" s="84">
        <v>0</v>
      </c>
      <c r="S40" s="85">
        <v>0</v>
      </c>
      <c r="T40" s="84">
        <v>0.27600000000000002</v>
      </c>
      <c r="U40" s="85">
        <v>252.86231884057969</v>
      </c>
      <c r="V40" s="84">
        <v>0</v>
      </c>
      <c r="W40" s="85">
        <v>0</v>
      </c>
      <c r="X40" s="84">
        <v>6.0999999999999999E-2</v>
      </c>
      <c r="Y40" s="85">
        <v>702</v>
      </c>
      <c r="Z40" s="84">
        <v>0</v>
      </c>
      <c r="AA40" s="85">
        <v>0</v>
      </c>
      <c r="AB40" s="84">
        <v>0.85599999999999998</v>
      </c>
      <c r="AC40" s="85">
        <v>699.96495327102798</v>
      </c>
      <c r="AD40" s="84">
        <v>0</v>
      </c>
      <c r="AE40" s="85">
        <v>0</v>
      </c>
      <c r="AF40" s="84">
        <v>0</v>
      </c>
      <c r="AG40" s="85">
        <v>0</v>
      </c>
      <c r="AH40" s="84">
        <v>36.305999999999997</v>
      </c>
      <c r="AI40" s="85">
        <v>40.394590425824937</v>
      </c>
      <c r="AJ40" s="84">
        <v>0</v>
      </c>
      <c r="AK40" s="85">
        <v>0</v>
      </c>
      <c r="AL40" s="84">
        <v>6.0819999999999999</v>
      </c>
      <c r="AM40" s="85">
        <v>395.36550476816836</v>
      </c>
      <c r="AN40" s="84">
        <v>62.445999999999998</v>
      </c>
      <c r="AO40" s="85">
        <v>96.512026390801651</v>
      </c>
      <c r="AP40" s="84">
        <v>162.48099999999999</v>
      </c>
      <c r="AQ40" s="85">
        <v>123.00456668779735</v>
      </c>
      <c r="AR40" s="84">
        <v>0</v>
      </c>
      <c r="AS40" s="85">
        <v>0</v>
      </c>
      <c r="AT40" s="84">
        <v>0.17799999999999999</v>
      </c>
      <c r="AU40" s="85">
        <v>1005.6348314606741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3.7629999999999999</v>
      </c>
      <c r="BM40" s="85">
        <v>793.95907520595267</v>
      </c>
      <c r="BN40" s="84">
        <v>0</v>
      </c>
      <c r="BO40" s="85">
        <v>0</v>
      </c>
      <c r="BP40" s="84">
        <v>4.3140000000000001</v>
      </c>
      <c r="BQ40" s="85">
        <v>1072.0762633286972</v>
      </c>
      <c r="BR40" s="84">
        <v>0</v>
      </c>
      <c r="BS40" s="85">
        <v>0</v>
      </c>
      <c r="BT40" s="84">
        <v>0.58399999999999996</v>
      </c>
      <c r="BU40" s="85">
        <v>510.3082191780822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136</v>
      </c>
      <c r="G41" s="85">
        <v>1987</v>
      </c>
      <c r="H41" s="84">
        <v>0</v>
      </c>
      <c r="I41" s="85">
        <v>0</v>
      </c>
      <c r="J41" s="84">
        <v>75</v>
      </c>
      <c r="K41" s="85">
        <v>386</v>
      </c>
      <c r="L41" s="84">
        <v>0</v>
      </c>
      <c r="M41" s="85">
        <v>0</v>
      </c>
      <c r="N41" s="84">
        <v>91</v>
      </c>
      <c r="O41" s="85">
        <v>1266</v>
      </c>
      <c r="P41" s="84">
        <v>0</v>
      </c>
      <c r="Q41" s="85">
        <v>0</v>
      </c>
      <c r="R41" s="84">
        <v>34</v>
      </c>
      <c r="S41" s="85">
        <v>1014</v>
      </c>
      <c r="T41" s="84">
        <v>0</v>
      </c>
      <c r="U41" s="85">
        <v>0</v>
      </c>
      <c r="V41" s="84">
        <v>0</v>
      </c>
      <c r="W41" s="85">
        <v>0</v>
      </c>
      <c r="X41" s="84">
        <v>0</v>
      </c>
      <c r="Y41" s="85">
        <v>0</v>
      </c>
      <c r="Z41" s="84">
        <v>0</v>
      </c>
      <c r="AA41" s="85">
        <v>0</v>
      </c>
      <c r="AB41" s="84">
        <v>0</v>
      </c>
      <c r="AC41" s="85">
        <v>0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140.19900000000001</v>
      </c>
      <c r="G42" s="85">
        <v>1927.8744926853972</v>
      </c>
      <c r="H42" s="84">
        <v>0</v>
      </c>
      <c r="I42" s="85">
        <v>0</v>
      </c>
      <c r="J42" s="84">
        <v>164.696</v>
      </c>
      <c r="K42" s="85">
        <v>387.25366736289891</v>
      </c>
      <c r="L42" s="84">
        <v>0</v>
      </c>
      <c r="M42" s="85">
        <v>0</v>
      </c>
      <c r="N42" s="84">
        <v>208.41800000000001</v>
      </c>
      <c r="O42" s="85">
        <v>1296.9364402306901</v>
      </c>
      <c r="P42" s="84">
        <v>0</v>
      </c>
      <c r="Q42" s="85">
        <v>0</v>
      </c>
      <c r="R42" s="84">
        <v>2084.0920000000001</v>
      </c>
      <c r="S42" s="85">
        <v>437.25283336820064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4844.49</v>
      </c>
      <c r="AE42" s="85">
        <v>225.16182384523449</v>
      </c>
      <c r="AF42" s="84">
        <v>0</v>
      </c>
      <c r="AG42" s="85">
        <v>0</v>
      </c>
      <c r="AH42" s="84">
        <v>1.998</v>
      </c>
      <c r="AI42" s="85">
        <v>20.189189189189189</v>
      </c>
      <c r="AJ42" s="84">
        <v>0</v>
      </c>
      <c r="AK42" s="85">
        <v>0</v>
      </c>
      <c r="AL42" s="84">
        <v>8.0000000000000002E-3</v>
      </c>
      <c r="AM42" s="85">
        <v>596.625</v>
      </c>
      <c r="AN42" s="84">
        <v>17.059999999999999</v>
      </c>
      <c r="AO42" s="85">
        <v>77.549179366940209</v>
      </c>
      <c r="AP42" s="84">
        <v>314.07299999999998</v>
      </c>
      <c r="AQ42" s="85">
        <v>131.93223549939026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1.345</v>
      </c>
      <c r="BQ42" s="85">
        <v>2045.3910780669146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</v>
      </c>
      <c r="E43" s="85">
        <v>0</v>
      </c>
      <c r="F43" s="84">
        <v>0</v>
      </c>
      <c r="G43" s="85">
        <v>0</v>
      </c>
      <c r="H43" s="84">
        <v>0.04</v>
      </c>
      <c r="I43" s="85">
        <v>366.125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5.98</v>
      </c>
      <c r="Q43" s="85">
        <v>1653.8456521739131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3.7999999999999999E-2</v>
      </c>
      <c r="Y43" s="85">
        <v>264.63157894736838</v>
      </c>
      <c r="Z43" s="84">
        <v>0</v>
      </c>
      <c r="AA43" s="85">
        <v>0</v>
      </c>
      <c r="AB43" s="84">
        <v>0.109</v>
      </c>
      <c r="AC43" s="85">
        <v>717.32110091743118</v>
      </c>
      <c r="AD43" s="84">
        <v>0</v>
      </c>
      <c r="AE43" s="85">
        <v>0</v>
      </c>
      <c r="AF43" s="84">
        <v>6.4000000000000001E-2</v>
      </c>
      <c r="AG43" s="85">
        <v>170.875</v>
      </c>
      <c r="AH43" s="84">
        <v>183.072</v>
      </c>
      <c r="AI43" s="85">
        <v>62.206590849501836</v>
      </c>
      <c r="AJ43" s="84">
        <v>0</v>
      </c>
      <c r="AK43" s="85">
        <v>0</v>
      </c>
      <c r="AL43" s="84">
        <v>41.107999999999997</v>
      </c>
      <c r="AM43" s="85">
        <v>330.01566605040381</v>
      </c>
      <c r="AN43" s="84">
        <v>0.36599999999999999</v>
      </c>
      <c r="AO43" s="85">
        <v>89.672131147540981</v>
      </c>
      <c r="AP43" s="84">
        <v>127.80800000000001</v>
      </c>
      <c r="AQ43" s="85">
        <v>98.192264959939905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0.13700000000000001</v>
      </c>
      <c r="BC43" s="85">
        <v>683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9.3000000000000007</v>
      </c>
      <c r="BM43" s="85">
        <v>354.35451612903222</v>
      </c>
      <c r="BN43" s="84">
        <v>0</v>
      </c>
      <c r="BO43" s="85">
        <v>0</v>
      </c>
      <c r="BP43" s="84">
        <v>1.242</v>
      </c>
      <c r="BQ43" s="85">
        <v>744.96054750402584</v>
      </c>
      <c r="BR43" s="84">
        <v>0</v>
      </c>
      <c r="BS43" s="85">
        <v>0</v>
      </c>
      <c r="BT43" s="84">
        <v>6.0000000000000001E-3</v>
      </c>
      <c r="BU43" s="85">
        <v>1935.8333333333333</v>
      </c>
    </row>
    <row r="44" spans="1:73" ht="12.95" customHeight="1">
      <c r="A44" s="83"/>
      <c r="B44" s="87" t="s">
        <v>77</v>
      </c>
      <c r="C44" s="19">
        <v>31</v>
      </c>
      <c r="D44" s="84">
        <v>3.2000000000000001E-2</v>
      </c>
      <c r="E44" s="85">
        <v>1866.375</v>
      </c>
      <c r="F44" s="84">
        <v>0</v>
      </c>
      <c r="G44" s="85">
        <v>0</v>
      </c>
      <c r="H44" s="84">
        <v>332.00299999999999</v>
      </c>
      <c r="I44" s="85">
        <v>632.21882332388566</v>
      </c>
      <c r="J44" s="84">
        <v>0</v>
      </c>
      <c r="K44" s="85">
        <v>0</v>
      </c>
      <c r="L44" s="84">
        <v>80.692999999999998</v>
      </c>
      <c r="M44" s="85">
        <v>1216.7157002466138</v>
      </c>
      <c r="N44" s="84">
        <v>0</v>
      </c>
      <c r="O44" s="85">
        <v>0</v>
      </c>
      <c r="P44" s="84">
        <v>71.608999999999995</v>
      </c>
      <c r="Q44" s="85">
        <v>1181.5154659330531</v>
      </c>
      <c r="R44" s="84">
        <v>0</v>
      </c>
      <c r="S44" s="85">
        <v>0</v>
      </c>
      <c r="T44" s="84">
        <v>7.2519999999999998</v>
      </c>
      <c r="U44" s="85">
        <v>513.85397131825709</v>
      </c>
      <c r="V44" s="84">
        <v>0</v>
      </c>
      <c r="W44" s="85">
        <v>0</v>
      </c>
      <c r="X44" s="84">
        <v>10.429</v>
      </c>
      <c r="Y44" s="85">
        <v>998.58174321603224</v>
      </c>
      <c r="Z44" s="84">
        <v>0</v>
      </c>
      <c r="AA44" s="85">
        <v>0</v>
      </c>
      <c r="AB44" s="84">
        <v>3.1E-2</v>
      </c>
      <c r="AC44" s="85">
        <v>705.09677419354841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7.3999999999999996E-2</v>
      </c>
      <c r="AM44" s="85">
        <v>827.29729729729729</v>
      </c>
      <c r="AN44" s="84">
        <v>0</v>
      </c>
      <c r="AO44" s="85">
        <v>0</v>
      </c>
      <c r="AP44" s="84">
        <v>6.4000000000000001E-2</v>
      </c>
      <c r="AQ44" s="85">
        <v>462.796875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2E-3</v>
      </c>
      <c r="BC44" s="85">
        <v>1217.5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2.3E-2</v>
      </c>
      <c r="BM44" s="85">
        <v>318.30434782608694</v>
      </c>
      <c r="BN44" s="84">
        <v>0</v>
      </c>
      <c r="BO44" s="85">
        <v>0</v>
      </c>
      <c r="BP44" s="84">
        <v>8.9999999999999993E-3</v>
      </c>
      <c r="BQ44" s="85">
        <v>1033.1111111111111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4.7E-2</v>
      </c>
      <c r="E46" s="85">
        <v>1239.9574468085107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0.436</v>
      </c>
      <c r="Q46" s="85">
        <v>1475.1146788990825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0.93899999999999995</v>
      </c>
      <c r="AC46" s="85">
        <v>954.8104366347178</v>
      </c>
      <c r="AD46" s="84">
        <v>0</v>
      </c>
      <c r="AE46" s="85">
        <v>0</v>
      </c>
      <c r="AF46" s="84">
        <v>0</v>
      </c>
      <c r="AG46" s="85">
        <v>0</v>
      </c>
      <c r="AH46" s="84">
        <v>1E-3</v>
      </c>
      <c r="AI46" s="85">
        <v>1220</v>
      </c>
      <c r="AJ46" s="84">
        <v>0</v>
      </c>
      <c r="AK46" s="85">
        <v>0</v>
      </c>
      <c r="AL46" s="84">
        <v>9.1780000000000008</v>
      </c>
      <c r="AM46" s="85">
        <v>126.07899324471562</v>
      </c>
      <c r="AN46" s="84">
        <v>7.0000000000000001E-3</v>
      </c>
      <c r="AO46" s="85">
        <v>930.28571428571433</v>
      </c>
      <c r="AP46" s="84">
        <v>0.75</v>
      </c>
      <c r="AQ46" s="85">
        <v>106.556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2.1970000000000001</v>
      </c>
      <c r="BM46" s="85">
        <v>302.51843422849339</v>
      </c>
      <c r="BN46" s="84">
        <v>0</v>
      </c>
      <c r="BO46" s="85">
        <v>0</v>
      </c>
      <c r="BP46" s="84">
        <v>3.5999999999999997E-2</v>
      </c>
      <c r="BQ46" s="85">
        <v>1063.75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1.5</v>
      </c>
      <c r="AC47" s="85">
        <v>748.66666666666674</v>
      </c>
      <c r="AD47" s="84">
        <v>0</v>
      </c>
      <c r="AE47" s="85">
        <v>0</v>
      </c>
      <c r="AF47" s="84">
        <v>268</v>
      </c>
      <c r="AG47" s="85">
        <v>63.123134328358205</v>
      </c>
      <c r="AH47" s="84">
        <v>249</v>
      </c>
      <c r="AI47" s="85">
        <v>72.248995983935743</v>
      </c>
      <c r="AJ47" s="84">
        <v>96</v>
      </c>
      <c r="AK47" s="85">
        <v>53.78125</v>
      </c>
      <c r="AL47" s="84">
        <v>540.5</v>
      </c>
      <c r="AM47" s="85">
        <v>174.38390379278445</v>
      </c>
      <c r="AN47" s="84">
        <v>0</v>
      </c>
      <c r="AO47" s="85">
        <v>0</v>
      </c>
      <c r="AP47" s="84">
        <v>1298.5</v>
      </c>
      <c r="AQ47" s="85">
        <v>96.180207932229493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21.585000000000001</v>
      </c>
      <c r="BC47" s="85">
        <v>528.74218207088256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2552.5</v>
      </c>
      <c r="BM47" s="85">
        <v>187.1825194906954</v>
      </c>
      <c r="BN47" s="84">
        <v>0</v>
      </c>
      <c r="BO47" s="85">
        <v>0</v>
      </c>
      <c r="BP47" s="84">
        <v>11.4</v>
      </c>
      <c r="BQ47" s="85">
        <v>430.17543859649123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6.0000000000000001E-3</v>
      </c>
      <c r="AG48" s="85">
        <v>810</v>
      </c>
      <c r="AH48" s="84">
        <v>14.292999999999999</v>
      </c>
      <c r="AI48" s="85">
        <v>49.133421954803055</v>
      </c>
      <c r="AJ48" s="84">
        <v>0</v>
      </c>
      <c r="AK48" s="85">
        <v>0</v>
      </c>
      <c r="AL48" s="84">
        <v>87.936000000000007</v>
      </c>
      <c r="AM48" s="85">
        <v>298.34533069505096</v>
      </c>
      <c r="AN48" s="84">
        <v>0</v>
      </c>
      <c r="AO48" s="85">
        <v>0</v>
      </c>
      <c r="AP48" s="84">
        <v>441.76</v>
      </c>
      <c r="AQ48" s="85">
        <v>89.129751448750454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2.8290000000000002</v>
      </c>
      <c r="BC48" s="85">
        <v>658.88617886178861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83.86</v>
      </c>
      <c r="BM48" s="85">
        <v>353.70350584307181</v>
      </c>
      <c r="BN48" s="84">
        <v>48.511000000000003</v>
      </c>
      <c r="BO48" s="85">
        <v>623.9662550761683</v>
      </c>
      <c r="BP48" s="84">
        <v>7.5170000000000003</v>
      </c>
      <c r="BQ48" s="85">
        <v>875.29160569376086</v>
      </c>
      <c r="BR48" s="84">
        <v>0</v>
      </c>
      <c r="BS48" s="85">
        <v>0</v>
      </c>
      <c r="BT48" s="84">
        <v>0.98799999999999999</v>
      </c>
      <c r="BU48" s="85">
        <v>645.39979757085018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10.98</v>
      </c>
      <c r="AG49" s="85">
        <v>289.66721311475408</v>
      </c>
      <c r="AH49" s="84">
        <v>0.27500000000000002</v>
      </c>
      <c r="AI49" s="85">
        <v>255.27272727272731</v>
      </c>
      <c r="AJ49" s="84">
        <v>0.40200000000000002</v>
      </c>
      <c r="AK49" s="85">
        <v>295.52238805970148</v>
      </c>
      <c r="AL49" s="84">
        <v>27.539000000000001</v>
      </c>
      <c r="AM49" s="85">
        <v>356.3109771596645</v>
      </c>
      <c r="AN49" s="84">
        <v>0</v>
      </c>
      <c r="AO49" s="85">
        <v>0</v>
      </c>
      <c r="AP49" s="84">
        <v>28.651</v>
      </c>
      <c r="AQ49" s="85">
        <v>201.79274719905064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19.777000000000001</v>
      </c>
      <c r="BC49" s="85">
        <v>396.41684785356728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2.4</v>
      </c>
      <c r="AC50" s="85">
        <v>397</v>
      </c>
      <c r="AD50" s="84">
        <v>0</v>
      </c>
      <c r="AE50" s="85">
        <v>0</v>
      </c>
      <c r="AF50" s="84">
        <v>0.248</v>
      </c>
      <c r="AG50" s="85">
        <v>16.552419354838712</v>
      </c>
      <c r="AH50" s="84">
        <v>0</v>
      </c>
      <c r="AI50" s="85">
        <v>0</v>
      </c>
      <c r="AJ50" s="84">
        <v>8.5000000000000006E-2</v>
      </c>
      <c r="AK50" s="85">
        <v>349.41176470588238</v>
      </c>
      <c r="AL50" s="84">
        <v>33.347000000000001</v>
      </c>
      <c r="AM50" s="85">
        <v>349.4883197888866</v>
      </c>
      <c r="AN50" s="84">
        <v>0.56899999999999995</v>
      </c>
      <c r="AO50" s="85">
        <v>123.27768014059752</v>
      </c>
      <c r="AP50" s="84">
        <v>24.117999999999999</v>
      </c>
      <c r="AQ50" s="85">
        <v>65.556347955883567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19.533999999999999</v>
      </c>
      <c r="BC50" s="85">
        <v>393.12214600184296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29.157</v>
      </c>
      <c r="BM50" s="85">
        <v>295.46012964296739</v>
      </c>
      <c r="BN50" s="84">
        <v>1.673</v>
      </c>
      <c r="BO50" s="85">
        <v>216.92827256425582</v>
      </c>
      <c r="BP50" s="84">
        <v>19.303000000000001</v>
      </c>
      <c r="BQ50" s="85">
        <v>618.76128062995383</v>
      </c>
      <c r="BR50" s="84">
        <v>0</v>
      </c>
      <c r="BS50" s="85">
        <v>0</v>
      </c>
      <c r="BT50" s="84">
        <v>0.24</v>
      </c>
      <c r="BU50" s="85">
        <v>1960.7708333333333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0.69899999999999995</v>
      </c>
      <c r="E52" s="85">
        <v>1170.2346208869815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0.435</v>
      </c>
      <c r="Q52" s="85">
        <v>814.60459770114937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68.375</v>
      </c>
      <c r="AC52" s="85">
        <v>492.38103107861065</v>
      </c>
      <c r="AD52" s="84">
        <v>0</v>
      </c>
      <c r="AE52" s="85">
        <v>0</v>
      </c>
      <c r="AF52" s="84">
        <v>0</v>
      </c>
      <c r="AG52" s="85">
        <v>0</v>
      </c>
      <c r="AH52" s="84">
        <v>207.73599999999999</v>
      </c>
      <c r="AI52" s="85">
        <v>62.851990025801982</v>
      </c>
      <c r="AJ52" s="84">
        <v>6.1420000000000003</v>
      </c>
      <c r="AK52" s="85">
        <v>44.298925431455551</v>
      </c>
      <c r="AL52" s="84">
        <v>49.225000000000001</v>
      </c>
      <c r="AM52" s="85">
        <v>146.5352158456069</v>
      </c>
      <c r="AN52" s="84">
        <v>147.95400000000001</v>
      </c>
      <c r="AO52" s="85">
        <v>70.296598942914684</v>
      </c>
      <c r="AP52" s="84">
        <v>29.893000000000001</v>
      </c>
      <c r="AQ52" s="85">
        <v>77.121399658782991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0.60799999999999998</v>
      </c>
      <c r="BC52" s="85">
        <v>475.96217105263156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25.806999999999999</v>
      </c>
      <c r="BM52" s="85">
        <v>206.18514356569924</v>
      </c>
      <c r="BN52" s="84">
        <v>0</v>
      </c>
      <c r="BO52" s="85">
        <v>0</v>
      </c>
      <c r="BP52" s="84">
        <v>9.3160000000000007</v>
      </c>
      <c r="BQ52" s="85">
        <v>222.35476599398885</v>
      </c>
      <c r="BR52" s="84">
        <v>0</v>
      </c>
      <c r="BS52" s="85">
        <v>0</v>
      </c>
      <c r="BT52" s="84">
        <v>5.2999999999999999E-2</v>
      </c>
      <c r="BU52" s="85">
        <v>1599.2452830188679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19.170999999999999</v>
      </c>
      <c r="AC53" s="85">
        <v>159.13536070105889</v>
      </c>
      <c r="AD53" s="84">
        <v>0</v>
      </c>
      <c r="AE53" s="85">
        <v>0</v>
      </c>
      <c r="AF53" s="84">
        <v>0</v>
      </c>
      <c r="AG53" s="85">
        <v>0</v>
      </c>
      <c r="AH53" s="84">
        <v>0.432</v>
      </c>
      <c r="AI53" s="85">
        <v>114</v>
      </c>
      <c r="AJ53" s="84">
        <v>0</v>
      </c>
      <c r="AK53" s="85">
        <v>0</v>
      </c>
      <c r="AL53" s="84">
        <v>79.019000000000005</v>
      </c>
      <c r="AM53" s="85">
        <v>370.80469254229996</v>
      </c>
      <c r="AN53" s="84">
        <v>28.56</v>
      </c>
      <c r="AO53" s="85">
        <v>45.268487394957987</v>
      </c>
      <c r="AP53" s="84">
        <v>868.66300000000001</v>
      </c>
      <c r="AQ53" s="85">
        <v>160.63704336434267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4.7309999999999999</v>
      </c>
      <c r="BC53" s="85">
        <v>487.55231452124281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143.863</v>
      </c>
      <c r="BM53" s="85">
        <v>221.14549953775469</v>
      </c>
      <c r="BN53" s="84">
        <v>0.49</v>
      </c>
      <c r="BO53" s="85">
        <v>169.88979591836733</v>
      </c>
      <c r="BP53" s="84">
        <v>0.93799999999999994</v>
      </c>
      <c r="BQ53" s="85">
        <v>951.64179104477614</v>
      </c>
      <c r="BR53" s="84">
        <v>0</v>
      </c>
      <c r="BS53" s="85">
        <v>0</v>
      </c>
      <c r="BT53" s="84">
        <v>0.129</v>
      </c>
      <c r="BU53" s="85">
        <v>1787.5193798449613</v>
      </c>
    </row>
    <row r="54" spans="1:73" ht="12.95" customHeight="1">
      <c r="A54" s="83"/>
      <c r="B54" s="80" t="s">
        <v>85</v>
      </c>
      <c r="C54" s="19">
        <v>39</v>
      </c>
      <c r="D54" s="84">
        <v>0.67300000000000004</v>
      </c>
      <c r="E54" s="85">
        <v>2531.597325408618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0.623</v>
      </c>
      <c r="AC54" s="85">
        <v>179.76886035313001</v>
      </c>
      <c r="AD54" s="84">
        <v>0</v>
      </c>
      <c r="AE54" s="85">
        <v>0</v>
      </c>
      <c r="AF54" s="84">
        <v>0.46400000000000002</v>
      </c>
      <c r="AG54" s="85">
        <v>54.646551724137936</v>
      </c>
      <c r="AH54" s="84">
        <v>10.125</v>
      </c>
      <c r="AI54" s="85">
        <v>54.634666666666668</v>
      </c>
      <c r="AJ54" s="84">
        <v>0</v>
      </c>
      <c r="AK54" s="85">
        <v>0</v>
      </c>
      <c r="AL54" s="84">
        <v>428.36700000000002</v>
      </c>
      <c r="AM54" s="85">
        <v>250.80409788802589</v>
      </c>
      <c r="AN54" s="84">
        <v>48.853000000000002</v>
      </c>
      <c r="AO54" s="85">
        <v>83.434548543589955</v>
      </c>
      <c r="AP54" s="84">
        <v>1432.5429999999999</v>
      </c>
      <c r="AQ54" s="85">
        <v>109.68899781716848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62.606999999999999</v>
      </c>
      <c r="BC54" s="85">
        <v>366.50687622789786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40.758000000000003</v>
      </c>
      <c r="BM54" s="85">
        <v>286.50350851366602</v>
      </c>
      <c r="BN54" s="84">
        <v>0.24099999999999999</v>
      </c>
      <c r="BO54" s="85">
        <v>354.47302904564316</v>
      </c>
      <c r="BP54" s="84">
        <v>12.11</v>
      </c>
      <c r="BQ54" s="85">
        <v>644.10611065235344</v>
      </c>
      <c r="BR54" s="84">
        <v>0</v>
      </c>
      <c r="BS54" s="85">
        <v>0</v>
      </c>
      <c r="BT54" s="84">
        <v>0.30299999999999999</v>
      </c>
      <c r="BU54" s="85">
        <v>1468.8712871287128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1.97</v>
      </c>
      <c r="U55" s="85">
        <v>373.34010152284264</v>
      </c>
      <c r="V55" s="84">
        <v>0</v>
      </c>
      <c r="W55" s="85">
        <v>0</v>
      </c>
      <c r="X55" s="84">
        <v>1.9570000000000001</v>
      </c>
      <c r="Y55" s="85">
        <v>894.84925907000513</v>
      </c>
      <c r="Z55" s="84">
        <v>0</v>
      </c>
      <c r="AA55" s="85">
        <v>0</v>
      </c>
      <c r="AB55" s="84">
        <v>2.6</v>
      </c>
      <c r="AC55" s="85">
        <v>831.72461538461539</v>
      </c>
      <c r="AD55" s="84">
        <v>0</v>
      </c>
      <c r="AE55" s="85">
        <v>0</v>
      </c>
      <c r="AF55" s="84">
        <v>0</v>
      </c>
      <c r="AG55" s="85">
        <v>0</v>
      </c>
      <c r="AH55" s="84">
        <v>68.775999999999996</v>
      </c>
      <c r="AI55" s="85">
        <v>70.662222286844255</v>
      </c>
      <c r="AJ55" s="84">
        <v>6.3</v>
      </c>
      <c r="AK55" s="85">
        <v>43.44</v>
      </c>
      <c r="AL55" s="84">
        <v>760.59299999999996</v>
      </c>
      <c r="AM55" s="85">
        <v>278.83666428694454</v>
      </c>
      <c r="AN55" s="84">
        <v>52.139000000000003</v>
      </c>
      <c r="AO55" s="85">
        <v>87.627284758050592</v>
      </c>
      <c r="AP55" s="84">
        <v>3053.886</v>
      </c>
      <c r="AQ55" s="85">
        <v>136.06210349698711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98.156000000000006</v>
      </c>
      <c r="BC55" s="85">
        <v>349.20102693671299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138.303</v>
      </c>
      <c r="BM55" s="85">
        <v>206.37048364822166</v>
      </c>
      <c r="BN55" s="84">
        <v>0</v>
      </c>
      <c r="BO55" s="85">
        <v>0</v>
      </c>
      <c r="BP55" s="84">
        <v>6.3319999999999999</v>
      </c>
      <c r="BQ55" s="85">
        <v>418.25268477574224</v>
      </c>
      <c r="BR55" s="84">
        <v>0</v>
      </c>
      <c r="BS55" s="85">
        <v>0</v>
      </c>
      <c r="BT55" s="84">
        <v>1E-3</v>
      </c>
      <c r="BU55" s="85">
        <v>2527</v>
      </c>
    </row>
    <row r="56" spans="1:73" ht="12.95" customHeight="1">
      <c r="A56" s="83"/>
      <c r="B56" s="80" t="s">
        <v>87</v>
      </c>
      <c r="C56" s="19">
        <v>41</v>
      </c>
      <c r="D56" s="84">
        <v>24.306999999999999</v>
      </c>
      <c r="E56" s="85">
        <v>2259.1178672810302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23.308</v>
      </c>
      <c r="AC56" s="85">
        <v>871.97996396087183</v>
      </c>
      <c r="AD56" s="84">
        <v>0</v>
      </c>
      <c r="AE56" s="85">
        <v>0</v>
      </c>
      <c r="AF56" s="84">
        <v>6.3620000000000001</v>
      </c>
      <c r="AG56" s="85">
        <v>499.75039295818925</v>
      </c>
      <c r="AH56" s="84">
        <v>471.69099999999997</v>
      </c>
      <c r="AI56" s="85">
        <v>67.198394711792261</v>
      </c>
      <c r="AJ56" s="84">
        <v>0</v>
      </c>
      <c r="AK56" s="85">
        <v>0</v>
      </c>
      <c r="AL56" s="84">
        <v>481.21199999999999</v>
      </c>
      <c r="AM56" s="85">
        <v>470.57268314173376</v>
      </c>
      <c r="AN56" s="84">
        <v>154.38499999999999</v>
      </c>
      <c r="AO56" s="85">
        <v>120.46178061340154</v>
      </c>
      <c r="AP56" s="84">
        <v>1814.0170000000001</v>
      </c>
      <c r="AQ56" s="85">
        <v>114.0842880744778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209.941</v>
      </c>
      <c r="BC56" s="85">
        <v>372.1352379954368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269.93099999999998</v>
      </c>
      <c r="BM56" s="85">
        <v>437.09053795229153</v>
      </c>
      <c r="BN56" s="84">
        <v>5.5350000000000001</v>
      </c>
      <c r="BO56" s="85">
        <v>480.14832881662147</v>
      </c>
      <c r="BP56" s="84">
        <v>51.94</v>
      </c>
      <c r="BQ56" s="85">
        <v>604.43120908740855</v>
      </c>
      <c r="BR56" s="84">
        <v>0</v>
      </c>
      <c r="BS56" s="85">
        <v>0</v>
      </c>
      <c r="BT56" s="84">
        <v>0.32300000000000001</v>
      </c>
      <c r="BU56" s="85">
        <v>1249.3250773993807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6.6000000000000003E-2</v>
      </c>
      <c r="I58" s="85">
        <v>399.27272727272731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0.13500000000000001</v>
      </c>
      <c r="Q58" s="85">
        <v>618.91851851851845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0.1</v>
      </c>
      <c r="Y58" s="85">
        <v>2253.96</v>
      </c>
      <c r="Z58" s="84">
        <v>0</v>
      </c>
      <c r="AA58" s="85">
        <v>0</v>
      </c>
      <c r="AB58" s="84">
        <v>6.87</v>
      </c>
      <c r="AC58" s="85">
        <v>228.59606986899564</v>
      </c>
      <c r="AD58" s="84">
        <v>0</v>
      </c>
      <c r="AE58" s="85">
        <v>0</v>
      </c>
      <c r="AF58" s="84">
        <v>1.82</v>
      </c>
      <c r="AG58" s="85">
        <v>259.02197802197799</v>
      </c>
      <c r="AH58" s="84">
        <v>16.812000000000001</v>
      </c>
      <c r="AI58" s="85">
        <v>51.287175826790389</v>
      </c>
      <c r="AJ58" s="84">
        <v>1.98</v>
      </c>
      <c r="AK58" s="85">
        <v>48</v>
      </c>
      <c r="AL58" s="84">
        <v>523.90800000000002</v>
      </c>
      <c r="AM58" s="85">
        <v>204.8175423929392</v>
      </c>
      <c r="AN58" s="84">
        <v>55.561999999999998</v>
      </c>
      <c r="AO58" s="85">
        <v>111.06281271372521</v>
      </c>
      <c r="AP58" s="84">
        <v>679.721</v>
      </c>
      <c r="AQ58" s="85">
        <v>180.16201353202271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7.8559999999999999</v>
      </c>
      <c r="BC58" s="85">
        <v>400.17464358452139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54.389000000000003</v>
      </c>
      <c r="BM58" s="85">
        <v>319.03370166761664</v>
      </c>
      <c r="BN58" s="84">
        <v>2.8239999999999998</v>
      </c>
      <c r="BO58" s="85">
        <v>223.05594900849857</v>
      </c>
      <c r="BP58" s="84">
        <v>31.167000000000002</v>
      </c>
      <c r="BQ58" s="85">
        <v>445.82904995668497</v>
      </c>
      <c r="BR58" s="84">
        <v>0</v>
      </c>
      <c r="BS58" s="85">
        <v>0</v>
      </c>
      <c r="BT58" s="84">
        <v>0</v>
      </c>
      <c r="BU58" s="85">
        <v>0</v>
      </c>
    </row>
    <row r="59" spans="1:73" ht="12.95" customHeight="1">
      <c r="A59" s="83"/>
      <c r="B59" s="80" t="s">
        <v>89</v>
      </c>
      <c r="C59" s="19">
        <v>43</v>
      </c>
      <c r="D59" s="84">
        <v>0.505</v>
      </c>
      <c r="E59" s="85">
        <v>1513.1128712871287</v>
      </c>
      <c r="F59" s="84">
        <v>0</v>
      </c>
      <c r="G59" s="85">
        <v>0</v>
      </c>
      <c r="H59" s="84">
        <v>3.9E-2</v>
      </c>
      <c r="I59" s="85">
        <v>651.30769230769238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2.5000000000000001E-2</v>
      </c>
      <c r="Q59" s="85">
        <v>743.04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7.0999999999999994E-2</v>
      </c>
      <c r="AC59" s="85">
        <v>565.85915492957747</v>
      </c>
      <c r="AD59" s="84">
        <v>0</v>
      </c>
      <c r="AE59" s="85">
        <v>0</v>
      </c>
      <c r="AF59" s="84">
        <v>1.5269999999999999</v>
      </c>
      <c r="AG59" s="85">
        <v>1602.8984937786508</v>
      </c>
      <c r="AH59" s="84">
        <v>263.00799999999998</v>
      </c>
      <c r="AI59" s="85">
        <v>58.331134414162307</v>
      </c>
      <c r="AJ59" s="84">
        <v>165.62899999999999</v>
      </c>
      <c r="AK59" s="85">
        <v>69.923226005107807</v>
      </c>
      <c r="AL59" s="84">
        <v>503.05</v>
      </c>
      <c r="AM59" s="85">
        <v>123.18317264685419</v>
      </c>
      <c r="AN59" s="84">
        <v>37.954000000000001</v>
      </c>
      <c r="AO59" s="85">
        <v>57.403251304210364</v>
      </c>
      <c r="AP59" s="84">
        <v>107.593</v>
      </c>
      <c r="AQ59" s="85">
        <v>77.210636379690129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7.0000000000000001E-3</v>
      </c>
      <c r="BC59" s="85">
        <v>462.85714285714289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34.581000000000003</v>
      </c>
      <c r="BM59" s="85">
        <v>315.31517307191808</v>
      </c>
      <c r="BN59" s="84">
        <v>0.70299999999999996</v>
      </c>
      <c r="BO59" s="85">
        <v>422.85775248933146</v>
      </c>
      <c r="BP59" s="84">
        <v>6.3470000000000004</v>
      </c>
      <c r="BQ59" s="85">
        <v>1056.5850007877737</v>
      </c>
      <c r="BR59" s="84">
        <v>0</v>
      </c>
      <c r="BS59" s="85">
        <v>0</v>
      </c>
      <c r="BT59" s="84">
        <v>0.187</v>
      </c>
      <c r="BU59" s="85">
        <v>1723.7272727272727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2.8029999999999999</v>
      </c>
      <c r="Q60" s="85">
        <v>763.62647163753127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1.6E-2</v>
      </c>
      <c r="AC60" s="85">
        <v>683</v>
      </c>
      <c r="AD60" s="84">
        <v>0</v>
      </c>
      <c r="AE60" s="85">
        <v>0</v>
      </c>
      <c r="AF60" s="84">
        <v>26.488</v>
      </c>
      <c r="AG60" s="85">
        <v>57.181855934762915</v>
      </c>
      <c r="AH60" s="84">
        <v>2971.9110000000001</v>
      </c>
      <c r="AI60" s="85">
        <v>62.380074638843496</v>
      </c>
      <c r="AJ60" s="84">
        <v>0</v>
      </c>
      <c r="AK60" s="85">
        <v>0</v>
      </c>
      <c r="AL60" s="84">
        <v>180.53299999999999</v>
      </c>
      <c r="AM60" s="85">
        <v>68.172755119562623</v>
      </c>
      <c r="AN60" s="84">
        <v>1268.4280000000001</v>
      </c>
      <c r="AO60" s="85">
        <v>63.750357923350798</v>
      </c>
      <c r="AP60" s="84">
        <v>250.21299999999999</v>
      </c>
      <c r="AQ60" s="85">
        <v>63.875753857713228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241.054</v>
      </c>
      <c r="BM60" s="85">
        <v>117.22770416587154</v>
      </c>
      <c r="BN60" s="84">
        <v>1.4999999999999999E-2</v>
      </c>
      <c r="BO60" s="85">
        <v>72</v>
      </c>
      <c r="BP60" s="84">
        <v>7.0999999999999994E-2</v>
      </c>
      <c r="BQ60" s="85">
        <v>401.15492957746477</v>
      </c>
      <c r="BR60" s="84">
        <v>0</v>
      </c>
      <c r="BS60" s="85">
        <v>0</v>
      </c>
      <c r="BT60" s="84">
        <v>0</v>
      </c>
      <c r="BU60" s="85">
        <v>0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7.5949999999999998</v>
      </c>
      <c r="I61" s="85">
        <v>601.3483870967741</v>
      </c>
      <c r="J61" s="84">
        <v>0</v>
      </c>
      <c r="K61" s="85">
        <v>0</v>
      </c>
      <c r="L61" s="84">
        <v>0.69099999999999995</v>
      </c>
      <c r="M61" s="85">
        <v>1904.3328509406656</v>
      </c>
      <c r="N61" s="84">
        <v>0</v>
      </c>
      <c r="O61" s="85">
        <v>0</v>
      </c>
      <c r="P61" s="84">
        <v>33.198</v>
      </c>
      <c r="Q61" s="85">
        <v>1751.3531236821495</v>
      </c>
      <c r="R61" s="84">
        <v>0</v>
      </c>
      <c r="S61" s="85">
        <v>0</v>
      </c>
      <c r="T61" s="84">
        <v>2.605</v>
      </c>
      <c r="U61" s="85">
        <v>691.60537428023031</v>
      </c>
      <c r="V61" s="84">
        <v>0</v>
      </c>
      <c r="W61" s="85">
        <v>0</v>
      </c>
      <c r="X61" s="84">
        <v>0.72299999999999998</v>
      </c>
      <c r="Y61" s="85">
        <v>672.1092669432918</v>
      </c>
      <c r="Z61" s="84">
        <v>0</v>
      </c>
      <c r="AA61" s="85">
        <v>0</v>
      </c>
      <c r="AB61" s="84">
        <v>1.1100000000000001</v>
      </c>
      <c r="AC61" s="85">
        <v>355.07657657657654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0.871</v>
      </c>
      <c r="AM61" s="85">
        <v>671.48450057405284</v>
      </c>
      <c r="AN61" s="84">
        <v>2.1000000000000001E-2</v>
      </c>
      <c r="AO61" s="85">
        <v>261.76190476190476</v>
      </c>
      <c r="AP61" s="84">
        <v>0.13500000000000001</v>
      </c>
      <c r="AQ61" s="85">
        <v>226.60740740740741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0.108</v>
      </c>
      <c r="BM61" s="85">
        <v>240.7037037037037</v>
      </c>
      <c r="BN61" s="84">
        <v>6.0000000000000001E-3</v>
      </c>
      <c r="BO61" s="85">
        <v>480.66666666666669</v>
      </c>
      <c r="BP61" s="84">
        <v>5.0000000000000001E-3</v>
      </c>
      <c r="BQ61" s="85">
        <v>868.4</v>
      </c>
      <c r="BR61" s="84">
        <v>0</v>
      </c>
      <c r="BS61" s="85">
        <v>0</v>
      </c>
      <c r="BT61" s="84">
        <v>3.0000000000000001E-3</v>
      </c>
      <c r="BU61" s="85">
        <v>1267.3333333333333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0.33</v>
      </c>
      <c r="K62" s="85">
        <v>150.45454545454547</v>
      </c>
      <c r="L62" s="84">
        <v>0</v>
      </c>
      <c r="M62" s="85">
        <v>0</v>
      </c>
      <c r="N62" s="84">
        <v>0</v>
      </c>
      <c r="O62" s="85">
        <v>0</v>
      </c>
      <c r="P62" s="84">
        <v>4.8730000000000002</v>
      </c>
      <c r="Q62" s="85">
        <v>395.88795403242358</v>
      </c>
      <c r="R62" s="84">
        <v>764.92200000000003</v>
      </c>
      <c r="S62" s="85">
        <v>336.77759954609752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2.004</v>
      </c>
      <c r="AC62" s="85">
        <v>398.55089820359279</v>
      </c>
      <c r="AD62" s="84">
        <v>2858.0320000000002</v>
      </c>
      <c r="AE62" s="85">
        <v>178.01891266437886</v>
      </c>
      <c r="AF62" s="84">
        <v>123.062</v>
      </c>
      <c r="AG62" s="85">
        <v>59.779680161219545</v>
      </c>
      <c r="AH62" s="84">
        <v>332.43599999999998</v>
      </c>
      <c r="AI62" s="85">
        <v>62.344156469215129</v>
      </c>
      <c r="AJ62" s="84">
        <v>103.3</v>
      </c>
      <c r="AK62" s="85">
        <v>64</v>
      </c>
      <c r="AL62" s="84">
        <v>9.1</v>
      </c>
      <c r="AM62" s="85">
        <v>126.41780219780219</v>
      </c>
      <c r="AN62" s="84">
        <v>645.52200000000005</v>
      </c>
      <c r="AO62" s="85">
        <v>124.70960710866555</v>
      </c>
      <c r="AP62" s="84">
        <v>406.17</v>
      </c>
      <c r="AQ62" s="85">
        <v>89.007693822783565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18.341000000000001</v>
      </c>
      <c r="BM62" s="85">
        <v>103.80780764407611</v>
      </c>
      <c r="BN62" s="84">
        <v>0</v>
      </c>
      <c r="BO62" s="85">
        <v>0</v>
      </c>
      <c r="BP62" s="84">
        <v>0.14399999999999999</v>
      </c>
      <c r="BQ62" s="85">
        <v>797.32638888888891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2.52</v>
      </c>
      <c r="I64" s="85">
        <v>109.64761904761905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510.03899999999999</v>
      </c>
      <c r="S64" s="85">
        <v>379.82391934734403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2106.2570000000001</v>
      </c>
      <c r="AE64" s="85">
        <v>190.68366490888815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1.4999999999999999E-2</v>
      </c>
      <c r="AM64" s="85">
        <v>72</v>
      </c>
      <c r="AN64" s="84">
        <v>4.72</v>
      </c>
      <c r="AO64" s="85">
        <v>32.4</v>
      </c>
      <c r="AP64" s="84">
        <v>0.04</v>
      </c>
      <c r="AQ64" s="85">
        <v>301.32499999999999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0.64100000000000001</v>
      </c>
      <c r="BM64" s="85">
        <v>758.36505460218405</v>
      </c>
      <c r="BN64" s="84">
        <v>0</v>
      </c>
      <c r="BO64" s="85">
        <v>0</v>
      </c>
      <c r="BP64" s="84">
        <v>2.7E-2</v>
      </c>
      <c r="BQ64" s="85">
        <v>529.96296296296293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6.2380000000000004</v>
      </c>
      <c r="E65" s="85">
        <v>2864.0859249759537</v>
      </c>
      <c r="F65" s="84">
        <v>0</v>
      </c>
      <c r="G65" s="85">
        <v>0</v>
      </c>
      <c r="H65" s="84">
        <v>30.056999999999999</v>
      </c>
      <c r="I65" s="85">
        <v>620.09871244635201</v>
      </c>
      <c r="J65" s="84">
        <v>0</v>
      </c>
      <c r="K65" s="85">
        <v>0</v>
      </c>
      <c r="L65" s="84">
        <v>2.698</v>
      </c>
      <c r="M65" s="85">
        <v>2181.1916234247592</v>
      </c>
      <c r="N65" s="84">
        <v>0</v>
      </c>
      <c r="O65" s="85">
        <v>0</v>
      </c>
      <c r="P65" s="84">
        <v>8.7409999999999997</v>
      </c>
      <c r="Q65" s="85">
        <v>1782.7811463219311</v>
      </c>
      <c r="R65" s="84">
        <v>0</v>
      </c>
      <c r="S65" s="85">
        <v>0</v>
      </c>
      <c r="T65" s="84">
        <v>0.73299999999999998</v>
      </c>
      <c r="U65" s="85">
        <v>519.7885402455662</v>
      </c>
      <c r="V65" s="84">
        <v>0</v>
      </c>
      <c r="W65" s="85">
        <v>0</v>
      </c>
      <c r="X65" s="84">
        <v>1.496</v>
      </c>
      <c r="Y65" s="85">
        <v>923.76336898395721</v>
      </c>
      <c r="Z65" s="84">
        <v>0</v>
      </c>
      <c r="AA65" s="85">
        <v>0</v>
      </c>
      <c r="AB65" s="84">
        <v>137.345</v>
      </c>
      <c r="AC65" s="85">
        <v>307.1283191961848</v>
      </c>
      <c r="AD65" s="84">
        <v>0</v>
      </c>
      <c r="AE65" s="85">
        <v>0</v>
      </c>
      <c r="AF65" s="84">
        <v>1.988</v>
      </c>
      <c r="AG65" s="85">
        <v>391.8420523138833</v>
      </c>
      <c r="AH65" s="84">
        <v>4.0419999999999998</v>
      </c>
      <c r="AI65" s="85">
        <v>268.84314695695201</v>
      </c>
      <c r="AJ65" s="84">
        <v>0</v>
      </c>
      <c r="AK65" s="85">
        <v>0</v>
      </c>
      <c r="AL65" s="84">
        <v>22.831</v>
      </c>
      <c r="AM65" s="85">
        <v>435.85068547150803</v>
      </c>
      <c r="AN65" s="84">
        <v>6.1920000000000002</v>
      </c>
      <c r="AO65" s="85">
        <v>210.51485788113695</v>
      </c>
      <c r="AP65" s="84">
        <v>20.748000000000001</v>
      </c>
      <c r="AQ65" s="85">
        <v>399.26190476190476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83.11</v>
      </c>
      <c r="BM65" s="85">
        <v>670.68692094814105</v>
      </c>
      <c r="BN65" s="84">
        <v>3.9590000000000001</v>
      </c>
      <c r="BO65" s="85">
        <v>495.09876231371561</v>
      </c>
      <c r="BP65" s="84">
        <v>7.335</v>
      </c>
      <c r="BQ65" s="85">
        <v>923.16796182685755</v>
      </c>
      <c r="BR65" s="84">
        <v>0</v>
      </c>
      <c r="BS65" s="85">
        <v>0</v>
      </c>
      <c r="BT65" s="84">
        <v>1.1850000000000001</v>
      </c>
      <c r="BU65" s="85">
        <v>1843.1299578059072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76.281999999999996</v>
      </c>
      <c r="I66" s="85">
        <v>365.02090925775411</v>
      </c>
      <c r="J66" s="84">
        <v>0</v>
      </c>
      <c r="K66" s="85">
        <v>0</v>
      </c>
      <c r="L66" s="84">
        <v>50.7</v>
      </c>
      <c r="M66" s="85">
        <v>940.83477317554241</v>
      </c>
      <c r="N66" s="84">
        <v>0</v>
      </c>
      <c r="O66" s="85">
        <v>0</v>
      </c>
      <c r="P66" s="84">
        <v>12.198</v>
      </c>
      <c r="Q66" s="85">
        <v>978.45679619609768</v>
      </c>
      <c r="R66" s="84">
        <v>0</v>
      </c>
      <c r="S66" s="85">
        <v>0</v>
      </c>
      <c r="T66" s="84">
        <v>0.38200000000000001</v>
      </c>
      <c r="U66" s="85">
        <v>406.60471204188485</v>
      </c>
      <c r="V66" s="84">
        <v>0</v>
      </c>
      <c r="W66" s="85">
        <v>0</v>
      </c>
      <c r="X66" s="84">
        <v>3.16</v>
      </c>
      <c r="Y66" s="85">
        <v>716.69335443037971</v>
      </c>
      <c r="Z66" s="84">
        <v>0</v>
      </c>
      <c r="AA66" s="85">
        <v>0</v>
      </c>
      <c r="AB66" s="84">
        <v>0.35699999999999998</v>
      </c>
      <c r="AC66" s="85">
        <v>559.67226890756297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7.1999999999999995E-2</v>
      </c>
      <c r="BM66" s="85">
        <v>478.34722222222223</v>
      </c>
      <c r="BN66" s="84">
        <v>0</v>
      </c>
      <c r="BO66" s="85">
        <v>0</v>
      </c>
      <c r="BP66" s="84">
        <v>8.9999999999999993E-3</v>
      </c>
      <c r="BQ66" s="85">
        <v>819.33333333333326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8383-A7DE-4E51-82C7-FE61E89CF31B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135</v>
      </c>
      <c r="F7" s="110" t="s">
        <v>135</v>
      </c>
      <c r="G7" s="111" t="s">
        <v>136</v>
      </c>
      <c r="H7" s="110" t="s">
        <v>135</v>
      </c>
      <c r="I7" s="110" t="s">
        <v>135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1</v>
      </c>
      <c r="C9" s="32"/>
      <c r="D9" s="33">
        <v>1</v>
      </c>
      <c r="E9" s="115">
        <v>3327.9569999999999</v>
      </c>
      <c r="F9" s="115">
        <v>3803.096</v>
      </c>
      <c r="G9" s="116">
        <f>IF(ISERR(E9/F9*100),"-",E9/F9*100)</f>
        <v>87.506521002888178</v>
      </c>
      <c r="H9" s="115">
        <v>1836.7461619846652</v>
      </c>
      <c r="I9" s="115">
        <v>1767.1263325984935</v>
      </c>
      <c r="J9" s="116">
        <f>IF(ISERR(H9/I9*100),"-",H9/I9*100)</f>
        <v>103.93971999069235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4875.2449999999999</v>
      </c>
      <c r="F10" s="115">
        <v>3478.2890000000002</v>
      </c>
      <c r="G10" s="116">
        <f>IF(ISERR(E10/F10*100),"-",E10/F10*100)</f>
        <v>140.16216018852947</v>
      </c>
      <c r="H10" s="115">
        <v>1852.5200762218103</v>
      </c>
      <c r="I10" s="115">
        <v>1658.9603442957155</v>
      </c>
      <c r="J10" s="116">
        <f>IF(ISERR(H10/I10*100),"-",H10/I10*100)</f>
        <v>111.66753217408989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20138.499</v>
      </c>
      <c r="F11" s="115">
        <v>36726.010999999999</v>
      </c>
      <c r="G11" s="116">
        <f>IF(ISERR(E11/F11*100),"-",E11/F11*100)</f>
        <v>54.834430562034086</v>
      </c>
      <c r="H11" s="115">
        <v>350.74097463768277</v>
      </c>
      <c r="I11" s="115">
        <v>334.14178683876122</v>
      </c>
      <c r="J11" s="116">
        <f>IF(ISERR(H11/I11*100),"-",H11/I11*100)</f>
        <v>104.96770785718321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8212.8490000000002</v>
      </c>
      <c r="F12" s="115">
        <v>19307.498</v>
      </c>
      <c r="G12" s="116">
        <f>IF(ISERR(E12/F12*100),"-",E12/F12*100)</f>
        <v>42.537096209980184</v>
      </c>
      <c r="H12" s="115">
        <v>400.65411637301503</v>
      </c>
      <c r="I12" s="115">
        <v>284.24786603629326</v>
      </c>
      <c r="J12" s="116">
        <f>IF(ISERR(H12/I12*100),"-",H12/I12*100)</f>
        <v>140.95237440475941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2827.6390000000001</v>
      </c>
      <c r="F13" s="115">
        <v>3496.0360000000001</v>
      </c>
      <c r="G13" s="116">
        <f>IF(ISERR(E13/F13*100),"-",E13/F13*100)</f>
        <v>80.881289551938252</v>
      </c>
      <c r="H13" s="115">
        <v>1283.2776892665577</v>
      </c>
      <c r="I13" s="115">
        <v>1225.0027199376666</v>
      </c>
      <c r="J13" s="116">
        <f>IF(ISERR(H13/I13*100),"-",H13/I13*100)</f>
        <v>104.7571297908511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15251.243</v>
      </c>
      <c r="F15" s="115">
        <v>15391.61</v>
      </c>
      <c r="G15" s="116">
        <f t="shared" ref="G14:G15" si="0">IF(ISERR(E15/F15*100),"-",E15/F15*100)</f>
        <v>99.088029127557149</v>
      </c>
      <c r="H15" s="115">
        <v>976.39826714452056</v>
      </c>
      <c r="I15" s="115">
        <v>821.85662318626839</v>
      </c>
      <c r="J15" s="116">
        <f t="shared" ref="J14:J15" si="1">IF(ISERR(H15/I15*100),"-",H15/I15*100)</f>
        <v>118.80396648251217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7476.1390000000001</v>
      </c>
      <c r="F16" s="115">
        <v>6752.1360000000004</v>
      </c>
      <c r="G16" s="116">
        <f t="shared" ref="G16" si="2">IF(ISERR(E16/F16*100),"-",E16/F16*100)</f>
        <v>110.72257727036303</v>
      </c>
      <c r="H16" s="115">
        <v>869.36097148541512</v>
      </c>
      <c r="I16" s="115">
        <v>839.11585133948722</v>
      </c>
      <c r="J16" s="116">
        <f t="shared" ref="J16" si="3">IF(ISERR(H16/I16*100),"-",H16/I16*100)</f>
        <v>103.60440338454427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16460.042000000001</v>
      </c>
      <c r="F17" s="115">
        <v>32164.437999999998</v>
      </c>
      <c r="G17" s="116">
        <f t="shared" ref="G17" si="4">IF(ISERR(E17/F17*100),"-",E17/F17*100)</f>
        <v>51.174660660944873</v>
      </c>
      <c r="H17" s="115">
        <v>537.27124906485653</v>
      </c>
      <c r="I17" s="115">
        <v>322.07846476285391</v>
      </c>
      <c r="J17" s="116">
        <f t="shared" ref="J17" si="5">IF(ISERR(H17/I17*100),"-",H17/I17*100)</f>
        <v>166.81377609659464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624.39099999999996</v>
      </c>
      <c r="F18" s="115">
        <v>964.18700000000001</v>
      </c>
      <c r="G18" s="116">
        <f t="shared" ref="G18" si="6">IF(ISERR(E18/F18*100),"-",E18/F18*100)</f>
        <v>64.758288589246689</v>
      </c>
      <c r="H18" s="115">
        <v>485.31662531971153</v>
      </c>
      <c r="I18" s="115">
        <v>524.35734354435397</v>
      </c>
      <c r="J18" s="116">
        <f t="shared" ref="J18" si="7">IF(ISERR(H18/I18*100),"-",H18/I18*100)</f>
        <v>92.554558698320193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76.372</v>
      </c>
      <c r="F19" s="115">
        <v>81.528999999999996</v>
      </c>
      <c r="G19" s="116">
        <f t="shared" ref="G19" si="8">IF(ISERR(E19/F19*100),"-",E19/F19*100)</f>
        <v>93.674643378429764</v>
      </c>
      <c r="H19" s="115">
        <v>515.34614780285972</v>
      </c>
      <c r="I19" s="115">
        <v>494.64867715782111</v>
      </c>
      <c r="J19" s="116">
        <f t="shared" ref="J19" si="9">IF(ISERR(H19/I19*100),"-",H19/I19*100)</f>
        <v>104.18427696278563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2345.1350000000002</v>
      </c>
      <c r="F21" s="115">
        <v>3180.9639999999999</v>
      </c>
      <c r="G21" s="116">
        <f t="shared" ref="G20:G21" si="10">IF(ISERR(E21/F21*100),"-",E21/F21*100)</f>
        <v>73.7240346008317</v>
      </c>
      <c r="H21" s="115">
        <v>1144.2232204116181</v>
      </c>
      <c r="I21" s="115">
        <v>995.57206243138876</v>
      </c>
      <c r="J21" s="116">
        <f t="shared" ref="J20:J21" si="11">IF(ISERR(H21/I21*100),"-",H21/I21*100)</f>
        <v>114.93123035385233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647.40099999999995</v>
      </c>
      <c r="F22" s="115">
        <v>489.91</v>
      </c>
      <c r="G22" s="116">
        <f t="shared" ref="G22" si="12">IF(ISERR(E22/F22*100),"-",E22/F22*100)</f>
        <v>132.14692494539813</v>
      </c>
      <c r="H22" s="115">
        <v>819.79246865543928</v>
      </c>
      <c r="I22" s="115">
        <v>803.74498581372086</v>
      </c>
      <c r="J22" s="116">
        <f t="shared" ref="J22" si="13">IF(ISERR(H22/I22*100),"-",H22/I22*100)</f>
        <v>101.99658885902369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63499.728000000003</v>
      </c>
      <c r="F23" s="115">
        <v>29724.824000000001</v>
      </c>
      <c r="G23" s="116">
        <f t="shared" ref="G23" si="14">IF(ISERR(E23/F23*100),"-",E23/F23*100)</f>
        <v>213.6252446776472</v>
      </c>
      <c r="H23" s="115">
        <v>213.29734650201965</v>
      </c>
      <c r="I23" s="115">
        <v>335.20876675333722</v>
      </c>
      <c r="J23" s="116">
        <f t="shared" ref="J23" si="15">IF(ISERR(H23/I23*100),"-",H23/I23*100)</f>
        <v>63.631195737483239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157156.07199999999</v>
      </c>
      <c r="F24" s="115">
        <v>143696.288</v>
      </c>
      <c r="G24" s="116">
        <f t="shared" ref="G24" si="16">IF(ISERR(E24/F24*100),"-",E24/F24*100)</f>
        <v>109.36682790302837</v>
      </c>
      <c r="H24" s="115">
        <v>182.97421304217886</v>
      </c>
      <c r="I24" s="115">
        <v>190.35232450820163</v>
      </c>
      <c r="J24" s="116">
        <f t="shared" ref="J24" si="17">IF(ISERR(H24/I24*100),"-",H24/I24*100)</f>
        <v>96.123970912840164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487393.43099999998</v>
      </c>
      <c r="F25" s="115">
        <v>522419.80300000001</v>
      </c>
      <c r="G25" s="116">
        <f t="shared" ref="G25" si="18">IF(ISERR(E25/F25*100),"-",E25/F25*100)</f>
        <v>93.295359058201697</v>
      </c>
      <c r="H25" s="115">
        <v>40.572638031717744</v>
      </c>
      <c r="I25" s="115">
        <v>41.728329733702687</v>
      </c>
      <c r="J25" s="116">
        <f t="shared" ref="J25" si="19">IF(ISERR(H25/I25*100),"-",H25/I25*100)</f>
        <v>97.230438626802922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43307.618999999999</v>
      </c>
      <c r="F27" s="115">
        <v>20703.348999999998</v>
      </c>
      <c r="G27" s="116">
        <f t="shared" ref="G26:G27" si="20">IF(ISERR(E27/F27*100),"-",E27/F27*100)</f>
        <v>209.18170775172658</v>
      </c>
      <c r="H27" s="115">
        <v>56.213332485445576</v>
      </c>
      <c r="I27" s="115">
        <v>62.002800996109379</v>
      </c>
      <c r="J27" s="116">
        <f t="shared" ref="J26:J27" si="21">IF(ISERR(H27/I27*100),"-",H27/I27*100)</f>
        <v>90.662569403877285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12636.906000000001</v>
      </c>
      <c r="F28" s="115">
        <v>13006.745999999999</v>
      </c>
      <c r="G28" s="116">
        <f t="shared" ref="G28" si="22">IF(ISERR(E28/F28*100),"-",E28/F28*100)</f>
        <v>97.156552453626759</v>
      </c>
      <c r="H28" s="115">
        <v>39.575221735446952</v>
      </c>
      <c r="I28" s="115">
        <v>51.723124830760895</v>
      </c>
      <c r="J28" s="116">
        <f t="shared" ref="J28" si="23">IF(ISERR(H28/I28*100),"-",H28/I28*100)</f>
        <v>76.513593996762324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62903.745999999999</v>
      </c>
      <c r="F29" s="115">
        <v>70617.118000000002</v>
      </c>
      <c r="G29" s="116">
        <f t="shared" ref="G29" si="24">IF(ISERR(E29/F29*100),"-",E29/F29*100)</f>
        <v>89.077192303429882</v>
      </c>
      <c r="H29" s="115">
        <v>214.12290031185105</v>
      </c>
      <c r="I29" s="115">
        <v>224.13048644947534</v>
      </c>
      <c r="J29" s="116">
        <f t="shared" ref="J29" si="25">IF(ISERR(H29/I29*100),"-",H29/I29*100)</f>
        <v>95.534928649753212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8966.4310000000005</v>
      </c>
      <c r="F30" s="115">
        <v>7109.9210000000003</v>
      </c>
      <c r="G30" s="116">
        <f t="shared" ref="G30" si="26">IF(ISERR(E30/F30*100),"-",E30/F30*100)</f>
        <v>126.11154188633039</v>
      </c>
      <c r="H30" s="115">
        <v>97.505890470801589</v>
      </c>
      <c r="I30" s="115">
        <v>108.35309140565697</v>
      </c>
      <c r="J30" s="116">
        <f t="shared" ref="J30" si="27">IF(ISERR(H30/I30*100),"-",H30/I30*100)</f>
        <v>89.989024960769086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300878.81199999998</v>
      </c>
      <c r="F31" s="115">
        <v>265552.11700000003</v>
      </c>
      <c r="G31" s="116">
        <f t="shared" ref="G31" si="28">IF(ISERR(E31/F31*100),"-",E31/F31*100)</f>
        <v>113.30311179556514</v>
      </c>
      <c r="H31" s="115">
        <v>104.25138393925857</v>
      </c>
      <c r="I31" s="115">
        <v>103.04971993877948</v>
      </c>
      <c r="J31" s="116">
        <f t="shared" ref="J31" si="29">IF(ISERR(H31/I31*100),"-",H31/I31*100)</f>
        <v>101.16610118027782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15594.263000000001</v>
      </c>
      <c r="F33" s="115">
        <v>23203.064999999999</v>
      </c>
      <c r="G33" s="116">
        <f t="shared" ref="G32:G33" si="30">IF(ISERR(E33/F33*100),"-",E33/F33*100)</f>
        <v>67.207771904272136</v>
      </c>
      <c r="H33" s="115">
        <v>630.85308725394714</v>
      </c>
      <c r="I33" s="115">
        <v>502.17165477922856</v>
      </c>
      <c r="J33" s="116">
        <f t="shared" ref="J32:J33" si="31">IF(ISERR(H33/I33*100),"-",H33/I33*100)</f>
        <v>125.62498923426718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30572.852999999999</v>
      </c>
      <c r="F34" s="115">
        <v>32010.886999999999</v>
      </c>
      <c r="G34" s="116">
        <f t="shared" ref="G34" si="32">IF(ISERR(E34/F34*100),"-",E34/F34*100)</f>
        <v>95.507672124174505</v>
      </c>
      <c r="H34" s="115">
        <v>196.08592443106306</v>
      </c>
      <c r="I34" s="115">
        <v>188.20259113719655</v>
      </c>
      <c r="J34" s="116">
        <f t="shared" ref="J34" si="33">IF(ISERR(H34/I34*100),"-",H34/I34*100)</f>
        <v>104.18874854285067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109877.969</v>
      </c>
      <c r="F35" s="115">
        <v>101652.97</v>
      </c>
      <c r="G35" s="116">
        <f t="shared" ref="G35" si="34">IF(ISERR(E35/F35*100),"-",E35/F35*100)</f>
        <v>108.09125301503732</v>
      </c>
      <c r="H35" s="115">
        <v>46.164070770183237</v>
      </c>
      <c r="I35" s="115">
        <v>43.895746853239999</v>
      </c>
      <c r="J35" s="116">
        <f t="shared" ref="J35" si="35">IF(ISERR(H35/I35*100),"-",H35/I35*100)</f>
        <v>105.16752551113231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20286.759999999998</v>
      </c>
      <c r="F37" s="115">
        <v>17740.79</v>
      </c>
      <c r="G37" s="116">
        <f t="shared" ref="G37" si="38">IF(ISERR(E37/F37*100),"-",E37/F37*100)</f>
        <v>114.35093927609761</v>
      </c>
      <c r="H37" s="115">
        <v>66.251189347140695</v>
      </c>
      <c r="I37" s="115">
        <v>49.986745404235094</v>
      </c>
      <c r="J37" s="116">
        <f t="shared" ref="J37" si="39">IF(ISERR(H37/I37*100),"-",H37/I37*100)</f>
        <v>132.53751331753557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9699.8119999999999</v>
      </c>
      <c r="F39" s="115">
        <v>16733.218000000001</v>
      </c>
      <c r="G39" s="116">
        <f t="shared" ref="G38:G39" si="40">IF(ISERR(E39/F39*100),"-",E39/F39*100)</f>
        <v>57.967403520350956</v>
      </c>
      <c r="H39" s="115">
        <v>586.44483006474763</v>
      </c>
      <c r="I39" s="115">
        <v>519.73740436537673</v>
      </c>
      <c r="J39" s="116">
        <f t="shared" ref="J38:J39" si="41">IF(ISERR(H39/I39*100),"-",H39/I39*100)</f>
        <v>112.83483257873728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5460.4160000000002</v>
      </c>
      <c r="F40" s="115">
        <v>3549.6370000000002</v>
      </c>
      <c r="G40" s="116">
        <f t="shared" ref="G40" si="42">IF(ISERR(E40/F40*100),"-",E40/F40*100)</f>
        <v>153.83026489750924</v>
      </c>
      <c r="H40" s="115">
        <v>658.06666561668555</v>
      </c>
      <c r="I40" s="115">
        <v>789.87789737373146</v>
      </c>
      <c r="J40" s="116">
        <f t="shared" ref="J40" si="43">IF(ISERR(H40/I40*100),"-",H40/I40*100)</f>
        <v>83.312454723026732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2.4820000000000002</v>
      </c>
      <c r="F42" s="115">
        <v>10.739000000000001</v>
      </c>
      <c r="G42" s="116">
        <f t="shared" ref="G42" si="46">IF(ISERR(E42/F42*100),"-",E42/F42*100)</f>
        <v>23.112021603501258</v>
      </c>
      <c r="H42" s="115">
        <v>102.16075745366639</v>
      </c>
      <c r="I42" s="115">
        <v>208.18875128037993</v>
      </c>
      <c r="J42" s="116">
        <f t="shared" ref="J42" si="47">IF(ISERR(H42/I42*100),"-",H42/I42*100)</f>
        <v>49.071218701955964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3650.0149999999999</v>
      </c>
      <c r="F43" s="115">
        <v>7182.74</v>
      </c>
      <c r="G43" s="116">
        <f t="shared" ref="G43" si="48">IF(ISERR(E43/F43*100),"-",E43/F43*100)</f>
        <v>50.81647115167749</v>
      </c>
      <c r="H43" s="115">
        <v>465.85753373616274</v>
      </c>
      <c r="I43" s="115">
        <v>363.16920840793347</v>
      </c>
      <c r="J43" s="116">
        <f t="shared" ref="J43" si="49">IF(ISERR(H43/I43*100),"-",H43/I43*100)</f>
        <v>128.27561449341914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35348.517</v>
      </c>
      <c r="F45" s="115">
        <v>42248.822</v>
      </c>
      <c r="G45" s="116">
        <f t="shared" ref="G44:G45" si="50">IF(ISERR(E45/F45*100),"-",E45/F45*100)</f>
        <v>83.667461781537952</v>
      </c>
      <c r="H45" s="115">
        <v>204.93062758474423</v>
      </c>
      <c r="I45" s="115">
        <v>228.40526554799561</v>
      </c>
      <c r="J45" s="116">
        <f t="shared" ref="J44:J45" si="51">IF(ISERR(H45/I45*100),"-",H45/I45*100)</f>
        <v>89.722374435225717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8309.1470000000008</v>
      </c>
      <c r="F46" s="115">
        <v>10845.722</v>
      </c>
      <c r="G46" s="116">
        <f t="shared" ref="G46" si="52">IF(ISERR(E46/F46*100),"-",E46/F46*100)</f>
        <v>76.612207098798962</v>
      </c>
      <c r="H46" s="115">
        <v>238.65287568025937</v>
      </c>
      <c r="I46" s="115">
        <v>232.41390734521872</v>
      </c>
      <c r="J46" s="116">
        <f t="shared" ref="J46" si="53">IF(ISERR(H46/I46*100),"-",H46/I46*100)</f>
        <v>102.68442125787831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3480.3780000000002</v>
      </c>
      <c r="F47" s="115">
        <v>3334.8040000000001</v>
      </c>
      <c r="G47" s="116">
        <f t="shared" ref="G47" si="54">IF(ISERR(E47/F47*100),"-",E47/F47*100)</f>
        <v>104.36529403227297</v>
      </c>
      <c r="H47" s="115">
        <v>460.48566506281787</v>
      </c>
      <c r="I47" s="115">
        <v>574.03143932896808</v>
      </c>
      <c r="J47" s="116">
        <f t="shared" ref="J47" si="55">IF(ISERR(H47/I47*100),"-",H47/I47*100)</f>
        <v>80.219589644970824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39.19</v>
      </c>
      <c r="F48" s="115">
        <v>97.301000000000002</v>
      </c>
      <c r="G48" s="116">
        <f t="shared" ref="G48" si="56">IF(ISERR(E48/F48*100),"-",E48/F48*100)</f>
        <v>40.27707834451855</v>
      </c>
      <c r="H48" s="115">
        <v>1925.6052309262568</v>
      </c>
      <c r="I48" s="115">
        <v>1365.8983155363255</v>
      </c>
      <c r="J48" s="116">
        <f t="shared" ref="J48" si="57">IF(ISERR(H48/I48*100),"-",H48/I48*100)</f>
        <v>140.97720225756046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4389.9920000000002</v>
      </c>
      <c r="F49" s="115">
        <v>5141.5140000000001</v>
      </c>
      <c r="G49" s="116">
        <f t="shared" ref="G49" si="58">IF(ISERR(E49/F49*100),"-",E49/F49*100)</f>
        <v>85.3832548156049</v>
      </c>
      <c r="H49" s="115">
        <v>665.16715725222275</v>
      </c>
      <c r="I49" s="115">
        <v>528.31711690369798</v>
      </c>
      <c r="J49" s="116">
        <f t="shared" ref="J49" si="59">IF(ISERR(H49/I49*100),"-",H49/I49*100)</f>
        <v>125.90301089439619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2022-01-07T04:54:53Z</dcterms:created>
  <dcterms:modified xsi:type="dcterms:W3CDTF">2022-01-07T04:54:56Z</dcterms:modified>
</cp:coreProperties>
</file>