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1\month\"/>
    </mc:Choice>
  </mc:AlternateContent>
  <xr:revisionPtr revIDLastSave="0" documentId="8_{60E59B58-9C9F-4DDC-BC12-B1E951BE9C68}" xr6:coauthVersionLast="36" xr6:coauthVersionMax="36" xr10:uidLastSave="{00000000-0000-0000-0000-000000000000}"/>
  <bookViews>
    <workbookView xWindow="0" yWindow="0" windowWidth="23040" windowHeight="8604" xr2:uid="{0B5C0C3C-1EB8-4EAB-BE6B-5816955477DF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<sst xmlns="http://schemas.openxmlformats.org/spreadsheetml/2006/main" count="249" uniqueCount="138">
  <si>
    <t>年月</t>
    <rPh sb="0" eb="2">
      <t>ネンゲツ</t>
    </rPh>
    <phoneticPr fontId="8"/>
  </si>
  <si>
    <t>まぐろ（生）</t>
  </si>
  <si>
    <t>まぐろ（冷）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</si>
  <si>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</si>
  <si>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</si>
  <si>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</si>
  <si>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</si>
  <si>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</si>
  <si>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</si>
  <si>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</si>
  <si>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</si>
  <si>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</si>
  <si>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</si>
  <si>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</si>
  <si>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</si>
  <si>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</si>
  <si>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</si>
  <si>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</si>
  <si>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</si>
  <si>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</si>
  <si>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</si>
  <si>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</si>
  <si>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</si>
  <si>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</si>
  <si>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</si>
  <si>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</si>
  <si>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</si>
  <si>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するめいか（冷）近海</t>
    <phoneticPr fontId="8"/>
  </si>
  <si>
    <t>するめいか（冷）遠洋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</si>
  <si>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</si>
  <si>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</si>
  <si>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</si>
  <si>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</si>
  <si>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</si>
  <si>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</si>
  <si>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</si>
  <si>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</si>
  <si>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</si>
  <si>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</si>
  <si>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</si>
  <si>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13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</si>
  <si>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</si>
  <si>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</si>
  <si>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</si>
  <si>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</si>
  <si>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</si>
  <si>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</si>
  <si>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</si>
  <si>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</si>
  <si>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</si>
  <si>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</si>
  <si>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</si>
  <si>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</si>
  <si>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</si>
  <si>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</si>
  <si>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</si>
  <si>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</si>
  <si>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</si>
  <si>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</si>
  <si>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</si>
  <si>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</si>
  <si>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</si>
  <si>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</si>
  <si>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</si>
  <si>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</si>
  <si>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</si>
  <si>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</si>
  <si>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</si>
  <si>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</si>
  <si>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13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</si>
  <si>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</si>
  <si>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</si>
  <si>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</si>
  <si>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</si>
  <si>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</si>
  <si>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</si>
  <si>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</si>
  <si>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13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</si>
  <si>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</si>
  <si>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</si>
  <si>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</si>
  <si>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</si>
  <si>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</si>
  <si>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13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</si>
  <si>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</si>
  <si>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</si>
  <si>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</si>
  <si>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</si>
  <si>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</si>
  <si>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</si>
  <si>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</si>
  <si>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</si>
  <si>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</si>
  <si>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</si>
  <si>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</si>
  <si>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</si>
  <si>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</si>
  <si>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</si>
  <si>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</si>
  <si>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</si>
  <si>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</si>
  <si>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</si>
  <si>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</si>
  <si>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</si>
  <si>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</si>
  <si>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</si>
  <si>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</si>
  <si>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</si>
  <si>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</si>
  <si>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</si>
  <si>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</si>
  <si>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</si>
  <si>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</si>
  <si>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</si>
  <si>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</si>
  <si>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</si>
  <si>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</si>
  <si>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</si>
  <si>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</si>
  <si>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</si>
  <si>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</si>
  <si>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するめいか（冷）近海</t>
  </si>
  <si>
    <t>するめいか（冷）遠洋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</si>
  <si>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</si>
  <si>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</si>
  <si>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</si>
  <si>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</si>
  <si>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</si>
  <si>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</si>
  <si>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</si>
  <si>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</si>
  <si>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</si>
  <si>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</si>
  <si>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</si>
  <si>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</si>
  <si>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</si>
  <si>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</si>
  <si>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1月～12月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</si>
</sst>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9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0" fillId="0" borderId="0" xfId="2" applyFont="1" applyFill="1" applyBorder="1" applyAlignment="1">
      <alignment horizontal="distributed" vertical="center" justifyLastLine="1"/>
    </xf>
    <xf numFmtId="0" fontId="10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1" fillId="0" borderId="0" xfId="1" applyNumberFormat="1" applyFont="1" applyFill="1" applyAlignment="1">
      <alignment horizontal="right" vertical="center"/>
    </xf>
    <xf numFmtId="179" fontId="11" fillId="0" borderId="0" xfId="1" applyNumberFormat="1" applyFont="1" applyFill="1" applyBorder="1" applyAlignment="1">
      <alignment horizontal="right" vertical="center"/>
    </xf>
    <xf numFmtId="180" fontId="11" fillId="0" borderId="8" xfId="1" applyNumberFormat="1" applyFont="1" applyFill="1" applyBorder="1" applyAlignment="1">
      <alignment horizontal="right" vertical="center"/>
    </xf>
    <xf numFmtId="182" fontId="11" fillId="0" borderId="0" xfId="1" applyNumberFormat="1" applyFont="1" applyFill="1" applyBorder="1" applyAlignment="1">
      <alignment horizontal="right" vertical="center"/>
    </xf>
    <xf numFmtId="0" fontId="11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9" fillId="0" borderId="0" xfId="1" applyNumberFormat="1" applyFont="1" applyFill="1" applyBorder="1" applyAlignment="1"/>
    <xf numFmtId="0" fontId="12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2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0" fillId="0" borderId="2" xfId="2" applyFont="1" applyFill="1" applyBorder="1" applyAlignment="1">
      <alignment horizontal="distributed" vertical="center" justifyLastLine="1"/>
    </xf>
    <xf numFmtId="0" fontId="10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0" fillId="0" borderId="5" xfId="2" applyFont="1" applyFill="1" applyBorder="1" applyAlignment="1">
      <alignment horizontal="distributed" vertical="center" justifyLastLine="1"/>
    </xf>
    <xf numFmtId="0" fontId="10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9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C51761E2-DC6A-414A-A0D0-B6B9425CA743}"/>
    <cellStyle name="標準_月別結果表" xfId="1" xr:uid="{8FA8913A-95EF-46F6-8254-7E63FF0DDAE5}"/>
    <cellStyle name="標準_新出力帳票集「変更後」" xfId="3" xr:uid="{3524A022-D54F-461A-9AF0-F945D044FA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A563EA2E-11BA-46B4-AD31-1F9A730A9822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979063" cy="63436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3B61696A-DD65-4654-8687-F2F091C7870C}"/>
            </a:ext>
          </a:extLst>
        </xdr:cNvPr>
        <xdr:cNvSpPr txBox="1">
          <a:spLocks noChangeArrowheads="1"/>
        </xdr:cNvSpPr>
      </xdr:nvSpPr>
      <xdr:spPr bwMode="auto">
        <a:xfrm>
          <a:off x="320040" y="9187818"/>
          <a:ext cx="25768935" cy="2419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95281DA-A15C-4688-9426-410C063D1264}"/>
            </a:ext>
          </a:extLst>
        </xdr:cNvPr>
        <xdr:cNvSpPr txBox="1">
          <a:spLocks noChangeArrowheads="1"/>
        </xdr:cNvSpPr>
      </xdr:nvSpPr>
      <xdr:spPr bwMode="auto">
        <a:xfrm>
          <a:off x="228600" y="236221"/>
          <a:ext cx="39052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1&#24180;8&#26376;&#20197;&#38477;&#26376;&#22577;&#31639;&#20986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1F3F-E0AB-475F-B22F-271E643BDB1B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.19921875" defaultRowHeight="10.8"/>
  <cols>
    <col min="1" max="1" width="4.19921875" style="57" customWidth="1"/>
    <col min="2" max="2" width="4.19921875" style="7" customWidth="1"/>
    <col min="3" max="3" width="5.09765625" style="8" customWidth="1"/>
    <col min="4" max="38" width="8.09765625" style="59" customWidth="1"/>
    <col min="39" max="16384" width="8.19921875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3" t="s">
        <v>27</v>
      </c>
      <c r="AE5" s="13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7"/>
      <c r="AE6" s="17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" customHeight="1">
      <c r="A12" s="35">
        <v>44166</v>
      </c>
      <c r="B12" s="36">
        <v>44166</v>
      </c>
      <c r="C12" s="37">
        <v>44166</v>
      </c>
      <c r="D12" s="38">
        <v>61.957999999999998</v>
      </c>
      <c r="E12" s="38">
        <v>362.745</v>
      </c>
      <c r="F12" s="38">
        <v>1684.7739999999999</v>
      </c>
      <c r="G12" s="38">
        <v>668.63900000000001</v>
      </c>
      <c r="H12" s="38">
        <v>635.45899999999995</v>
      </c>
      <c r="I12" s="38">
        <v>1879.413</v>
      </c>
      <c r="J12" s="38">
        <v>248.202</v>
      </c>
      <c r="K12" s="38">
        <v>1521.1489999999999</v>
      </c>
      <c r="L12" s="38">
        <v>104.179</v>
      </c>
      <c r="M12" s="38">
        <v>30.667000000000002</v>
      </c>
      <c r="N12" s="38">
        <v>511.90899999999999</v>
      </c>
      <c r="O12" s="38">
        <v>122.10599999999999</v>
      </c>
      <c r="P12" s="38">
        <v>374.05599999999998</v>
      </c>
      <c r="Q12" s="38">
        <v>18719.864000000001</v>
      </c>
      <c r="R12" s="38">
        <v>8702.7000000000007</v>
      </c>
      <c r="S12" s="38">
        <v>2099.1819999999998</v>
      </c>
      <c r="T12" s="38">
        <v>578.89599999999996</v>
      </c>
      <c r="U12" s="38">
        <v>5238.4319999999998</v>
      </c>
      <c r="V12" s="38">
        <v>612.16300000000001</v>
      </c>
      <c r="W12" s="38">
        <v>65127.656000000003</v>
      </c>
      <c r="X12" s="38">
        <v>2353.0500000000002</v>
      </c>
      <c r="Y12" s="38">
        <v>2818.0740000000001</v>
      </c>
      <c r="Z12" s="38">
        <v>3478.3510000000001</v>
      </c>
      <c r="AA12" s="38">
        <v>0</v>
      </c>
      <c r="AB12" s="38">
        <v>1465.201</v>
      </c>
      <c r="AC12" s="38">
        <v>1293.5640000000001</v>
      </c>
      <c r="AD12" s="38">
        <v>626.87199999999996</v>
      </c>
      <c r="AE12" s="38">
        <v>0</v>
      </c>
      <c r="AF12" s="38">
        <v>0.188</v>
      </c>
      <c r="AG12" s="38">
        <v>0</v>
      </c>
      <c r="AH12" s="38">
        <v>3989.451</v>
      </c>
      <c r="AI12" s="38">
        <v>1186.26</v>
      </c>
      <c r="AJ12" s="38">
        <v>241.62100000000001</v>
      </c>
      <c r="AK12" s="38">
        <v>12.352</v>
      </c>
      <c r="AL12" s="38">
        <v>807.41499999999996</v>
      </c>
    </row>
    <row r="13" spans="1:38" ht="15.9" customHeight="1">
      <c r="A13" s="35">
        <v>44197</v>
      </c>
      <c r="B13" s="36">
        <v>44197</v>
      </c>
      <c r="C13" s="37">
        <v>44197</v>
      </c>
      <c r="D13" s="38">
        <v>164.51499999999999</v>
      </c>
      <c r="E13" s="38">
        <v>452.904</v>
      </c>
      <c r="F13" s="38">
        <v>2266.0450000000001</v>
      </c>
      <c r="G13" s="38">
        <v>480.55700000000002</v>
      </c>
      <c r="H13" s="38">
        <v>294.43799999999999</v>
      </c>
      <c r="I13" s="38">
        <v>1357.4059999999999</v>
      </c>
      <c r="J13" s="38">
        <v>350.08199999999999</v>
      </c>
      <c r="K13" s="38">
        <v>396.24900000000002</v>
      </c>
      <c r="L13" s="38">
        <v>79.983999999999995</v>
      </c>
      <c r="M13" s="38">
        <v>0</v>
      </c>
      <c r="N13" s="38">
        <v>277.11500000000001</v>
      </c>
      <c r="O13" s="38">
        <v>0</v>
      </c>
      <c r="P13" s="38">
        <v>251.51</v>
      </c>
      <c r="Q13" s="38">
        <v>18332.580000000002</v>
      </c>
      <c r="R13" s="38">
        <v>15622.788</v>
      </c>
      <c r="S13" s="38">
        <v>1736.1610000000001</v>
      </c>
      <c r="T13" s="38">
        <v>663.154</v>
      </c>
      <c r="U13" s="38">
        <v>3991.0520000000001</v>
      </c>
      <c r="V13" s="38">
        <v>570.76</v>
      </c>
      <c r="W13" s="38">
        <v>45732.654000000002</v>
      </c>
      <c r="X13" s="38">
        <v>0.80400000000000005</v>
      </c>
      <c r="Y13" s="38">
        <v>3691.6950000000002</v>
      </c>
      <c r="Z13" s="38">
        <v>7415.0889999999999</v>
      </c>
      <c r="AA13" s="38">
        <v>0</v>
      </c>
      <c r="AB13" s="38">
        <v>248.065</v>
      </c>
      <c r="AC13" s="38">
        <v>280.22800000000001</v>
      </c>
      <c r="AD13" s="38">
        <v>444.4</v>
      </c>
      <c r="AE13" s="38">
        <v>0</v>
      </c>
      <c r="AF13" s="38">
        <v>0.25800000000000001</v>
      </c>
      <c r="AG13" s="38">
        <v>16</v>
      </c>
      <c r="AH13" s="38">
        <v>2064.1320000000001</v>
      </c>
      <c r="AI13" s="38">
        <v>580.80700000000002</v>
      </c>
      <c r="AJ13" s="38">
        <v>154.76900000000001</v>
      </c>
      <c r="AK13" s="38">
        <v>4.83</v>
      </c>
      <c r="AL13" s="38">
        <v>590.88099999999997</v>
      </c>
    </row>
    <row r="14" spans="1:38" ht="15.9" customHeight="1">
      <c r="A14" s="35"/>
      <c r="B14" s="36"/>
      <c r="C14" s="37">
        <v>44228</v>
      </c>
      <c r="D14" s="38">
        <v>92.754000000000005</v>
      </c>
      <c r="E14" s="38">
        <v>324.685</v>
      </c>
      <c r="F14" s="38">
        <v>2916.7660000000001</v>
      </c>
      <c r="G14" s="38">
        <v>390.45800000000003</v>
      </c>
      <c r="H14" s="38">
        <v>179.00399999999999</v>
      </c>
      <c r="I14" s="38">
        <v>1753.6890000000001</v>
      </c>
      <c r="J14" s="38">
        <v>613.91600000000005</v>
      </c>
      <c r="K14" s="38">
        <v>982.14</v>
      </c>
      <c r="L14" s="38">
        <v>99.263999999999996</v>
      </c>
      <c r="M14" s="38">
        <v>8.4990000000000006</v>
      </c>
      <c r="N14" s="38">
        <v>208.00800000000001</v>
      </c>
      <c r="O14" s="38">
        <v>83.176000000000002</v>
      </c>
      <c r="P14" s="38">
        <v>709.41700000000003</v>
      </c>
      <c r="Q14" s="38">
        <v>14333.047</v>
      </c>
      <c r="R14" s="38">
        <v>35189.404999999999</v>
      </c>
      <c r="S14" s="38">
        <v>1862.6389999999999</v>
      </c>
      <c r="T14" s="38">
        <v>1395.3430000000001</v>
      </c>
      <c r="U14" s="38">
        <v>3119.1579999999999</v>
      </c>
      <c r="V14" s="38">
        <v>1334.9929999999999</v>
      </c>
      <c r="W14" s="38">
        <v>58821.214</v>
      </c>
      <c r="X14" s="38">
        <v>0.8</v>
      </c>
      <c r="Y14" s="38">
        <v>3480.096</v>
      </c>
      <c r="Z14" s="38">
        <v>6056.5010000000002</v>
      </c>
      <c r="AA14" s="38">
        <v>0</v>
      </c>
      <c r="AB14" s="38">
        <v>363.43599999999998</v>
      </c>
      <c r="AC14" s="38">
        <v>455.13600000000002</v>
      </c>
      <c r="AD14" s="38">
        <v>397.73599999999999</v>
      </c>
      <c r="AE14" s="38">
        <v>0</v>
      </c>
      <c r="AF14" s="38">
        <v>0.246</v>
      </c>
      <c r="AG14" s="38">
        <v>0</v>
      </c>
      <c r="AH14" s="38">
        <v>1349.9760000000001</v>
      </c>
      <c r="AI14" s="38">
        <v>479.84300000000002</v>
      </c>
      <c r="AJ14" s="38">
        <v>200.172</v>
      </c>
      <c r="AK14" s="38">
        <v>5.46</v>
      </c>
      <c r="AL14" s="38">
        <v>168.464</v>
      </c>
    </row>
    <row r="15" spans="1:38" ht="15.9" customHeight="1">
      <c r="A15" s="35"/>
      <c r="B15" s="36"/>
      <c r="C15" s="37">
        <v>44256</v>
      </c>
      <c r="D15" s="38">
        <v>80.251000000000005</v>
      </c>
      <c r="E15" s="38">
        <v>280.86200000000002</v>
      </c>
      <c r="F15" s="38">
        <v>2807.9059999999999</v>
      </c>
      <c r="G15" s="38">
        <v>451.67200000000003</v>
      </c>
      <c r="H15" s="38">
        <v>199.334</v>
      </c>
      <c r="I15" s="38">
        <v>1735.126</v>
      </c>
      <c r="J15" s="38">
        <v>648.86</v>
      </c>
      <c r="K15" s="38">
        <v>765.57600000000002</v>
      </c>
      <c r="L15" s="38">
        <v>105.623</v>
      </c>
      <c r="M15" s="38">
        <v>13.997999999999999</v>
      </c>
      <c r="N15" s="38">
        <v>256.96100000000001</v>
      </c>
      <c r="O15" s="38">
        <v>87.061000000000007</v>
      </c>
      <c r="P15" s="38">
        <v>2779.5219999999999</v>
      </c>
      <c r="Q15" s="38">
        <v>17199.056</v>
      </c>
      <c r="R15" s="38">
        <v>46335.044000000002</v>
      </c>
      <c r="S15" s="38">
        <v>1313.2919999999999</v>
      </c>
      <c r="T15" s="38">
        <v>1781.1559999999999</v>
      </c>
      <c r="U15" s="38">
        <v>5632.78</v>
      </c>
      <c r="V15" s="38">
        <v>666.99</v>
      </c>
      <c r="W15" s="38">
        <v>57588.209000000003</v>
      </c>
      <c r="X15" s="38">
        <v>0</v>
      </c>
      <c r="Y15" s="38">
        <v>2434.1819999999998</v>
      </c>
      <c r="Z15" s="38">
        <v>10098.971</v>
      </c>
      <c r="AA15" s="38">
        <v>0</v>
      </c>
      <c r="AB15" s="38">
        <v>978.65499999999997</v>
      </c>
      <c r="AC15" s="38">
        <v>369.702</v>
      </c>
      <c r="AD15" s="38">
        <v>316.62400000000002</v>
      </c>
      <c r="AE15" s="38">
        <v>0</v>
      </c>
      <c r="AF15" s="38">
        <v>0.45</v>
      </c>
      <c r="AG15" s="38">
        <v>13</v>
      </c>
      <c r="AH15" s="38">
        <v>5375.2520000000004</v>
      </c>
      <c r="AI15" s="38">
        <v>915.18200000000002</v>
      </c>
      <c r="AJ15" s="38">
        <v>532.54200000000003</v>
      </c>
      <c r="AK15" s="38">
        <v>2.121</v>
      </c>
      <c r="AL15" s="38">
        <v>166.053</v>
      </c>
    </row>
    <row r="16" spans="1:38" ht="15.9" customHeight="1">
      <c r="A16" s="35"/>
      <c r="B16" s="36"/>
      <c r="C16" s="37">
        <v>44287</v>
      </c>
      <c r="D16" s="38">
        <v>214.142</v>
      </c>
      <c r="E16" s="38">
        <v>236.52799999999999</v>
      </c>
      <c r="F16" s="38">
        <v>1018.908</v>
      </c>
      <c r="G16" s="38">
        <v>358.59100000000001</v>
      </c>
      <c r="H16" s="38">
        <v>131.37100000000001</v>
      </c>
      <c r="I16" s="38">
        <v>1824.048</v>
      </c>
      <c r="J16" s="38">
        <v>405.66300000000001</v>
      </c>
      <c r="K16" s="38">
        <v>482.71699999999998</v>
      </c>
      <c r="L16" s="38">
        <v>62.311</v>
      </c>
      <c r="M16" s="38">
        <v>15.07</v>
      </c>
      <c r="N16" s="38">
        <v>291.12599999999998</v>
      </c>
      <c r="O16" s="38">
        <v>68.712999999999994</v>
      </c>
      <c r="P16" s="38">
        <v>2953.7510000000002</v>
      </c>
      <c r="Q16" s="38">
        <v>15886.936</v>
      </c>
      <c r="R16" s="38">
        <v>41055.218000000001</v>
      </c>
      <c r="S16" s="38">
        <v>913.42499999999995</v>
      </c>
      <c r="T16" s="38">
        <v>669.55899999999997</v>
      </c>
      <c r="U16" s="38">
        <v>9150.6190000000006</v>
      </c>
      <c r="V16" s="38">
        <v>700.50900000000001</v>
      </c>
      <c r="W16" s="38">
        <v>22764.825000000001</v>
      </c>
      <c r="X16" s="38">
        <v>0</v>
      </c>
      <c r="Y16" s="38">
        <v>2564.3209999999999</v>
      </c>
      <c r="Z16" s="38">
        <v>9297.9410000000007</v>
      </c>
      <c r="AA16" s="38">
        <v>0</v>
      </c>
      <c r="AB16" s="38">
        <v>1501.5989999999999</v>
      </c>
      <c r="AC16" s="38">
        <v>160.60599999999999</v>
      </c>
      <c r="AD16" s="38">
        <v>0</v>
      </c>
      <c r="AE16" s="38">
        <v>0</v>
      </c>
      <c r="AF16" s="38">
        <v>0.622</v>
      </c>
      <c r="AG16" s="38">
        <v>1.4999999999999999E-2</v>
      </c>
      <c r="AH16" s="38">
        <v>4117.1409999999996</v>
      </c>
      <c r="AI16" s="38">
        <v>1549.8979999999999</v>
      </c>
      <c r="AJ16" s="38">
        <v>608.24099999999999</v>
      </c>
      <c r="AK16" s="38">
        <v>4.9989999999999997</v>
      </c>
      <c r="AL16" s="38">
        <v>217.63800000000001</v>
      </c>
    </row>
    <row r="17" spans="1:38" ht="15.9" customHeight="1">
      <c r="A17" s="35"/>
      <c r="B17" s="36"/>
      <c r="C17" s="37">
        <v>44317</v>
      </c>
      <c r="D17" s="38">
        <v>257.00900000000001</v>
      </c>
      <c r="E17" s="38">
        <v>265.06599999999997</v>
      </c>
      <c r="F17" s="38">
        <v>4360.9459999999999</v>
      </c>
      <c r="G17" s="38">
        <v>330.97899999999998</v>
      </c>
      <c r="H17" s="38">
        <v>89.302000000000007</v>
      </c>
      <c r="I17" s="38">
        <v>2191.4949999999999</v>
      </c>
      <c r="J17" s="38">
        <v>696.42499999999995</v>
      </c>
      <c r="K17" s="38">
        <v>760.86699999999996</v>
      </c>
      <c r="L17" s="38">
        <v>51.649000000000001</v>
      </c>
      <c r="M17" s="38">
        <v>20.257000000000001</v>
      </c>
      <c r="N17" s="38">
        <v>201.47399999999999</v>
      </c>
      <c r="O17" s="38">
        <v>152.77099999999999</v>
      </c>
      <c r="P17" s="38">
        <v>6502.2359999999999</v>
      </c>
      <c r="Q17" s="38">
        <v>12750.915999999999</v>
      </c>
      <c r="R17" s="38">
        <v>61724.37</v>
      </c>
      <c r="S17" s="38">
        <v>3806.826</v>
      </c>
      <c r="T17" s="38">
        <v>403.548</v>
      </c>
      <c r="U17" s="38">
        <v>9665.2199999999993</v>
      </c>
      <c r="V17" s="38">
        <v>660.97</v>
      </c>
      <c r="W17" s="38">
        <v>19723.352999999999</v>
      </c>
      <c r="X17" s="38">
        <v>1E-3</v>
      </c>
      <c r="Y17" s="38">
        <v>2646.9929999999999</v>
      </c>
      <c r="Z17" s="38">
        <v>14756.474</v>
      </c>
      <c r="AA17" s="38">
        <v>0</v>
      </c>
      <c r="AB17" s="38">
        <v>3735.8960000000002</v>
      </c>
      <c r="AC17" s="38">
        <v>116.625</v>
      </c>
      <c r="AD17" s="38">
        <v>0</v>
      </c>
      <c r="AE17" s="38">
        <v>0</v>
      </c>
      <c r="AF17" s="38">
        <v>0.52300000000000002</v>
      </c>
      <c r="AG17" s="38">
        <v>0</v>
      </c>
      <c r="AH17" s="38">
        <v>2549.0239999999999</v>
      </c>
      <c r="AI17" s="38">
        <v>1173.3900000000001</v>
      </c>
      <c r="AJ17" s="38">
        <v>490.05900000000003</v>
      </c>
      <c r="AK17" s="38">
        <v>4.5449999999999999</v>
      </c>
      <c r="AL17" s="38">
        <v>376.84800000000001</v>
      </c>
    </row>
    <row r="18" spans="1:38" ht="15.9" customHeight="1">
      <c r="A18" s="35"/>
      <c r="B18" s="36"/>
      <c r="C18" s="37">
        <v>44348</v>
      </c>
      <c r="D18" s="38">
        <v>953.82</v>
      </c>
      <c r="E18" s="38">
        <v>331.43799999999999</v>
      </c>
      <c r="F18" s="38">
        <v>4233.5770000000002</v>
      </c>
      <c r="G18" s="38">
        <v>3565.5680000000002</v>
      </c>
      <c r="H18" s="38">
        <v>66.572999999999993</v>
      </c>
      <c r="I18" s="38">
        <v>1576.837</v>
      </c>
      <c r="J18" s="38">
        <v>709.2</v>
      </c>
      <c r="K18" s="38">
        <v>749.077</v>
      </c>
      <c r="L18" s="38">
        <v>67.885999999999996</v>
      </c>
      <c r="M18" s="38">
        <v>3</v>
      </c>
      <c r="N18" s="38">
        <v>187.155</v>
      </c>
      <c r="O18" s="38">
        <v>30.687999999999999</v>
      </c>
      <c r="P18" s="38">
        <v>12849.324000000001</v>
      </c>
      <c r="Q18" s="38">
        <v>15079.597</v>
      </c>
      <c r="R18" s="38">
        <v>76910.790999999997</v>
      </c>
      <c r="S18" s="38">
        <v>4254.0360000000001</v>
      </c>
      <c r="T18" s="38">
        <v>1079.508</v>
      </c>
      <c r="U18" s="38">
        <v>6146.7650000000003</v>
      </c>
      <c r="V18" s="38">
        <v>734.93100000000004</v>
      </c>
      <c r="W18" s="38">
        <v>10742.028</v>
      </c>
      <c r="X18" s="38">
        <v>0</v>
      </c>
      <c r="Y18" s="38">
        <v>1668.0719999999999</v>
      </c>
      <c r="Z18" s="38">
        <v>17954.95</v>
      </c>
      <c r="AA18" s="38">
        <v>0</v>
      </c>
      <c r="AB18" s="38">
        <v>2835.299</v>
      </c>
      <c r="AC18" s="38">
        <v>326.44</v>
      </c>
      <c r="AD18" s="38">
        <v>0</v>
      </c>
      <c r="AE18" s="38">
        <v>0</v>
      </c>
      <c r="AF18" s="38">
        <v>0.32600000000000001</v>
      </c>
      <c r="AG18" s="38">
        <v>0</v>
      </c>
      <c r="AH18" s="38">
        <v>1174.98</v>
      </c>
      <c r="AI18" s="38">
        <v>953.19799999999998</v>
      </c>
      <c r="AJ18" s="38">
        <v>395.03399999999999</v>
      </c>
      <c r="AK18" s="38">
        <v>2.5099999999999998</v>
      </c>
      <c r="AL18" s="38">
        <v>588.702</v>
      </c>
    </row>
    <row r="19" spans="1:38" ht="15.9" customHeight="1">
      <c r="A19" s="35"/>
      <c r="B19" s="36"/>
      <c r="C19" s="37">
        <v>44378</v>
      </c>
      <c r="D19" s="38">
        <v>600.53</v>
      </c>
      <c r="E19" s="38">
        <v>519.56500000000005</v>
      </c>
      <c r="F19" s="38">
        <v>728.17399999999998</v>
      </c>
      <c r="G19" s="38">
        <v>734.75699999999995</v>
      </c>
      <c r="H19" s="38">
        <v>128.56299999999999</v>
      </c>
      <c r="I19" s="38">
        <v>1376.8430000000001</v>
      </c>
      <c r="J19" s="38">
        <v>719.34199999999998</v>
      </c>
      <c r="K19" s="38">
        <v>981.03</v>
      </c>
      <c r="L19" s="38">
        <v>49.234999999999999</v>
      </c>
      <c r="M19" s="38">
        <v>8.3309999999999995</v>
      </c>
      <c r="N19" s="38">
        <v>177.11099999999999</v>
      </c>
      <c r="O19" s="38">
        <v>72.515000000000001</v>
      </c>
      <c r="P19" s="38">
        <v>15324.003000000001</v>
      </c>
      <c r="Q19" s="38">
        <v>15187.495999999999</v>
      </c>
      <c r="R19" s="38">
        <v>73686.732000000004</v>
      </c>
      <c r="S19" s="38">
        <v>4968.4120000000003</v>
      </c>
      <c r="T19" s="38">
        <v>1436.3240000000001</v>
      </c>
      <c r="U19" s="38">
        <v>6539.165</v>
      </c>
      <c r="V19" s="38">
        <v>332.37599999999998</v>
      </c>
      <c r="W19" s="38">
        <v>9092.9920000000002</v>
      </c>
      <c r="X19" s="38">
        <v>0</v>
      </c>
      <c r="Y19" s="38">
        <v>1590.4090000000001</v>
      </c>
      <c r="Z19" s="38">
        <v>11029.602999999999</v>
      </c>
      <c r="AA19" s="38">
        <v>0</v>
      </c>
      <c r="AB19" s="38">
        <v>1407.6379999999999</v>
      </c>
      <c r="AC19" s="38">
        <v>377.85</v>
      </c>
      <c r="AD19" s="38">
        <v>763.26</v>
      </c>
      <c r="AE19" s="38">
        <v>0</v>
      </c>
      <c r="AF19" s="38">
        <v>0</v>
      </c>
      <c r="AG19" s="38">
        <v>1578</v>
      </c>
      <c r="AH19" s="38">
        <v>3257.1170000000002</v>
      </c>
      <c r="AI19" s="38">
        <v>411.17899999999997</v>
      </c>
      <c r="AJ19" s="38">
        <v>305.54599999999999</v>
      </c>
      <c r="AK19" s="38">
        <v>0</v>
      </c>
      <c r="AL19" s="38">
        <v>553.51800000000003</v>
      </c>
    </row>
    <row r="20" spans="1:38" ht="15.9" customHeight="1">
      <c r="A20" s="35"/>
      <c r="B20" s="36"/>
      <c r="C20" s="37">
        <v>44409</v>
      </c>
      <c r="D20" s="38">
        <v>374.20600000000002</v>
      </c>
      <c r="E20" s="38">
        <v>627.95500000000004</v>
      </c>
      <c r="F20" s="38">
        <v>435.61200000000002</v>
      </c>
      <c r="G20" s="38">
        <v>554.88499999999999</v>
      </c>
      <c r="H20" s="38">
        <v>295.846</v>
      </c>
      <c r="I20" s="38">
        <v>631.93100000000004</v>
      </c>
      <c r="J20" s="38">
        <v>1494.877</v>
      </c>
      <c r="K20" s="38">
        <v>1251.165</v>
      </c>
      <c r="L20" s="38">
        <v>11.343</v>
      </c>
      <c r="M20" s="38">
        <v>1.093</v>
      </c>
      <c r="N20" s="38">
        <v>137.982</v>
      </c>
      <c r="O20" s="38">
        <v>109.748</v>
      </c>
      <c r="P20" s="38">
        <v>9660.2549999999992</v>
      </c>
      <c r="Q20" s="38">
        <v>13408.694</v>
      </c>
      <c r="R20" s="38">
        <v>9411.8490000000002</v>
      </c>
      <c r="S20" s="38">
        <v>6126.6319999999996</v>
      </c>
      <c r="T20" s="38">
        <v>931.37</v>
      </c>
      <c r="U20" s="38">
        <v>4630.424</v>
      </c>
      <c r="V20" s="38">
        <v>403.279</v>
      </c>
      <c r="W20" s="38">
        <v>11690.978999999999</v>
      </c>
      <c r="X20" s="38">
        <v>688.31100000000004</v>
      </c>
      <c r="Y20" s="38">
        <v>1431.231</v>
      </c>
      <c r="Z20" s="38">
        <v>2244.328</v>
      </c>
      <c r="AA20" s="38">
        <v>0</v>
      </c>
      <c r="AB20" s="38">
        <v>938.51599999999996</v>
      </c>
      <c r="AC20" s="38">
        <v>652.69500000000005</v>
      </c>
      <c r="AD20" s="38">
        <v>270.24400000000003</v>
      </c>
      <c r="AE20" s="38">
        <v>0</v>
      </c>
      <c r="AF20" s="38">
        <v>0</v>
      </c>
      <c r="AG20" s="38">
        <v>1596</v>
      </c>
      <c r="AH20" s="38">
        <v>3872.0419999999999</v>
      </c>
      <c r="AI20" s="38">
        <v>260.096</v>
      </c>
      <c r="AJ20" s="38">
        <v>174.70500000000001</v>
      </c>
      <c r="AK20" s="38">
        <v>0</v>
      </c>
      <c r="AL20" s="38">
        <v>438.00700000000001</v>
      </c>
    </row>
    <row r="21" spans="1:38" ht="15.9" customHeight="1">
      <c r="A21" s="35"/>
      <c r="B21" s="36"/>
      <c r="C21" s="37">
        <v>44440</v>
      </c>
      <c r="D21" s="38">
        <v>288.41800000000001</v>
      </c>
      <c r="E21" s="38">
        <v>572.42399999999998</v>
      </c>
      <c r="F21" s="38">
        <v>350.02199999999999</v>
      </c>
      <c r="G21" s="38">
        <v>539.25400000000002</v>
      </c>
      <c r="H21" s="38">
        <v>455.30799999999999</v>
      </c>
      <c r="I21" s="38">
        <v>832.37</v>
      </c>
      <c r="J21" s="38">
        <v>1474.7260000000001</v>
      </c>
      <c r="K21" s="38">
        <v>4590.585</v>
      </c>
      <c r="L21" s="38">
        <v>35.57</v>
      </c>
      <c r="M21" s="38">
        <v>0.73</v>
      </c>
      <c r="N21" s="38">
        <v>246.84299999999999</v>
      </c>
      <c r="O21" s="38">
        <v>7.9130000000000003</v>
      </c>
      <c r="P21" s="38">
        <v>8303.0040000000008</v>
      </c>
      <c r="Q21" s="38">
        <v>15452.835999999999</v>
      </c>
      <c r="R21" s="38">
        <v>54792.659</v>
      </c>
      <c r="S21" s="38">
        <v>7615.1049999999996</v>
      </c>
      <c r="T21" s="38">
        <v>2219.8780000000002</v>
      </c>
      <c r="U21" s="38">
        <v>4864.0349999999999</v>
      </c>
      <c r="V21" s="38">
        <v>622.22400000000005</v>
      </c>
      <c r="W21" s="38">
        <v>10864.82</v>
      </c>
      <c r="X21" s="38">
        <v>3740.0250000000001</v>
      </c>
      <c r="Y21" s="38">
        <v>2249.1109999999999</v>
      </c>
      <c r="Z21" s="38">
        <v>10529.995999999999</v>
      </c>
      <c r="AA21" s="38">
        <v>0</v>
      </c>
      <c r="AB21" s="38">
        <v>3511.5949999999998</v>
      </c>
      <c r="AC21" s="38">
        <v>2533.0030000000002</v>
      </c>
      <c r="AD21" s="38">
        <v>1564.1679999999999</v>
      </c>
      <c r="AE21" s="38">
        <v>0</v>
      </c>
      <c r="AF21" s="38">
        <v>5.1999999999999998E-2</v>
      </c>
      <c r="AG21" s="38">
        <v>443</v>
      </c>
      <c r="AH21" s="38">
        <v>3566.0889999999999</v>
      </c>
      <c r="AI21" s="38">
        <v>664.42700000000002</v>
      </c>
      <c r="AJ21" s="38">
        <v>164.369</v>
      </c>
      <c r="AK21" s="38">
        <v>0</v>
      </c>
      <c r="AL21" s="38">
        <v>457.08499999999998</v>
      </c>
    </row>
    <row r="22" spans="1:38" ht="15.9" customHeight="1">
      <c r="A22" s="35"/>
      <c r="B22" s="36"/>
      <c r="C22" s="37">
        <v>44470</v>
      </c>
      <c r="D22" s="38">
        <v>223.93</v>
      </c>
      <c r="E22" s="38">
        <v>943.85699999999997</v>
      </c>
      <c r="F22" s="38">
        <v>429.54599999999999</v>
      </c>
      <c r="G22" s="38">
        <v>562.77800000000002</v>
      </c>
      <c r="H22" s="38">
        <v>451.56</v>
      </c>
      <c r="I22" s="38">
        <v>1114.6210000000001</v>
      </c>
      <c r="J22" s="38">
        <v>194.02500000000001</v>
      </c>
      <c r="K22" s="38">
        <v>2102.1439999999998</v>
      </c>
      <c r="L22" s="38">
        <v>29.527000000000001</v>
      </c>
      <c r="M22" s="38">
        <v>5.2069999999999999</v>
      </c>
      <c r="N22" s="38">
        <v>172.70599999999999</v>
      </c>
      <c r="O22" s="38">
        <v>34.527000000000001</v>
      </c>
      <c r="P22" s="38">
        <v>3161.6019999999999</v>
      </c>
      <c r="Q22" s="38">
        <v>9098.3690000000006</v>
      </c>
      <c r="R22" s="38">
        <v>67513.433999999994</v>
      </c>
      <c r="S22" s="38">
        <v>5830.8389999999999</v>
      </c>
      <c r="T22" s="38">
        <v>1307.2260000000001</v>
      </c>
      <c r="U22" s="38">
        <v>5151.3649999999998</v>
      </c>
      <c r="V22" s="38">
        <v>408.57499999999999</v>
      </c>
      <c r="W22" s="38">
        <v>20500.16</v>
      </c>
      <c r="X22" s="38">
        <v>3575.6030000000001</v>
      </c>
      <c r="Y22" s="38">
        <v>4191.1409999999996</v>
      </c>
      <c r="Z22" s="38">
        <v>11025.806</v>
      </c>
      <c r="AA22" s="38">
        <v>0</v>
      </c>
      <c r="AB22" s="38">
        <v>3200.11</v>
      </c>
      <c r="AC22" s="38">
        <v>2346.8000000000002</v>
      </c>
      <c r="AD22" s="38">
        <v>1296.7760000000001</v>
      </c>
      <c r="AE22" s="38">
        <v>0</v>
      </c>
      <c r="AF22" s="38">
        <v>5.0000000000000001E-3</v>
      </c>
      <c r="AG22" s="38">
        <v>0</v>
      </c>
      <c r="AH22" s="38">
        <v>3734.5010000000002</v>
      </c>
      <c r="AI22" s="38">
        <v>405.98399999999998</v>
      </c>
      <c r="AJ22" s="38">
        <v>219.97200000000001</v>
      </c>
      <c r="AK22" s="38">
        <v>5.0529999999999999</v>
      </c>
      <c r="AL22" s="38">
        <v>399.90100000000001</v>
      </c>
    </row>
    <row r="23" spans="1:38" ht="15.9" customHeight="1">
      <c r="A23" s="35"/>
      <c r="B23" s="36"/>
      <c r="C23" s="37">
        <v>44501</v>
      </c>
      <c r="D23" s="38">
        <v>78.382000000000005</v>
      </c>
      <c r="E23" s="38">
        <v>319.96100000000001</v>
      </c>
      <c r="F23" s="38">
        <v>590.99699999999996</v>
      </c>
      <c r="G23" s="38">
        <v>243.35</v>
      </c>
      <c r="H23" s="38">
        <v>536.34</v>
      </c>
      <c r="I23" s="38">
        <v>856.87699999999995</v>
      </c>
      <c r="J23" s="38">
        <v>169.023</v>
      </c>
      <c r="K23" s="38">
        <v>3398.4920000000002</v>
      </c>
      <c r="L23" s="38">
        <v>31.998999999999999</v>
      </c>
      <c r="M23" s="38">
        <v>0.187</v>
      </c>
      <c r="N23" s="38">
        <v>188.654</v>
      </c>
      <c r="O23" s="38">
        <v>0.28899999999999998</v>
      </c>
      <c r="P23" s="38">
        <v>1005.104</v>
      </c>
      <c r="Q23" s="38">
        <v>10426.545</v>
      </c>
      <c r="R23" s="38">
        <v>5151.1409999999996</v>
      </c>
      <c r="S23" s="38">
        <v>4880.2520000000004</v>
      </c>
      <c r="T23" s="38">
        <v>749.84</v>
      </c>
      <c r="U23" s="38">
        <v>4013.163</v>
      </c>
      <c r="V23" s="38">
        <v>2530.8240000000001</v>
      </c>
      <c r="W23" s="38">
        <v>33357.578000000001</v>
      </c>
      <c r="X23" s="38">
        <v>7588.7190000000001</v>
      </c>
      <c r="Y23" s="38">
        <v>4625.6019999999999</v>
      </c>
      <c r="Z23" s="38">
        <v>9468.31</v>
      </c>
      <c r="AA23" s="38">
        <v>0</v>
      </c>
      <c r="AB23" s="38">
        <v>1565.951</v>
      </c>
      <c r="AC23" s="38">
        <v>2080.7269999999999</v>
      </c>
      <c r="AD23" s="38">
        <v>419.85599999999999</v>
      </c>
      <c r="AE23" s="38">
        <v>0</v>
      </c>
      <c r="AF23" s="38">
        <v>0</v>
      </c>
      <c r="AG23" s="38">
        <v>4</v>
      </c>
      <c r="AH23" s="38">
        <v>4288.2629999999999</v>
      </c>
      <c r="AI23" s="38">
        <v>915.14300000000003</v>
      </c>
      <c r="AJ23" s="38">
        <v>234.96899999999999</v>
      </c>
      <c r="AK23" s="38">
        <v>9.6720000000000006</v>
      </c>
      <c r="AL23" s="38">
        <v>432.89499999999998</v>
      </c>
    </row>
    <row r="24" spans="1:38" s="43" customFormat="1" ht="15.9" customHeight="1">
      <c r="A24" s="39">
        <v>44531</v>
      </c>
      <c r="B24" s="40">
        <v>44531</v>
      </c>
      <c r="C24" s="41">
        <v>44531</v>
      </c>
      <c r="D24" s="42">
        <v>139.279</v>
      </c>
      <c r="E24" s="42">
        <v>392.267</v>
      </c>
      <c r="F24" s="42">
        <v>1280.473</v>
      </c>
      <c r="G24" s="42">
        <v>288.50299999999999</v>
      </c>
      <c r="H24" s="42">
        <v>437.31599999999997</v>
      </c>
      <c r="I24" s="42">
        <v>1262.748</v>
      </c>
      <c r="J24" s="42">
        <v>177.30600000000001</v>
      </c>
      <c r="K24" s="42">
        <v>3850.8530000000001</v>
      </c>
      <c r="L24" s="42">
        <v>30.777000000000001</v>
      </c>
      <c r="M24" s="42">
        <v>3.3860000000000001</v>
      </c>
      <c r="N24" s="42">
        <v>298.76299999999998</v>
      </c>
      <c r="O24" s="42">
        <v>18.100000000000001</v>
      </c>
      <c r="P24" s="42">
        <v>333.16500000000002</v>
      </c>
      <c r="Q24" s="42">
        <v>10254.882</v>
      </c>
      <c r="R24" s="42">
        <v>6921.5749999999998</v>
      </c>
      <c r="S24" s="42">
        <v>1053.605</v>
      </c>
      <c r="T24" s="42">
        <v>126.124</v>
      </c>
      <c r="U24" s="42">
        <v>4528.1710000000003</v>
      </c>
      <c r="V24" s="42">
        <v>2730.2260000000001</v>
      </c>
      <c r="W24" s="42">
        <v>54153.758000000002</v>
      </c>
      <c r="X24" s="42">
        <v>368.423</v>
      </c>
      <c r="Y24" s="42">
        <v>4542.6270000000004</v>
      </c>
      <c r="Z24" s="42">
        <v>4598.3829999999998</v>
      </c>
      <c r="AA24" s="42">
        <v>0</v>
      </c>
      <c r="AB24" s="42">
        <v>1201.8589999999999</v>
      </c>
      <c r="AC24" s="42">
        <v>250.34299999999999</v>
      </c>
      <c r="AD24" s="42">
        <v>767.54399999999998</v>
      </c>
      <c r="AE24" s="42">
        <v>0</v>
      </c>
      <c r="AF24" s="42">
        <v>3.5999999999999997E-2</v>
      </c>
      <c r="AG24" s="42">
        <v>0</v>
      </c>
      <c r="AH24" s="42">
        <v>3396.154</v>
      </c>
      <c r="AI24" s="42">
        <v>766.94299999999998</v>
      </c>
      <c r="AJ24" s="42">
        <v>206.88200000000001</v>
      </c>
      <c r="AK24" s="42">
        <v>10.554</v>
      </c>
      <c r="AL24" s="42">
        <v>463.495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177.69258248067158</v>
      </c>
      <c r="E26" s="38">
        <f t="shared" si="0"/>
        <v>122.59837917746226</v>
      </c>
      <c r="F26" s="38">
        <f t="shared" si="0"/>
        <v>216.66319795193547</v>
      </c>
      <c r="G26" s="38">
        <f t="shared" si="0"/>
        <v>118.55475652352578</v>
      </c>
      <c r="H26" s="38">
        <f t="shared" si="0"/>
        <v>81.537084685087819</v>
      </c>
      <c r="I26" s="38">
        <f t="shared" si="0"/>
        <v>147.3663081165675</v>
      </c>
      <c r="J26" s="38">
        <f t="shared" si="0"/>
        <v>104.90051649775477</v>
      </c>
      <c r="K26" s="38">
        <f t="shared" si="0"/>
        <v>113.31063895398313</v>
      </c>
      <c r="L26" s="38">
        <f t="shared" si="0"/>
        <v>96.181130660333153</v>
      </c>
      <c r="M26" s="38">
        <f t="shared" si="0"/>
        <v>1810.6951871657757</v>
      </c>
      <c r="N26" s="38">
        <f t="shared" si="0"/>
        <v>158.36557931451227</v>
      </c>
      <c r="O26" s="38">
        <f t="shared" si="0"/>
        <v>6262.9757785467136</v>
      </c>
      <c r="P26" s="38">
        <f t="shared" si="0"/>
        <v>33.147316098632579</v>
      </c>
      <c r="Q26" s="38">
        <f t="shared" si="0"/>
        <v>98.353596517350667</v>
      </c>
      <c r="R26" s="38">
        <f t="shared" si="0"/>
        <v>134.36974448961891</v>
      </c>
      <c r="S26" s="38">
        <f t="shared" si="0"/>
        <v>21.58915154381372</v>
      </c>
      <c r="T26" s="38">
        <f t="shared" si="0"/>
        <v>16.820121625946868</v>
      </c>
      <c r="U26" s="38">
        <f t="shared" si="0"/>
        <v>112.83296990428748</v>
      </c>
      <c r="V26" s="38">
        <f t="shared" si="0"/>
        <v>107.87893587226927</v>
      </c>
      <c r="W26" s="38">
        <f t="shared" si="0"/>
        <v>162.34319530033025</v>
      </c>
      <c r="X26" s="38">
        <f t="shared" si="0"/>
        <v>4.8548773515002992</v>
      </c>
      <c r="Y26" s="38">
        <f t="shared" si="0"/>
        <v>98.206179433509419</v>
      </c>
      <c r="Z26" s="38">
        <f t="shared" si="0"/>
        <v>48.566037656139272</v>
      </c>
      <c r="AA26" s="38" t="str">
        <f t="shared" si="0"/>
        <v>-</v>
      </c>
      <c r="AB26" s="38">
        <f t="shared" si="0"/>
        <v>76.749464063690368</v>
      </c>
      <c r="AC26" s="38">
        <f t="shared" si="0"/>
        <v>12.03151590766112</v>
      </c>
      <c r="AD26" s="38">
        <f t="shared" si="0"/>
        <v>182.81124957128159</v>
      </c>
      <c r="AE26" s="38" t="str">
        <f t="shared" si="0"/>
        <v>-</v>
      </c>
      <c r="AF26" s="38" t="str">
        <f t="shared" si="0"/>
        <v>-</v>
      </c>
      <c r="AG26" s="38">
        <f t="shared" si="0"/>
        <v>0</v>
      </c>
      <c r="AH26" s="38">
        <f t="shared" si="0"/>
        <v>79.196495177651187</v>
      </c>
      <c r="AI26" s="38">
        <f t="shared" si="0"/>
        <v>83.805809583857382</v>
      </c>
      <c r="AJ26" s="38">
        <f t="shared" si="0"/>
        <v>88.046508262792116</v>
      </c>
      <c r="AK26" s="38">
        <f t="shared" si="0"/>
        <v>109.11910669975187</v>
      </c>
      <c r="AL26" s="38">
        <f t="shared" si="0"/>
        <v>107.06868871204334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224.7958294328416</v>
      </c>
      <c r="E27" s="38">
        <f t="shared" si="1"/>
        <v>108.13849949689175</v>
      </c>
      <c r="F27" s="38">
        <f t="shared" si="1"/>
        <v>76.002656736155714</v>
      </c>
      <c r="G27" s="38">
        <f t="shared" si="1"/>
        <v>43.147797241859955</v>
      </c>
      <c r="H27" s="38">
        <f t="shared" si="1"/>
        <v>68.818916720040164</v>
      </c>
      <c r="I27" s="38">
        <f t="shared" si="1"/>
        <v>67.188425322161763</v>
      </c>
      <c r="J27" s="38">
        <f t="shared" si="1"/>
        <v>71.436168926922434</v>
      </c>
      <c r="K27" s="38">
        <f t="shared" si="1"/>
        <v>253.15422749513692</v>
      </c>
      <c r="L27" s="38">
        <f t="shared" si="1"/>
        <v>29.542422177214217</v>
      </c>
      <c r="M27" s="38">
        <f t="shared" si="1"/>
        <v>11.041184334952881</v>
      </c>
      <c r="N27" s="38">
        <f t="shared" si="1"/>
        <v>58.362521463775785</v>
      </c>
      <c r="O27" s="38">
        <f t="shared" si="1"/>
        <v>14.823186411806139</v>
      </c>
      <c r="P27" s="38">
        <f t="shared" si="1"/>
        <v>89.068214385011885</v>
      </c>
      <c r="Q27" s="38">
        <f t="shared" si="1"/>
        <v>54.780750543914202</v>
      </c>
      <c r="R27" s="38">
        <f t="shared" si="1"/>
        <v>79.533650476288969</v>
      </c>
      <c r="S27" s="38">
        <f t="shared" si="1"/>
        <v>50.191217340849917</v>
      </c>
      <c r="T27" s="38">
        <f t="shared" si="1"/>
        <v>21.786987645449269</v>
      </c>
      <c r="U27" s="38">
        <f t="shared" si="1"/>
        <v>86.441343516533195</v>
      </c>
      <c r="V27" s="38">
        <f t="shared" si="1"/>
        <v>445.99657280822271</v>
      </c>
      <c r="W27" s="38">
        <f t="shared" si="1"/>
        <v>83.150172025229949</v>
      </c>
      <c r="X27" s="38">
        <f t="shared" si="1"/>
        <v>15.657253352032468</v>
      </c>
      <c r="Y27" s="38">
        <f t="shared" si="1"/>
        <v>161.1961573755693</v>
      </c>
      <c r="Z27" s="38">
        <f t="shared" si="1"/>
        <v>132.20008561528149</v>
      </c>
      <c r="AA27" s="38" t="str">
        <f t="shared" si="1"/>
        <v>-</v>
      </c>
      <c r="AB27" s="38">
        <f t="shared" si="1"/>
        <v>82.026902793541637</v>
      </c>
      <c r="AC27" s="38">
        <f t="shared" si="1"/>
        <v>19.352965914326617</v>
      </c>
      <c r="AD27" s="38">
        <f t="shared" si="1"/>
        <v>122.44030679309333</v>
      </c>
      <c r="AE27" s="38" t="str">
        <f t="shared" si="1"/>
        <v>-</v>
      </c>
      <c r="AF27" s="38">
        <f t="shared" si="1"/>
        <v>19.148936170212767</v>
      </c>
      <c r="AG27" s="38" t="str">
        <f t="shared" si="1"/>
        <v>-</v>
      </c>
      <c r="AH27" s="38">
        <f t="shared" si="1"/>
        <v>85.128354753573859</v>
      </c>
      <c r="AI27" s="38">
        <f t="shared" si="1"/>
        <v>64.652184175475867</v>
      </c>
      <c r="AJ27" s="38">
        <f t="shared" si="1"/>
        <v>85.622524532221945</v>
      </c>
      <c r="AK27" s="38">
        <f t="shared" si="1"/>
        <v>85.443652849740943</v>
      </c>
      <c r="AL27" s="38">
        <f t="shared" si="1"/>
        <v>57.40480422087775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" customHeight="1">
      <c r="A33" s="35">
        <v>44166</v>
      </c>
      <c r="B33" s="36">
        <v>44166</v>
      </c>
      <c r="C33" s="37">
        <v>44166</v>
      </c>
      <c r="D33" s="54">
        <v>3439.1767003453951</v>
      </c>
      <c r="E33" s="54">
        <v>1658.0275648182608</v>
      </c>
      <c r="F33" s="54">
        <v>354.09363689135756</v>
      </c>
      <c r="G33" s="54">
        <v>411.01885172716516</v>
      </c>
      <c r="H33" s="54">
        <v>1393.4301300319926</v>
      </c>
      <c r="I33" s="54">
        <v>869.60059390884282</v>
      </c>
      <c r="J33" s="54">
        <v>1282.6174567489384</v>
      </c>
      <c r="K33" s="54">
        <v>426.30019478696693</v>
      </c>
      <c r="L33" s="54">
        <v>559.16586836118597</v>
      </c>
      <c r="M33" s="54">
        <v>590.05276029608376</v>
      </c>
      <c r="N33" s="54">
        <v>737.3355166640946</v>
      </c>
      <c r="O33" s="54">
        <v>589.93874174897223</v>
      </c>
      <c r="P33" s="54">
        <v>346.92938223153749</v>
      </c>
      <c r="Q33" s="54">
        <v>180.66231111508077</v>
      </c>
      <c r="R33" s="54">
        <v>52.625350063773311</v>
      </c>
      <c r="S33" s="54">
        <v>57.521360225078148</v>
      </c>
      <c r="T33" s="54">
        <v>25.818336972444101</v>
      </c>
      <c r="U33" s="54">
        <v>195.24507028057252</v>
      </c>
      <c r="V33" s="54">
        <v>103.52769115415339</v>
      </c>
      <c r="W33" s="54">
        <v>138.28826821281578</v>
      </c>
      <c r="X33" s="54">
        <v>298.78210195278467</v>
      </c>
      <c r="Y33" s="54">
        <v>242.98167471826503</v>
      </c>
      <c r="Z33" s="54">
        <v>79.93964180153182</v>
      </c>
      <c r="AA33" s="54">
        <v>0</v>
      </c>
      <c r="AB33" s="54">
        <v>50.002858993407735</v>
      </c>
      <c r="AC33" s="54">
        <v>597.84618542259989</v>
      </c>
      <c r="AD33" s="54">
        <v>684.9319286871962</v>
      </c>
      <c r="AE33" s="54">
        <v>0</v>
      </c>
      <c r="AF33" s="54">
        <v>33.617021276595743</v>
      </c>
      <c r="AG33" s="54">
        <v>0</v>
      </c>
      <c r="AH33" s="54">
        <v>256.32270580588659</v>
      </c>
      <c r="AI33" s="54">
        <v>283.89641984050712</v>
      </c>
      <c r="AJ33" s="54">
        <v>625.99858869883008</v>
      </c>
      <c r="AK33" s="54">
        <v>2863.2470045336786</v>
      </c>
      <c r="AL33" s="54">
        <v>579.2185319816947</v>
      </c>
    </row>
    <row r="34" spans="1:38" ht="15.9" customHeight="1">
      <c r="A34" s="35">
        <v>44197</v>
      </c>
      <c r="B34" s="36">
        <v>44197</v>
      </c>
      <c r="C34" s="37">
        <v>44197</v>
      </c>
      <c r="D34" s="54">
        <v>2609.3577728474606</v>
      </c>
      <c r="E34" s="54">
        <v>1702.955235546606</v>
      </c>
      <c r="F34" s="54">
        <v>314.26966896067819</v>
      </c>
      <c r="G34" s="54">
        <v>347.29205276377206</v>
      </c>
      <c r="H34" s="54">
        <v>1233.209633267445</v>
      </c>
      <c r="I34" s="54">
        <v>710.9091222522959</v>
      </c>
      <c r="J34" s="54">
        <v>999.2974645940094</v>
      </c>
      <c r="K34" s="54">
        <v>500.65984519834745</v>
      </c>
      <c r="L34" s="54">
        <v>545.78840768153634</v>
      </c>
      <c r="M34" s="54">
        <v>0</v>
      </c>
      <c r="N34" s="54">
        <v>993.65271457698066</v>
      </c>
      <c r="O34" s="54">
        <v>0</v>
      </c>
      <c r="P34" s="54">
        <v>334.54297244642362</v>
      </c>
      <c r="Q34" s="54">
        <v>170.07733161398997</v>
      </c>
      <c r="R34" s="54">
        <v>51.973942679117194</v>
      </c>
      <c r="S34" s="54">
        <v>57.642808472255744</v>
      </c>
      <c r="T34" s="54">
        <v>65.802140980827986</v>
      </c>
      <c r="U34" s="54">
        <v>215.58583626572644</v>
      </c>
      <c r="V34" s="54">
        <v>100.982914009391</v>
      </c>
      <c r="W34" s="54">
        <v>126.62671575981574</v>
      </c>
      <c r="X34" s="54">
        <v>240.17910447761193</v>
      </c>
      <c r="Y34" s="54">
        <v>217.72044061061382</v>
      </c>
      <c r="Z34" s="54">
        <v>69.772213253273151</v>
      </c>
      <c r="AA34" s="54">
        <v>0</v>
      </c>
      <c r="AB34" s="54">
        <v>75.718339951222461</v>
      </c>
      <c r="AC34" s="54">
        <v>550.74325192343383</v>
      </c>
      <c r="AD34" s="54">
        <v>658.40009000900091</v>
      </c>
      <c r="AE34" s="54">
        <v>0</v>
      </c>
      <c r="AF34" s="54">
        <v>42.662790697674417</v>
      </c>
      <c r="AG34" s="54">
        <v>349.75</v>
      </c>
      <c r="AH34" s="54">
        <v>235.35647090399257</v>
      </c>
      <c r="AI34" s="54">
        <v>235.91055032050232</v>
      </c>
      <c r="AJ34" s="54">
        <v>626.13646789731786</v>
      </c>
      <c r="AK34" s="54">
        <v>1797.9159420289855</v>
      </c>
      <c r="AL34" s="54">
        <v>543.34071158151971</v>
      </c>
    </row>
    <row r="35" spans="1:38" ht="15.9" customHeight="1">
      <c r="A35" s="35"/>
      <c r="B35" s="36"/>
      <c r="C35" s="37">
        <v>44228</v>
      </c>
      <c r="D35" s="54">
        <v>2475.4313668413224</v>
      </c>
      <c r="E35" s="54">
        <v>1654.0426690484624</v>
      </c>
      <c r="F35" s="54">
        <v>283.5229675606476</v>
      </c>
      <c r="G35" s="54">
        <v>386.45417688970389</v>
      </c>
      <c r="H35" s="54">
        <v>1187.3449196665997</v>
      </c>
      <c r="I35" s="54">
        <v>780.91719854546614</v>
      </c>
      <c r="J35" s="54">
        <v>934.81557574651902</v>
      </c>
      <c r="K35" s="54">
        <v>550.47836051886691</v>
      </c>
      <c r="L35" s="54">
        <v>504.814776756931</v>
      </c>
      <c r="M35" s="54">
        <v>335.9449346981998</v>
      </c>
      <c r="N35" s="54">
        <v>1281.7197175108649</v>
      </c>
      <c r="O35" s="54">
        <v>739.97881600461676</v>
      </c>
      <c r="P35" s="54">
        <v>344.17181291116509</v>
      </c>
      <c r="Q35" s="54">
        <v>171.19075120593686</v>
      </c>
      <c r="R35" s="54">
        <v>41.792826960273977</v>
      </c>
      <c r="S35" s="54">
        <v>65.564732618612624</v>
      </c>
      <c r="T35" s="54">
        <v>43.272108004985149</v>
      </c>
      <c r="U35" s="54">
        <v>255.43799480500829</v>
      </c>
      <c r="V35" s="54">
        <v>83.917613051154575</v>
      </c>
      <c r="W35" s="54">
        <v>104.52014196782814</v>
      </c>
      <c r="X35" s="54">
        <v>239.625</v>
      </c>
      <c r="Y35" s="54">
        <v>171.95697331337988</v>
      </c>
      <c r="Z35" s="54">
        <v>66.340865790330099</v>
      </c>
      <c r="AA35" s="54">
        <v>0</v>
      </c>
      <c r="AB35" s="54">
        <v>111.1268146248583</v>
      </c>
      <c r="AC35" s="54">
        <v>550.72672344090563</v>
      </c>
      <c r="AD35" s="54">
        <v>638.63718647545113</v>
      </c>
      <c r="AE35" s="54">
        <v>0</v>
      </c>
      <c r="AF35" s="54">
        <v>77.288617886178869</v>
      </c>
      <c r="AG35" s="54">
        <v>0</v>
      </c>
      <c r="AH35" s="54">
        <v>359.00075260597225</v>
      </c>
      <c r="AI35" s="54">
        <v>393.84669360603368</v>
      </c>
      <c r="AJ35" s="54">
        <v>638.62737545710684</v>
      </c>
      <c r="AK35" s="54">
        <v>1712.0652014652014</v>
      </c>
      <c r="AL35" s="54">
        <v>515.93246628359771</v>
      </c>
    </row>
    <row r="36" spans="1:38" ht="15.9" customHeight="1">
      <c r="A36" s="35"/>
      <c r="B36" s="36"/>
      <c r="C36" s="37">
        <v>44256</v>
      </c>
      <c r="D36" s="54">
        <v>3058.9494087301091</v>
      </c>
      <c r="E36" s="54">
        <v>1695.3996055002101</v>
      </c>
      <c r="F36" s="54">
        <v>279.01472592031217</v>
      </c>
      <c r="G36" s="54">
        <v>371.07738358809047</v>
      </c>
      <c r="H36" s="54">
        <v>1184.3170457623887</v>
      </c>
      <c r="I36" s="54">
        <v>815.78631234849797</v>
      </c>
      <c r="J36" s="54">
        <v>1008.3548762444904</v>
      </c>
      <c r="K36" s="54">
        <v>465.85886182429959</v>
      </c>
      <c r="L36" s="54">
        <v>483.50191719606528</v>
      </c>
      <c r="M36" s="54">
        <v>251.89384197742535</v>
      </c>
      <c r="N36" s="54">
        <v>1234.215923817233</v>
      </c>
      <c r="O36" s="54">
        <v>839.1050987238832</v>
      </c>
      <c r="P36" s="54">
        <v>244.36163915953895</v>
      </c>
      <c r="Q36" s="54">
        <v>185.57148438844553</v>
      </c>
      <c r="R36" s="54">
        <v>31.317097594641325</v>
      </c>
      <c r="S36" s="54">
        <v>58.833166576816126</v>
      </c>
      <c r="T36" s="54">
        <v>29.999939365221234</v>
      </c>
      <c r="U36" s="54">
        <v>202.14274514538116</v>
      </c>
      <c r="V36" s="54">
        <v>109.34724358686037</v>
      </c>
      <c r="W36" s="54">
        <v>84.456597686516005</v>
      </c>
      <c r="X36" s="54">
        <v>0</v>
      </c>
      <c r="Y36" s="54">
        <v>157.51793990753362</v>
      </c>
      <c r="Z36" s="54">
        <v>54.212784054929955</v>
      </c>
      <c r="AA36" s="54">
        <v>0</v>
      </c>
      <c r="AB36" s="54">
        <v>123.36277952904753</v>
      </c>
      <c r="AC36" s="54">
        <v>490.10647223980391</v>
      </c>
      <c r="AD36" s="54">
        <v>670.86512709080796</v>
      </c>
      <c r="AE36" s="54">
        <v>0</v>
      </c>
      <c r="AF36" s="54">
        <v>135.79777777777775</v>
      </c>
      <c r="AG36" s="54">
        <v>414.76923076923077</v>
      </c>
      <c r="AH36" s="54">
        <v>195.00018027061802</v>
      </c>
      <c r="AI36" s="54">
        <v>238.33182033737555</v>
      </c>
      <c r="AJ36" s="54">
        <v>451.42406608305077</v>
      </c>
      <c r="AK36" s="54">
        <v>2575.3451202263082</v>
      </c>
      <c r="AL36" s="54">
        <v>574.75864332472167</v>
      </c>
    </row>
    <row r="37" spans="1:38" ht="15.9" customHeight="1">
      <c r="A37" s="35"/>
      <c r="B37" s="36"/>
      <c r="C37" s="37">
        <v>44287</v>
      </c>
      <c r="D37" s="54">
        <v>2745.6372640584286</v>
      </c>
      <c r="E37" s="54">
        <v>1745.0847130149496</v>
      </c>
      <c r="F37" s="54">
        <v>379.56703843722886</v>
      </c>
      <c r="G37" s="54">
        <v>407.50627595226877</v>
      </c>
      <c r="H37" s="54">
        <v>1216.4150154904812</v>
      </c>
      <c r="I37" s="54">
        <v>943.20638985377582</v>
      </c>
      <c r="J37" s="54">
        <v>1200.5263211089007</v>
      </c>
      <c r="K37" s="54">
        <v>622.33441540281365</v>
      </c>
      <c r="L37" s="54">
        <v>634.37011121631815</v>
      </c>
      <c r="M37" s="54">
        <v>550.0234903782349</v>
      </c>
      <c r="N37" s="54">
        <v>1068.0794776145037</v>
      </c>
      <c r="O37" s="54">
        <v>713.04689069026244</v>
      </c>
      <c r="P37" s="54">
        <v>339.58407326819355</v>
      </c>
      <c r="Q37" s="54">
        <v>177.12506961694817</v>
      </c>
      <c r="R37" s="54">
        <v>35.254623687541986</v>
      </c>
      <c r="S37" s="54">
        <v>56.453647535375097</v>
      </c>
      <c r="T37" s="54">
        <v>33.282957887206358</v>
      </c>
      <c r="U37" s="54">
        <v>173.62564685514718</v>
      </c>
      <c r="V37" s="54">
        <v>123.4846718600332</v>
      </c>
      <c r="W37" s="54">
        <v>89.736789279074188</v>
      </c>
      <c r="X37" s="54">
        <v>0</v>
      </c>
      <c r="Y37" s="54">
        <v>158.82603776984237</v>
      </c>
      <c r="Z37" s="54">
        <v>47.860332626330923</v>
      </c>
      <c r="AA37" s="54">
        <v>0</v>
      </c>
      <c r="AB37" s="54">
        <v>82.823061283338617</v>
      </c>
      <c r="AC37" s="54">
        <v>486.40394505809246</v>
      </c>
      <c r="AD37" s="54">
        <v>0</v>
      </c>
      <c r="AE37" s="54">
        <v>0</v>
      </c>
      <c r="AF37" s="54">
        <v>124.52250803858522</v>
      </c>
      <c r="AG37" s="54">
        <v>199.06666666666666</v>
      </c>
      <c r="AH37" s="54">
        <v>164.78493328258614</v>
      </c>
      <c r="AI37" s="54">
        <v>193.77964291843722</v>
      </c>
      <c r="AJ37" s="54">
        <v>383.6048737260395</v>
      </c>
      <c r="AK37" s="54">
        <v>1671.3596719343868</v>
      </c>
      <c r="AL37" s="54">
        <v>531.26535807166022</v>
      </c>
    </row>
    <row r="38" spans="1:38" ht="15.9" customHeight="1">
      <c r="A38" s="35"/>
      <c r="B38" s="36"/>
      <c r="C38" s="37">
        <v>44317</v>
      </c>
      <c r="D38" s="54">
        <v>2179.4712325249311</v>
      </c>
      <c r="E38" s="54">
        <v>2061.0216436661058</v>
      </c>
      <c r="F38" s="54">
        <v>329.47763994325999</v>
      </c>
      <c r="G38" s="54">
        <v>407.2089709619039</v>
      </c>
      <c r="H38" s="54">
        <v>850.55666166491233</v>
      </c>
      <c r="I38" s="54">
        <v>967.18695319861558</v>
      </c>
      <c r="J38" s="54">
        <v>735.30572567038803</v>
      </c>
      <c r="K38" s="54">
        <v>792.84602565231501</v>
      </c>
      <c r="L38" s="54">
        <v>484.50939998838311</v>
      </c>
      <c r="M38" s="54">
        <v>562.08229254085006</v>
      </c>
      <c r="N38" s="54">
        <v>967.66673119112136</v>
      </c>
      <c r="O38" s="54">
        <v>692.86960876082503</v>
      </c>
      <c r="P38" s="54">
        <v>225.67457902173959</v>
      </c>
      <c r="Q38" s="54">
        <v>184.45537763718309</v>
      </c>
      <c r="R38" s="54">
        <v>41.300492722728478</v>
      </c>
      <c r="S38" s="54">
        <v>60.355640630803727</v>
      </c>
      <c r="T38" s="54">
        <v>45.384690297065028</v>
      </c>
      <c r="U38" s="54">
        <v>159.01491450789533</v>
      </c>
      <c r="V38" s="54">
        <v>113.66811958182672</v>
      </c>
      <c r="W38" s="54">
        <v>88.963324136621196</v>
      </c>
      <c r="X38" s="54">
        <v>108</v>
      </c>
      <c r="Y38" s="54">
        <v>142.82238449440553</v>
      </c>
      <c r="Z38" s="54">
        <v>44.35855923305256</v>
      </c>
      <c r="AA38" s="54">
        <v>0</v>
      </c>
      <c r="AB38" s="54">
        <v>57.545176043444464</v>
      </c>
      <c r="AC38" s="54">
        <v>424.29585423365489</v>
      </c>
      <c r="AD38" s="54">
        <v>0</v>
      </c>
      <c r="AE38" s="54">
        <v>0</v>
      </c>
      <c r="AF38" s="54">
        <v>88.824091778202671</v>
      </c>
      <c r="AG38" s="54">
        <v>0</v>
      </c>
      <c r="AH38" s="54">
        <v>149.72807827623436</v>
      </c>
      <c r="AI38" s="54">
        <v>187.92714783661017</v>
      </c>
      <c r="AJ38" s="54">
        <v>346.43724327070822</v>
      </c>
      <c r="AK38" s="54">
        <v>1765.658305830583</v>
      </c>
      <c r="AL38" s="54">
        <v>482.82626947734894</v>
      </c>
    </row>
    <row r="39" spans="1:38" ht="15.9" customHeight="1">
      <c r="A39" s="35"/>
      <c r="B39" s="36"/>
      <c r="C39" s="37">
        <v>44348</v>
      </c>
      <c r="D39" s="54">
        <v>1567.408751127047</v>
      </c>
      <c r="E39" s="54">
        <v>2089.9964518250772</v>
      </c>
      <c r="F39" s="54">
        <v>363.27647377147036</v>
      </c>
      <c r="G39" s="54">
        <v>396.71152254002732</v>
      </c>
      <c r="H39" s="54">
        <v>696.58600333468519</v>
      </c>
      <c r="I39" s="54">
        <v>1019.2786166230244</v>
      </c>
      <c r="J39" s="54">
        <v>868.90340947546531</v>
      </c>
      <c r="K39" s="54">
        <v>785.20984892073841</v>
      </c>
      <c r="L39" s="54">
        <v>288.73096072827974</v>
      </c>
      <c r="M39" s="54">
        <v>562</v>
      </c>
      <c r="N39" s="54">
        <v>1136.7202960113275</v>
      </c>
      <c r="O39" s="54">
        <v>821.0048227320126</v>
      </c>
      <c r="P39" s="54">
        <v>173.28450664019368</v>
      </c>
      <c r="Q39" s="54">
        <v>185.02947850662056</v>
      </c>
      <c r="R39" s="54">
        <v>48.288562667363543</v>
      </c>
      <c r="S39" s="54">
        <v>59.730431759392729</v>
      </c>
      <c r="T39" s="54">
        <v>37.65448704409787</v>
      </c>
      <c r="U39" s="54">
        <v>215.92374362774567</v>
      </c>
      <c r="V39" s="54">
        <v>87.240686540641235</v>
      </c>
      <c r="W39" s="54">
        <v>88.973625278206313</v>
      </c>
      <c r="X39" s="54">
        <v>0</v>
      </c>
      <c r="Y39" s="54">
        <v>167.62286100360177</v>
      </c>
      <c r="Z39" s="54">
        <v>36.140534504412436</v>
      </c>
      <c r="AA39" s="54">
        <v>0</v>
      </c>
      <c r="AB39" s="54">
        <v>74.234779823926857</v>
      </c>
      <c r="AC39" s="54">
        <v>452.42630805048401</v>
      </c>
      <c r="AD39" s="54">
        <v>0</v>
      </c>
      <c r="AE39" s="54">
        <v>0</v>
      </c>
      <c r="AF39" s="54">
        <v>86.726993865030664</v>
      </c>
      <c r="AG39" s="54">
        <v>0</v>
      </c>
      <c r="AH39" s="54">
        <v>264.31998927641325</v>
      </c>
      <c r="AI39" s="54">
        <v>200.24758654550263</v>
      </c>
      <c r="AJ39" s="54">
        <v>353.14198777826721</v>
      </c>
      <c r="AK39" s="54">
        <v>1754.9525896414343</v>
      </c>
      <c r="AL39" s="54">
        <v>525.87385298504171</v>
      </c>
    </row>
    <row r="40" spans="1:38" ht="15.9" customHeight="1">
      <c r="A40" s="35"/>
      <c r="B40" s="36"/>
      <c r="C40" s="37">
        <v>44378</v>
      </c>
      <c r="D40" s="54">
        <v>1396.8078880322382</v>
      </c>
      <c r="E40" s="54">
        <v>1586.0002117155698</v>
      </c>
      <c r="F40" s="54">
        <v>440.56692768486653</v>
      </c>
      <c r="G40" s="54">
        <v>438.87671025931024</v>
      </c>
      <c r="H40" s="54">
        <v>1236.0941950638987</v>
      </c>
      <c r="I40" s="54">
        <v>1100.9811619770737</v>
      </c>
      <c r="J40" s="54">
        <v>864.61086937784808</v>
      </c>
      <c r="K40" s="54">
        <v>840.28096490423331</v>
      </c>
      <c r="L40" s="54">
        <v>316.12584543515794</v>
      </c>
      <c r="M40" s="54">
        <v>976.98139479054134</v>
      </c>
      <c r="N40" s="54">
        <v>1124.3709594548052</v>
      </c>
      <c r="O40" s="54">
        <v>928.9939460801213</v>
      </c>
      <c r="P40" s="54">
        <v>178.86207298445453</v>
      </c>
      <c r="Q40" s="54">
        <v>187.92451672086037</v>
      </c>
      <c r="R40" s="54">
        <v>38.385171173013887</v>
      </c>
      <c r="S40" s="54">
        <v>50.596514137716433</v>
      </c>
      <c r="T40" s="54">
        <v>31.791922992305356</v>
      </c>
      <c r="U40" s="54">
        <v>246.06511932333871</v>
      </c>
      <c r="V40" s="54">
        <v>96.313732038414329</v>
      </c>
      <c r="W40" s="54">
        <v>101.10171910411886</v>
      </c>
      <c r="X40" s="54">
        <v>0</v>
      </c>
      <c r="Y40" s="54">
        <v>173.03120203670878</v>
      </c>
      <c r="Z40" s="54">
        <v>33.265500127248458</v>
      </c>
      <c r="AA40" s="54">
        <v>0</v>
      </c>
      <c r="AB40" s="54">
        <v>108.35760756671814</v>
      </c>
      <c r="AC40" s="54">
        <v>552.62874950377136</v>
      </c>
      <c r="AD40" s="54">
        <v>647.11461363100386</v>
      </c>
      <c r="AE40" s="54">
        <v>0</v>
      </c>
      <c r="AF40" s="54">
        <v>0</v>
      </c>
      <c r="AG40" s="54">
        <v>438.86438529784533</v>
      </c>
      <c r="AH40" s="54">
        <v>183.58756071703903</v>
      </c>
      <c r="AI40" s="54">
        <v>325.04949669122209</v>
      </c>
      <c r="AJ40" s="54">
        <v>489.90579159930093</v>
      </c>
      <c r="AK40" s="54">
        <v>0</v>
      </c>
      <c r="AL40" s="54">
        <v>679.90151901112529</v>
      </c>
    </row>
    <row r="41" spans="1:38" ht="15.9" customHeight="1">
      <c r="A41" s="35"/>
      <c r="B41" s="36"/>
      <c r="C41" s="37">
        <v>44409</v>
      </c>
      <c r="D41" s="54">
        <v>1452.0774733702826</v>
      </c>
      <c r="E41" s="54">
        <v>1792.5592502647482</v>
      </c>
      <c r="F41" s="54">
        <v>519.03772852905797</v>
      </c>
      <c r="G41" s="54">
        <v>452.49645422024383</v>
      </c>
      <c r="H41" s="54">
        <v>1123.3771151207047</v>
      </c>
      <c r="I41" s="54">
        <v>1188.2848570492665</v>
      </c>
      <c r="J41" s="54">
        <v>730.54124252363238</v>
      </c>
      <c r="K41" s="54">
        <v>492.03956312716542</v>
      </c>
      <c r="L41" s="54">
        <v>410.81072026800672</v>
      </c>
      <c r="M41" s="54">
        <v>544.05946935041163</v>
      </c>
      <c r="N41" s="54">
        <v>1278.4755692771521</v>
      </c>
      <c r="O41" s="54">
        <v>926.45104238801628</v>
      </c>
      <c r="P41" s="54">
        <v>196.33227818520317</v>
      </c>
      <c r="Q41" s="54">
        <v>169.97080409173333</v>
      </c>
      <c r="R41" s="54">
        <v>41.169210428259106</v>
      </c>
      <c r="S41" s="54">
        <v>53.295504610036964</v>
      </c>
      <c r="T41" s="54">
        <v>36.507711221104394</v>
      </c>
      <c r="U41" s="54">
        <v>269.49590447872595</v>
      </c>
      <c r="V41" s="54">
        <v>118.74588064342551</v>
      </c>
      <c r="W41" s="54">
        <v>100.47409750714631</v>
      </c>
      <c r="X41" s="54">
        <v>495.66116188757701</v>
      </c>
      <c r="Y41" s="54">
        <v>291.09258184038777</v>
      </c>
      <c r="Z41" s="54">
        <v>37.225667103917075</v>
      </c>
      <c r="AA41" s="54">
        <v>0</v>
      </c>
      <c r="AB41" s="54">
        <v>111.04057682554159</v>
      </c>
      <c r="AC41" s="54">
        <v>618.67477152421873</v>
      </c>
      <c r="AD41" s="54">
        <v>653.73195334586524</v>
      </c>
      <c r="AE41" s="54">
        <v>0</v>
      </c>
      <c r="AF41" s="54">
        <v>0</v>
      </c>
      <c r="AG41" s="54">
        <v>482.15476190476187</v>
      </c>
      <c r="AH41" s="54">
        <v>170.98208232245415</v>
      </c>
      <c r="AI41" s="54">
        <v>344.61163570374015</v>
      </c>
      <c r="AJ41" s="54">
        <v>546.05497266821214</v>
      </c>
      <c r="AK41" s="54">
        <v>0</v>
      </c>
      <c r="AL41" s="54">
        <v>700.59346540123795</v>
      </c>
    </row>
    <row r="42" spans="1:38" ht="15.9" customHeight="1">
      <c r="A42" s="35"/>
      <c r="B42" s="36"/>
      <c r="C42" s="37">
        <v>44440</v>
      </c>
      <c r="D42" s="54">
        <v>1621.1913299447331</v>
      </c>
      <c r="E42" s="54">
        <v>1806.2691798387209</v>
      </c>
      <c r="F42" s="54">
        <v>645.87669346498217</v>
      </c>
      <c r="G42" s="54">
        <v>393.9949485771084</v>
      </c>
      <c r="H42" s="54">
        <v>1250.2075210626654</v>
      </c>
      <c r="I42" s="54">
        <v>1224.7269495536841</v>
      </c>
      <c r="J42" s="54">
        <v>761.38431342500235</v>
      </c>
      <c r="K42" s="54">
        <v>507.91831912490454</v>
      </c>
      <c r="L42" s="54">
        <v>372.00143379252177</v>
      </c>
      <c r="M42" s="54">
        <v>632.11232876712324</v>
      </c>
      <c r="N42" s="54">
        <v>1019.8398374675401</v>
      </c>
      <c r="O42" s="54">
        <v>1105.8310375331732</v>
      </c>
      <c r="P42" s="54">
        <v>198.72901000649884</v>
      </c>
      <c r="Q42" s="54">
        <v>178.00737469808129</v>
      </c>
      <c r="R42" s="54">
        <v>37.242699683547031</v>
      </c>
      <c r="S42" s="54">
        <v>49.956821343894795</v>
      </c>
      <c r="T42" s="54">
        <v>42.20107861783395</v>
      </c>
      <c r="U42" s="54">
        <v>250.701695608687</v>
      </c>
      <c r="V42" s="54">
        <v>106.61982983620048</v>
      </c>
      <c r="W42" s="54">
        <v>103.9366604324784</v>
      </c>
      <c r="X42" s="54">
        <v>607.68407056102569</v>
      </c>
      <c r="Y42" s="54">
        <v>266.3920851394173</v>
      </c>
      <c r="Z42" s="54">
        <v>37.367300234492021</v>
      </c>
      <c r="AA42" s="54">
        <v>0</v>
      </c>
      <c r="AB42" s="54">
        <v>47.653400235505515</v>
      </c>
      <c r="AC42" s="54">
        <v>617.61072252974043</v>
      </c>
      <c r="AD42" s="54">
        <v>653.33109998414488</v>
      </c>
      <c r="AE42" s="54">
        <v>0</v>
      </c>
      <c r="AF42" s="54">
        <v>170.28846153846155</v>
      </c>
      <c r="AG42" s="54">
        <v>508.90744920993228</v>
      </c>
      <c r="AH42" s="54">
        <v>182.85031697189834</v>
      </c>
      <c r="AI42" s="54">
        <v>243.33471246653133</v>
      </c>
      <c r="AJ42" s="54">
        <v>537.90103973376972</v>
      </c>
      <c r="AK42" s="54">
        <v>0</v>
      </c>
      <c r="AL42" s="54">
        <v>743.16355820033471</v>
      </c>
    </row>
    <row r="43" spans="1:38" ht="15.9" customHeight="1">
      <c r="A43" s="35"/>
      <c r="B43" s="36"/>
      <c r="C43" s="37">
        <v>44470</v>
      </c>
      <c r="D43" s="54">
        <v>2109.5507658643328</v>
      </c>
      <c r="E43" s="54">
        <v>2093.2971043283042</v>
      </c>
      <c r="F43" s="54">
        <v>626.12047603749079</v>
      </c>
      <c r="G43" s="54">
        <v>408.15884060855257</v>
      </c>
      <c r="H43" s="54">
        <v>1479.3101470457968</v>
      </c>
      <c r="I43" s="54">
        <v>1186.531271167509</v>
      </c>
      <c r="J43" s="54">
        <v>1271.1464811235667</v>
      </c>
      <c r="K43" s="54">
        <v>514.93433608734699</v>
      </c>
      <c r="L43" s="54">
        <v>605.78504419683679</v>
      </c>
      <c r="M43" s="54">
        <v>447.00460917995008</v>
      </c>
      <c r="N43" s="54">
        <v>1290.9738457262631</v>
      </c>
      <c r="O43" s="54">
        <v>1101.0045761288268</v>
      </c>
      <c r="P43" s="54">
        <v>331.79738531288882</v>
      </c>
      <c r="Q43" s="54">
        <v>217.3605179126061</v>
      </c>
      <c r="R43" s="54">
        <v>41.719150813747675</v>
      </c>
      <c r="S43" s="54">
        <v>57.50311010130789</v>
      </c>
      <c r="T43" s="54">
        <v>37.907636476018681</v>
      </c>
      <c r="U43" s="54">
        <v>227.02978123274121</v>
      </c>
      <c r="V43" s="54">
        <v>103.01107507801505</v>
      </c>
      <c r="W43" s="54">
        <v>124.4307417112842</v>
      </c>
      <c r="X43" s="54">
        <v>714.6540424090706</v>
      </c>
      <c r="Y43" s="54">
        <v>185.73339002433943</v>
      </c>
      <c r="Z43" s="54">
        <v>43.417183832184243</v>
      </c>
      <c r="AA43" s="54">
        <v>0</v>
      </c>
      <c r="AB43" s="54">
        <v>36.889704103921424</v>
      </c>
      <c r="AC43" s="54">
        <v>564.51329256860402</v>
      </c>
      <c r="AD43" s="54">
        <v>663.74994601997571</v>
      </c>
      <c r="AE43" s="54">
        <v>0</v>
      </c>
      <c r="AF43" s="54">
        <v>279.60000000000002</v>
      </c>
      <c r="AG43" s="54">
        <v>0</v>
      </c>
      <c r="AH43" s="54">
        <v>264.45232549141105</v>
      </c>
      <c r="AI43" s="54">
        <v>348.1668095294396</v>
      </c>
      <c r="AJ43" s="54">
        <v>555.1780681177604</v>
      </c>
      <c r="AK43" s="54">
        <v>2067.3930338412824</v>
      </c>
      <c r="AL43" s="54">
        <v>888.7815684381884</v>
      </c>
    </row>
    <row r="44" spans="1:38" ht="15.9" customHeight="1">
      <c r="A44" s="35"/>
      <c r="B44" s="36"/>
      <c r="C44" s="37">
        <v>44501</v>
      </c>
      <c r="D44" s="54">
        <v>3099.4927789543517</v>
      </c>
      <c r="E44" s="54">
        <v>1987.1913483205765</v>
      </c>
      <c r="F44" s="54">
        <v>570.84253388765092</v>
      </c>
      <c r="G44" s="54">
        <v>386.24916375590715</v>
      </c>
      <c r="H44" s="54">
        <v>1503.3502106872506</v>
      </c>
      <c r="I44" s="54">
        <v>1266.56540320256</v>
      </c>
      <c r="J44" s="54">
        <v>1317.2152665613555</v>
      </c>
      <c r="K44" s="54">
        <v>412.50881479197244</v>
      </c>
      <c r="L44" s="54">
        <v>709.31266602081314</v>
      </c>
      <c r="M44" s="54">
        <v>497.17112299465236</v>
      </c>
      <c r="N44" s="54">
        <v>1353.567493930688</v>
      </c>
      <c r="O44" s="54">
        <v>985.17647058823525</v>
      </c>
      <c r="P44" s="54">
        <v>500.67047887581776</v>
      </c>
      <c r="Q44" s="54">
        <v>208.5598751072383</v>
      </c>
      <c r="R44" s="54">
        <v>49.966591867704651</v>
      </c>
      <c r="S44" s="54">
        <v>62.691587237708212</v>
      </c>
      <c r="T44" s="54">
        <v>51.355610530246452</v>
      </c>
      <c r="U44" s="54">
        <v>242.83503510821765</v>
      </c>
      <c r="V44" s="54">
        <v>85.980455772507284</v>
      </c>
      <c r="W44" s="54">
        <v>121.0230401319904</v>
      </c>
      <c r="X44" s="54">
        <v>615.13178456074081</v>
      </c>
      <c r="Y44" s="54">
        <v>232.39471791995939</v>
      </c>
      <c r="Z44" s="54">
        <v>56.46641396405483</v>
      </c>
      <c r="AA44" s="54">
        <v>0</v>
      </c>
      <c r="AB44" s="54">
        <v>46.081907416004718</v>
      </c>
      <c r="AC44" s="54">
        <v>636.84604852054122</v>
      </c>
      <c r="AD44" s="54">
        <v>692.8651037498571</v>
      </c>
      <c r="AE44" s="54">
        <v>0</v>
      </c>
      <c r="AF44" s="54">
        <v>0</v>
      </c>
      <c r="AG44" s="54">
        <v>475.75</v>
      </c>
      <c r="AH44" s="54">
        <v>222.70591216070468</v>
      </c>
      <c r="AI44" s="54">
        <v>219.46482462303706</v>
      </c>
      <c r="AJ44" s="54">
        <v>592.81394992530932</v>
      </c>
      <c r="AK44" s="54">
        <v>2144.2142266335813</v>
      </c>
      <c r="AL44" s="54">
        <v>996.07894524076278</v>
      </c>
    </row>
    <row r="45" spans="1:38" s="43" customFormat="1" ht="15.9" customHeight="1">
      <c r="A45" s="39">
        <v>44531</v>
      </c>
      <c r="B45" s="40">
        <v>44531</v>
      </c>
      <c r="C45" s="41">
        <v>44531</v>
      </c>
      <c r="D45" s="42">
        <v>3647.6379497268072</v>
      </c>
      <c r="E45" s="42">
        <v>2093.2401578516674</v>
      </c>
      <c r="F45" s="42">
        <v>491.08040466296444</v>
      </c>
      <c r="G45" s="42">
        <v>410.41778768331699</v>
      </c>
      <c r="H45" s="42">
        <v>2027.0459873409618</v>
      </c>
      <c r="I45" s="42">
        <v>1204.4048907620522</v>
      </c>
      <c r="J45" s="42">
        <v>2131.8389845803299</v>
      </c>
      <c r="K45" s="42">
        <v>407.14728009612418</v>
      </c>
      <c r="L45" s="42">
        <v>960.43246580238485</v>
      </c>
      <c r="M45" s="42">
        <v>214.560838747785</v>
      </c>
      <c r="N45" s="42">
        <v>1084.8545034023623</v>
      </c>
      <c r="O45" s="42">
        <v>1045.2650276243094</v>
      </c>
      <c r="P45" s="42">
        <v>540.94505125088176</v>
      </c>
      <c r="Q45" s="42">
        <v>212.87778133380763</v>
      </c>
      <c r="R45" s="42">
        <v>53.914855217201286</v>
      </c>
      <c r="S45" s="42">
        <v>70.927377907280245</v>
      </c>
      <c r="T45" s="42">
        <v>55.697868764073455</v>
      </c>
      <c r="U45" s="42">
        <v>195.46037329420642</v>
      </c>
      <c r="V45" s="42">
        <v>82.811991388258704</v>
      </c>
      <c r="W45" s="42">
        <v>144.482408201477</v>
      </c>
      <c r="X45" s="42">
        <v>468.9836709434536</v>
      </c>
      <c r="Y45" s="42">
        <v>217.40564259403206</v>
      </c>
      <c r="Z45" s="42">
        <v>69.432626207951799</v>
      </c>
      <c r="AA45" s="42">
        <v>0</v>
      </c>
      <c r="AB45" s="42">
        <v>38.683199110710987</v>
      </c>
      <c r="AC45" s="42">
        <v>663.56845208374114</v>
      </c>
      <c r="AD45" s="42">
        <v>861.63194553015853</v>
      </c>
      <c r="AE45" s="42">
        <v>0</v>
      </c>
      <c r="AF45" s="42">
        <v>96.277777777777786</v>
      </c>
      <c r="AG45" s="42">
        <v>0</v>
      </c>
      <c r="AH45" s="42">
        <v>327.12410244058424</v>
      </c>
      <c r="AI45" s="42">
        <v>336.08940168956491</v>
      </c>
      <c r="AJ45" s="42">
        <v>690.21017294883075</v>
      </c>
      <c r="AK45" s="42">
        <v>3150.4216410839495</v>
      </c>
      <c r="AL45" s="42">
        <v>999.84265633933489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117.6849958965666</v>
      </c>
      <c r="E47" s="38">
        <f t="shared" si="2"/>
        <v>105.33661791657434</v>
      </c>
      <c r="F47" s="38">
        <f t="shared" si="2"/>
        <v>86.027297461267196</v>
      </c>
      <c r="G47" s="38">
        <f t="shared" si="2"/>
        <v>106.25726246042655</v>
      </c>
      <c r="H47" s="38">
        <f t="shared" si="2"/>
        <v>134.83524816312132</v>
      </c>
      <c r="I47" s="38">
        <f t="shared" si="2"/>
        <v>95.092198769733301</v>
      </c>
      <c r="J47" s="38">
        <f t="shared" si="2"/>
        <v>161.84438783082001</v>
      </c>
      <c r="K47" s="38">
        <f t="shared" si="2"/>
        <v>98.700261787483967</v>
      </c>
      <c r="L47" s="38">
        <f t="shared" si="2"/>
        <v>135.40325893097801</v>
      </c>
      <c r="M47" s="38">
        <f t="shared" si="2"/>
        <v>43.156335680842197</v>
      </c>
      <c r="N47" s="38">
        <f t="shared" si="2"/>
        <v>80.147795234946315</v>
      </c>
      <c r="O47" s="38">
        <f t="shared" si="2"/>
        <v>106.09926838794638</v>
      </c>
      <c r="P47" s="38">
        <f t="shared" si="2"/>
        <v>108.0441276396992</v>
      </c>
      <c r="Q47" s="38">
        <f t="shared" si="2"/>
        <v>102.0703436959526</v>
      </c>
      <c r="R47" s="38">
        <f t="shared" si="2"/>
        <v>107.90180639085882</v>
      </c>
      <c r="S47" s="38">
        <f t="shared" si="2"/>
        <v>113.13699498202897</v>
      </c>
      <c r="T47" s="38">
        <f t="shared" si="2"/>
        <v>108.4552752639745</v>
      </c>
      <c r="U47" s="38">
        <f t="shared" si="2"/>
        <v>80.491010371341574</v>
      </c>
      <c r="V47" s="38">
        <f t="shared" si="2"/>
        <v>96.314901618302756</v>
      </c>
      <c r="W47" s="38">
        <f t="shared" si="2"/>
        <v>119.3842164631638</v>
      </c>
      <c r="X47" s="38">
        <f t="shared" si="2"/>
        <v>76.241170219865978</v>
      </c>
      <c r="Y47" s="38">
        <f t="shared" si="2"/>
        <v>93.55016522746881</v>
      </c>
      <c r="Z47" s="38">
        <f t="shared" si="2"/>
        <v>122.96269823713428</v>
      </c>
      <c r="AA47" s="38" t="str">
        <f t="shared" si="2"/>
        <v>-</v>
      </c>
      <c r="AB47" s="38">
        <f t="shared" si="2"/>
        <v>83.944439976188818</v>
      </c>
      <c r="AC47" s="38">
        <f t="shared" si="2"/>
        <v>104.19605391684203</v>
      </c>
      <c r="AD47" s="38">
        <f t="shared" si="2"/>
        <v>124.35782100540465</v>
      </c>
      <c r="AE47" s="38" t="str">
        <f t="shared" si="2"/>
        <v>-</v>
      </c>
      <c r="AF47" s="38" t="str">
        <f t="shared" si="2"/>
        <v>-</v>
      </c>
      <c r="AG47" s="38">
        <f t="shared" si="2"/>
        <v>0</v>
      </c>
      <c r="AH47" s="38">
        <f t="shared" si="2"/>
        <v>146.88613304730382</v>
      </c>
      <c r="AI47" s="38">
        <f t="shared" si="2"/>
        <v>153.14044164792585</v>
      </c>
      <c r="AJ47" s="38">
        <f t="shared" si="2"/>
        <v>116.42947556072065</v>
      </c>
      <c r="AK47" s="38">
        <f t="shared" si="2"/>
        <v>146.9266271043316</v>
      </c>
      <c r="AL47" s="38">
        <f t="shared" si="2"/>
        <v>100.37785269094934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106.06137071585988</v>
      </c>
      <c r="E48" s="38">
        <f t="shared" si="3"/>
        <v>126.24881529524576</v>
      </c>
      <c r="F48" s="38">
        <f t="shared" si="3"/>
        <v>138.68659402474293</v>
      </c>
      <c r="G48" s="38">
        <f t="shared" si="3"/>
        <v>99.853762414711056</v>
      </c>
      <c r="H48" s="38">
        <f t="shared" si="3"/>
        <v>145.47166331866396</v>
      </c>
      <c r="I48" s="38">
        <f t="shared" si="3"/>
        <v>138.50092780505918</v>
      </c>
      <c r="J48" s="38">
        <f t="shared" si="3"/>
        <v>166.21003974044768</v>
      </c>
      <c r="K48" s="38">
        <f t="shared" si="3"/>
        <v>95.507176650385077</v>
      </c>
      <c r="L48" s="38">
        <f t="shared" si="3"/>
        <v>171.76163999731219</v>
      </c>
      <c r="M48" s="38">
        <f t="shared" si="3"/>
        <v>36.362992122962034</v>
      </c>
      <c r="N48" s="38">
        <f t="shared" si="3"/>
        <v>147.13173024819659</v>
      </c>
      <c r="O48" s="38">
        <f t="shared" si="3"/>
        <v>177.18196037192712</v>
      </c>
      <c r="P48" s="38">
        <f t="shared" si="3"/>
        <v>155.92367754249767</v>
      </c>
      <c r="Q48" s="38">
        <f t="shared" si="3"/>
        <v>117.83187097512872</v>
      </c>
      <c r="R48" s="38">
        <f t="shared" si="3"/>
        <v>102.45034978744143</v>
      </c>
      <c r="S48" s="38">
        <f t="shared" si="3"/>
        <v>123.30615553899462</v>
      </c>
      <c r="T48" s="38">
        <f t="shared" si="3"/>
        <v>215.72988540477942</v>
      </c>
      <c r="U48" s="38">
        <f t="shared" si="3"/>
        <v>100.11027321372288</v>
      </c>
      <c r="V48" s="38">
        <f t="shared" si="3"/>
        <v>79.990184717778661</v>
      </c>
      <c r="W48" s="38">
        <f t="shared" si="3"/>
        <v>104.47915073976404</v>
      </c>
      <c r="X48" s="38">
        <f t="shared" si="3"/>
        <v>156.96511533932684</v>
      </c>
      <c r="Y48" s="38">
        <f t="shared" si="3"/>
        <v>89.474090112397093</v>
      </c>
      <c r="Z48" s="38">
        <f t="shared" si="3"/>
        <v>86.856313892841726</v>
      </c>
      <c r="AA48" s="38" t="str">
        <f t="shared" si="3"/>
        <v>-</v>
      </c>
      <c r="AB48" s="38">
        <f t="shared" si="3"/>
        <v>77.361974673909941</v>
      </c>
      <c r="AC48" s="38">
        <f t="shared" si="3"/>
        <v>110.99317320469044</v>
      </c>
      <c r="AD48" s="38">
        <f t="shared" si="3"/>
        <v>125.79818657040005</v>
      </c>
      <c r="AE48" s="38" t="str">
        <f t="shared" si="3"/>
        <v>-</v>
      </c>
      <c r="AF48" s="38">
        <f t="shared" si="3"/>
        <v>286.39592123769341</v>
      </c>
      <c r="AG48" s="38" t="str">
        <f t="shared" si="3"/>
        <v>-</v>
      </c>
      <c r="AH48" s="38">
        <f t="shared" si="3"/>
        <v>127.62197613828079</v>
      </c>
      <c r="AI48" s="38">
        <f t="shared" si="3"/>
        <v>118.38451569004631</v>
      </c>
      <c r="AJ48" s="38">
        <f t="shared" si="3"/>
        <v>110.25746469867732</v>
      </c>
      <c r="AK48" s="38">
        <f t="shared" si="3"/>
        <v>110.02968434422729</v>
      </c>
      <c r="AL48" s="38">
        <f t="shared" si="3"/>
        <v>172.61924491927917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34B2B-D45A-4DC8-A905-EDD20A2C6F04}">
  <sheetPr codeName="Sheet06">
    <pageSetUpPr fitToPage="1"/>
  </sheetPr>
  <dimension ref="A1:BU67"/>
  <sheetViews>
    <sheetView zoomScaleNormal="100" zoomScaleSheetLayoutView="75" workbookViewId="0"/>
  </sheetViews>
  <sheetFormatPr defaultColWidth="8.19921875" defaultRowHeight="10.8"/>
  <cols>
    <col min="1" max="1" width="3" style="60" customWidth="1"/>
    <col min="2" max="2" width="9.59765625" style="60" customWidth="1"/>
    <col min="3" max="3" width="3.296875" style="60" customWidth="1"/>
    <col min="4" max="4" width="7.796875" style="60" customWidth="1"/>
    <col min="5" max="5" width="6.8984375" style="60" customWidth="1"/>
    <col min="6" max="6" width="7.796875" style="60" customWidth="1"/>
    <col min="7" max="7" width="6.8984375" style="60" customWidth="1"/>
    <col min="8" max="8" width="7.796875" style="60" customWidth="1"/>
    <col min="9" max="9" width="6.8984375" style="60" customWidth="1"/>
    <col min="10" max="10" width="7.796875" style="60" customWidth="1"/>
    <col min="11" max="11" width="6.8984375" style="60" customWidth="1"/>
    <col min="12" max="12" width="7.796875" style="60" customWidth="1"/>
    <col min="13" max="13" width="6.8984375" style="60" customWidth="1"/>
    <col min="14" max="14" width="7.796875" style="60" customWidth="1"/>
    <col min="15" max="15" width="6.8984375" style="60" customWidth="1"/>
    <col min="16" max="16" width="7.796875" style="60" customWidth="1"/>
    <col min="17" max="17" width="6.8984375" style="60" customWidth="1"/>
    <col min="18" max="18" width="7.796875" style="60" customWidth="1"/>
    <col min="19" max="19" width="6.8984375" style="60" customWidth="1"/>
    <col min="20" max="20" width="7.796875" style="60" customWidth="1"/>
    <col min="21" max="21" width="6.8984375" style="60" customWidth="1"/>
    <col min="22" max="22" width="7.796875" style="60" customWidth="1"/>
    <col min="23" max="23" width="6.8984375" style="60" customWidth="1"/>
    <col min="24" max="24" width="7.796875" style="60" customWidth="1"/>
    <col min="25" max="25" width="6.8984375" style="60" customWidth="1"/>
    <col min="26" max="26" width="7.796875" style="60" customWidth="1"/>
    <col min="27" max="27" width="6.8984375" style="60" customWidth="1"/>
    <col min="28" max="28" width="7.796875" style="60" customWidth="1"/>
    <col min="29" max="29" width="6.8984375" style="60" customWidth="1"/>
    <col min="30" max="30" width="7.796875" style="60" customWidth="1"/>
    <col min="31" max="31" width="6.8984375" style="60" customWidth="1"/>
    <col min="32" max="32" width="7.796875" style="60" customWidth="1"/>
    <col min="33" max="33" width="6.8984375" style="60" customWidth="1"/>
    <col min="34" max="34" width="7.796875" style="60" customWidth="1"/>
    <col min="35" max="35" width="6.8984375" style="60" customWidth="1"/>
    <col min="36" max="36" width="7.796875" style="60" customWidth="1"/>
    <col min="37" max="37" width="6.8984375" style="60" customWidth="1"/>
    <col min="38" max="38" width="7.796875" style="60" customWidth="1"/>
    <col min="39" max="39" width="6.8984375" style="60" customWidth="1"/>
    <col min="40" max="40" width="7.796875" style="60" customWidth="1"/>
    <col min="41" max="41" width="6.8984375" style="60" customWidth="1"/>
    <col min="42" max="42" width="7.796875" style="60" customWidth="1"/>
    <col min="43" max="43" width="6.8984375" style="60" customWidth="1"/>
    <col min="44" max="44" width="7.796875" style="60" customWidth="1"/>
    <col min="45" max="45" width="6.8984375" style="60" customWidth="1"/>
    <col min="46" max="46" width="7.796875" style="60" customWidth="1"/>
    <col min="47" max="47" width="6.8984375" style="60" customWidth="1"/>
    <col min="48" max="48" width="7.796875" style="60" customWidth="1"/>
    <col min="49" max="49" width="6.8984375" style="60" customWidth="1"/>
    <col min="50" max="50" width="7.796875" style="60" customWidth="1"/>
    <col min="51" max="51" width="6.8984375" style="60" customWidth="1"/>
    <col min="52" max="52" width="7.796875" style="60" customWidth="1"/>
    <col min="53" max="53" width="6.8984375" style="60" customWidth="1"/>
    <col min="54" max="54" width="7.796875" style="60" customWidth="1"/>
    <col min="55" max="55" width="6.8984375" style="60" customWidth="1"/>
    <col min="56" max="56" width="7.796875" style="60" customWidth="1"/>
    <col min="57" max="57" width="6.8984375" style="60" customWidth="1"/>
    <col min="58" max="58" width="7.796875" style="60" customWidth="1"/>
    <col min="59" max="59" width="6.8984375" style="60" customWidth="1"/>
    <col min="60" max="60" width="7.796875" style="60" customWidth="1"/>
    <col min="61" max="61" width="6.8984375" style="60" customWidth="1"/>
    <col min="62" max="62" width="7.796875" style="60" customWidth="1"/>
    <col min="63" max="63" width="6.8984375" style="60" customWidth="1"/>
    <col min="64" max="64" width="7.796875" style="60" customWidth="1"/>
    <col min="65" max="65" width="6.8984375" style="60" customWidth="1"/>
    <col min="66" max="66" width="7.796875" style="60" customWidth="1"/>
    <col min="67" max="67" width="6.8984375" style="60" customWidth="1"/>
    <col min="68" max="68" width="7.796875" style="60" customWidth="1"/>
    <col min="69" max="69" width="6.8984375" style="60" customWidth="1"/>
    <col min="70" max="70" width="7.796875" style="60" customWidth="1"/>
    <col min="71" max="71" width="6.8984375" style="60" customWidth="1"/>
    <col min="72" max="72" width="7.796875" style="60" customWidth="1"/>
    <col min="73" max="73" width="6.8984375" style="60" customWidth="1"/>
    <col min="74" max="16384" width="8.19921875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1</v>
      </c>
      <c r="E5" s="69"/>
      <c r="F5" s="68" t="s">
        <v>96</v>
      </c>
      <c r="G5" s="69"/>
      <c r="H5" s="68" t="s">
        <v>97</v>
      </c>
      <c r="I5" s="69"/>
      <c r="J5" s="68" t="s">
        <v>98</v>
      </c>
      <c r="K5" s="69"/>
      <c r="L5" s="68" t="s">
        <v>99</v>
      </c>
      <c r="M5" s="69"/>
      <c r="N5" s="68" t="s">
        <v>100</v>
      </c>
      <c r="O5" s="69"/>
      <c r="P5" s="68" t="s">
        <v>101</v>
      </c>
      <c r="Q5" s="69"/>
      <c r="R5" s="68" t="s">
        <v>102</v>
      </c>
      <c r="S5" s="69"/>
      <c r="T5" s="68" t="s">
        <v>103</v>
      </c>
      <c r="U5" s="69"/>
      <c r="V5" s="68" t="s">
        <v>104</v>
      </c>
      <c r="W5" s="69"/>
      <c r="X5" s="68" t="s">
        <v>105</v>
      </c>
      <c r="Y5" s="69"/>
      <c r="Z5" s="68" t="s">
        <v>106</v>
      </c>
      <c r="AA5" s="69"/>
      <c r="AB5" s="68" t="s">
        <v>107</v>
      </c>
      <c r="AC5" s="69"/>
      <c r="AD5" s="68" t="s">
        <v>108</v>
      </c>
      <c r="AE5" s="69"/>
      <c r="AF5" s="68" t="s">
        <v>109</v>
      </c>
      <c r="AG5" s="69"/>
      <c r="AH5" s="68" t="s">
        <v>110</v>
      </c>
      <c r="AI5" s="69"/>
      <c r="AJ5" s="68" t="s">
        <v>111</v>
      </c>
      <c r="AK5" s="69"/>
      <c r="AL5" s="68" t="s">
        <v>112</v>
      </c>
      <c r="AM5" s="69"/>
      <c r="AN5" s="68" t="s">
        <v>113</v>
      </c>
      <c r="AO5" s="69"/>
      <c r="AP5" s="68" t="s">
        <v>114</v>
      </c>
      <c r="AQ5" s="69"/>
      <c r="AR5" s="68" t="s">
        <v>115</v>
      </c>
      <c r="AS5" s="69"/>
      <c r="AT5" s="68" t="s">
        <v>116</v>
      </c>
      <c r="AU5" s="69"/>
      <c r="AV5" s="68" t="s">
        <v>117</v>
      </c>
      <c r="AW5" s="69"/>
      <c r="AX5" s="68" t="s">
        <v>118</v>
      </c>
      <c r="AY5" s="69"/>
      <c r="AZ5" s="68" t="s">
        <v>119</v>
      </c>
      <c r="BA5" s="69"/>
      <c r="BB5" s="68" t="s">
        <v>120</v>
      </c>
      <c r="BC5" s="69"/>
      <c r="BD5" s="68" t="s">
        <v>121</v>
      </c>
      <c r="BE5" s="69"/>
      <c r="BF5" s="68" t="s">
        <v>122</v>
      </c>
      <c r="BG5" s="69"/>
      <c r="BH5" s="68" t="s">
        <v>123</v>
      </c>
      <c r="BI5" s="69"/>
      <c r="BJ5" s="68" t="s">
        <v>124</v>
      </c>
      <c r="BK5" s="69"/>
      <c r="BL5" s="68" t="s">
        <v>125</v>
      </c>
      <c r="BM5" s="69"/>
      <c r="BN5" s="68" t="s">
        <v>126</v>
      </c>
      <c r="BO5" s="69"/>
      <c r="BP5" s="68" t="s">
        <v>127</v>
      </c>
      <c r="BQ5" s="69"/>
      <c r="BR5" s="68" t="s">
        <v>128</v>
      </c>
      <c r="BS5" s="69"/>
      <c r="BT5" s="68" t="s">
        <v>129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" customHeight="1">
      <c r="A8" s="78" t="s">
        <v>47</v>
      </c>
      <c r="B8" s="78"/>
      <c r="C8" s="19">
        <v>1</v>
      </c>
      <c r="D8" s="79">
        <f>IF(SUM(D10:D67)&lt;0.001,"-",SUM(D10:D67))</f>
        <v>139.27900000000002</v>
      </c>
      <c r="E8" s="79">
        <f>IF(ISERR(SUMPRODUCT(D10:D67,E10:E67)/D8),"-",SUMPRODUCT(D10:D67,E10:E67)/D8)</f>
        <v>3647.6379497268063</v>
      </c>
      <c r="F8" s="79">
        <f t="shared" ref="F8:AK8" si="0">IF(SUM(F10:F67)&lt;0.001,"-",SUM(F10:F67))</f>
        <v>392.267</v>
      </c>
      <c r="G8" s="79">
        <f t="shared" ref="G8:AL8" si="1">IF(ISERR(SUMPRODUCT(F10:F67,G10:G67)/F8),"-",SUMPRODUCT(F10:F67,G10:G67)/F8)</f>
        <v>2093.2401578516674</v>
      </c>
      <c r="H8" s="79">
        <f t="shared" ref="H8:AM8" si="2">IF(SUM(H10:H67)&lt;0.001,"-",SUM(H10:H67))</f>
        <v>1280.4729999999997</v>
      </c>
      <c r="I8" s="79">
        <f t="shared" ref="I8:AN8" si="3">IF(ISERR(SUMPRODUCT(H10:H67,I10:I67)/H8),"-",SUMPRODUCT(H10:H67,I10:I67)/H8)</f>
        <v>491.08040466296461</v>
      </c>
      <c r="J8" s="79">
        <f t="shared" ref="J8:AO8" si="4">IF(SUM(J10:J67)&lt;0.001,"-",SUM(J10:J67))</f>
        <v>288.50299999999999</v>
      </c>
      <c r="K8" s="79">
        <f t="shared" ref="K8:AP8" si="5">IF(ISERR(SUMPRODUCT(J10:J67,K10:K67)/J8),"-",SUMPRODUCT(J10:J67,K10:K67)/J8)</f>
        <v>410.41778768331704</v>
      </c>
      <c r="L8" s="79">
        <f t="shared" ref="L8:AQ8" si="6">IF(SUM(L10:L67)&lt;0.001,"-",SUM(L10:L67))</f>
        <v>437.31599999999997</v>
      </c>
      <c r="M8" s="79">
        <f t="shared" ref="M8:AR8" si="7">IF(ISERR(SUMPRODUCT(L10:L67,M10:M67)/L8),"-",SUMPRODUCT(L10:L67,M10:M67)/L8)</f>
        <v>2027.0459873409616</v>
      </c>
      <c r="N8" s="79">
        <f t="shared" ref="N8:AS8" si="8">IF(SUM(N10:N67)&lt;0.001,"-",SUM(N10:N67))</f>
        <v>1262.748</v>
      </c>
      <c r="O8" s="79">
        <f t="shared" ref="O8:AT8" si="9">IF(ISERR(SUMPRODUCT(N10:N67,O10:O67)/N8),"-",SUMPRODUCT(N10:N67,O10:O67)/N8)</f>
        <v>1204.4048907620522</v>
      </c>
      <c r="P8" s="79">
        <f t="shared" ref="P8:AU8" si="10">IF(SUM(P10:P67)&lt;0.001,"-",SUM(P10:P67))</f>
        <v>177.30600000000001</v>
      </c>
      <c r="Q8" s="79">
        <f t="shared" ref="Q8:AV8" si="11">IF(ISERR(SUMPRODUCT(P10:P67,Q10:Q67)/P8),"-",SUMPRODUCT(P10:P67,Q10:Q67)/P8)</f>
        <v>2131.8389845803304</v>
      </c>
      <c r="R8" s="79">
        <f t="shared" ref="R8:AW8" si="12">IF(SUM(R10:R67)&lt;0.001,"-",SUM(R10:R67))</f>
        <v>3850.8530000000001</v>
      </c>
      <c r="S8" s="79">
        <f t="shared" ref="S8:AX8" si="13">IF(ISERR(SUMPRODUCT(R10:R67,S10:S67)/R8),"-",SUMPRODUCT(R10:R67,S10:S67)/R8)</f>
        <v>407.14728009612412</v>
      </c>
      <c r="T8" s="79">
        <f t="shared" ref="T8:AY8" si="14">IF(SUM(T10:T67)&lt;0.001,"-",SUM(T10:T67))</f>
        <v>30.777000000000001</v>
      </c>
      <c r="U8" s="79">
        <f t="shared" ref="U8:AZ8" si="15">IF(ISERR(SUMPRODUCT(T10:T67,U10:U67)/T8),"-",SUMPRODUCT(T10:T67,U10:U67)/T8)</f>
        <v>960.43246580238474</v>
      </c>
      <c r="V8" s="79">
        <f t="shared" ref="V8:BA8" si="16">IF(SUM(V10:V67)&lt;0.001,"-",SUM(V10:V67))</f>
        <v>3.3860000000000001</v>
      </c>
      <c r="W8" s="79">
        <f t="shared" ref="W8:BB8" si="17">IF(ISERR(SUMPRODUCT(V10:V67,W10:W67)/V8),"-",SUMPRODUCT(V10:V67,W10:W67)/V8)</f>
        <v>214.56083874778497</v>
      </c>
      <c r="X8" s="79">
        <f t="shared" ref="X8:BC8" si="18">IF(SUM(X10:X67)&lt;0.001,"-",SUM(X10:X67))</f>
        <v>298.76299999999992</v>
      </c>
      <c r="Y8" s="79">
        <f t="shared" ref="Y8:BD8" si="19">IF(ISERR(SUMPRODUCT(X10:X67,Y10:Y67)/X8),"-",SUMPRODUCT(X10:X67,Y10:Y67)/X8)</f>
        <v>1084.854503402363</v>
      </c>
      <c r="Z8" s="79">
        <f t="shared" ref="Z8:BU8" si="20">IF(SUM(Z10:Z67)&lt;0.001,"-",SUM(Z10:Z67))</f>
        <v>18.100000000000001</v>
      </c>
      <c r="AA8" s="79">
        <f t="shared" ref="AA8:BU8" si="21">IF(ISERR(SUMPRODUCT(Z10:Z67,AA10:AA67)/Z8),"-",SUMPRODUCT(Z10:Z67,AA10:AA67)/Z8)</f>
        <v>1045.2650276243091</v>
      </c>
      <c r="AB8" s="79">
        <f t="shared" ref="AB8:BU8" si="22">IF(SUM(AB10:AB67)&lt;0.001,"-",SUM(AB10:AB67))</f>
        <v>333.16499999999996</v>
      </c>
      <c r="AC8" s="79">
        <f t="shared" ref="AC8:BU8" si="23">IF(ISERR(SUMPRODUCT(AB10:AB67,AC10:AC67)/AB8),"-",SUMPRODUCT(AB10:AB67,AC10:AC67)/AB8)</f>
        <v>540.94505125088176</v>
      </c>
      <c r="AD8" s="79">
        <f t="shared" ref="AD8:BU8" si="24">IF(SUM(AD10:AD67)&lt;0.001,"-",SUM(AD10:AD67))</f>
        <v>10254.882000000001</v>
      </c>
      <c r="AE8" s="79">
        <f t="shared" ref="AE8:BU8" si="25">IF(ISERR(SUMPRODUCT(AD10:AD67,AE10:AE67)/AD8),"-",SUMPRODUCT(AD10:AD67,AE10:AE67)/AD8)</f>
        <v>212.87778133380766</v>
      </c>
      <c r="AF8" s="79">
        <f t="shared" ref="AF8:BU8" si="26">IF(SUM(AF10:AF67)&lt;0.001,"-",SUM(AF10:AF67))</f>
        <v>6921.5749999999998</v>
      </c>
      <c r="AG8" s="79">
        <f t="shared" ref="AG8:BU8" si="27">IF(ISERR(SUMPRODUCT(AF10:AF67,AG10:AG67)/AF8),"-",SUMPRODUCT(AF10:AF67,AG10:AG67)/AF8)</f>
        <v>53.914855217201314</v>
      </c>
      <c r="AH8" s="79">
        <f t="shared" ref="AH8:BU8" si="28">IF(SUM(AH10:AH67)&lt;0.001,"-",SUM(AH10:AH67))</f>
        <v>1053.6050000000002</v>
      </c>
      <c r="AI8" s="79">
        <f t="shared" ref="AI8:BU8" si="29">IF(ISERR(SUMPRODUCT(AH10:AH67,AI10:AI67)/AH8),"-",SUMPRODUCT(AH10:AH67,AI10:AI67)/AH8)</f>
        <v>70.927377907280245</v>
      </c>
      <c r="AJ8" s="79">
        <f t="shared" ref="AJ8:BU8" si="30">IF(SUM(AJ10:AJ67)&lt;0.001,"-",SUM(AJ10:AJ67))</f>
        <v>126.12400000000002</v>
      </c>
      <c r="AK8" s="79">
        <f t="shared" ref="AK8:BU8" si="31">IF(ISERR(SUMPRODUCT(AJ10:AJ67,AK10:AK67)/AJ8),"-",SUMPRODUCT(AJ10:AJ67,AK10:AK67)/AJ8)</f>
        <v>55.697868764073441</v>
      </c>
      <c r="AL8" s="79">
        <f t="shared" ref="AL8:BU8" si="32">IF(SUM(AL10:AL67)&lt;0.001,"-",SUM(AL10:AL67))</f>
        <v>4528.1710000000003</v>
      </c>
      <c r="AM8" s="79">
        <f t="shared" ref="AM8:BU8" si="33">IF(ISERR(SUMPRODUCT(AL10:AL67,AM10:AM67)/AL8),"-",SUMPRODUCT(AL10:AL67,AM10:AM67)/AL8)</f>
        <v>195.46037329420639</v>
      </c>
      <c r="AN8" s="79">
        <f t="shared" ref="AN8:BU8" si="34">IF(SUM(AN10:AN67)&lt;0.001,"-",SUM(AN10:AN67))</f>
        <v>2730.2260000000001</v>
      </c>
      <c r="AO8" s="79">
        <f t="shared" ref="AO8:BU8" si="35">IF(ISERR(SUMPRODUCT(AN10:AN67,AO10:AO67)/AN8),"-",SUMPRODUCT(AN10:AN67,AO10:AO67)/AN8)</f>
        <v>82.81199138825869</v>
      </c>
      <c r="AP8" s="79">
        <f t="shared" ref="AP8:BU8" si="36">IF(SUM(AP10:AP67)&lt;0.001,"-",SUM(AP10:AP67))</f>
        <v>54153.757999999987</v>
      </c>
      <c r="AQ8" s="79">
        <f t="shared" ref="AQ8:BU8" si="37">IF(ISERR(SUMPRODUCT(AP10:AP67,AQ10:AQ67)/AP8),"-",SUMPRODUCT(AP10:AP67,AQ10:AQ67)/AP8)</f>
        <v>144.48240820147706</v>
      </c>
      <c r="AR8" s="79">
        <f t="shared" ref="AR8:BU8" si="38">IF(SUM(AR10:AR67)&lt;0.001,"-",SUM(AR10:AR67))</f>
        <v>368.42299999999994</v>
      </c>
      <c r="AS8" s="79">
        <f t="shared" ref="AS8:BU8" si="39">IF(ISERR(SUMPRODUCT(AR10:AR67,AS10:AS67)/AR8),"-",SUMPRODUCT(AR10:AR67,AS10:AS67)/AR8)</f>
        <v>468.98367094345372</v>
      </c>
      <c r="AT8" s="79">
        <f t="shared" ref="AT8:BU8" si="40">IF(SUM(AT10:AT67)&lt;0.001,"-",SUM(AT10:AT67))</f>
        <v>4542.6269999999995</v>
      </c>
      <c r="AU8" s="79">
        <f t="shared" ref="AU8:BU8" si="41">IF(ISERR(SUMPRODUCT(AT10:AT67,AU10:AU67)/AT8),"-",SUMPRODUCT(AT10:AT67,AU10:AU67)/AT8)</f>
        <v>217.40564259403203</v>
      </c>
      <c r="AV8" s="79">
        <f t="shared" ref="AV8:BU8" si="42">IF(SUM(AV10:AV67)&lt;0.001,"-",SUM(AV10:AV67))</f>
        <v>4598.3829999999998</v>
      </c>
      <c r="AW8" s="79">
        <f t="shared" ref="AW8:BU8" si="43">IF(ISERR(SUMPRODUCT(AV10:AV67,AW10:AW67)/AV8),"-",SUMPRODUCT(AV10:AV67,AW10:AW67)/AV8)</f>
        <v>69.432626207951785</v>
      </c>
      <c r="AX8" s="79" t="str">
        <f t="shared" ref="AX8:BU8" si="44">IF(SUM(AX10:AX67)&lt;0.001,"-",SUM(AX10:AX67))</f>
        <v>-</v>
      </c>
      <c r="AY8" s="79" t="str">
        <f t="shared" ref="AY8:BU8" si="45">IF(ISERR(SUMPRODUCT(AX10:AX67,AY10:AY67)/AX8),"-",SUMPRODUCT(AX10:AX67,AY10:AY67)/AX8)</f>
        <v>-</v>
      </c>
      <c r="AZ8" s="79">
        <f t="shared" ref="AZ8:BU8" si="46">IF(SUM(AZ10:AZ67)&lt;0.001,"-",SUM(AZ10:AZ67))</f>
        <v>1201.8589999999999</v>
      </c>
      <c r="BA8" s="79">
        <f t="shared" ref="BA8:BU8" si="47">IF(ISERR(SUMPRODUCT(AZ10:AZ67,BA10:BA67)/AZ8),"-",SUMPRODUCT(AZ10:AZ67,BA10:BA67)/AZ8)</f>
        <v>38.683199110710987</v>
      </c>
      <c r="BB8" s="79">
        <f t="shared" ref="BB8:BU8" si="48">IF(SUM(BB10:BB67)&lt;0.001,"-",SUM(BB10:BB67))</f>
        <v>250.34300000000007</v>
      </c>
      <c r="BC8" s="79">
        <f t="shared" ref="BC8:BU8" si="49">IF(ISERR(SUMPRODUCT(BB10:BB67,BC10:BC67)/BB8),"-",SUMPRODUCT(BB10:BB67,BC10:BC67)/BB8)</f>
        <v>663.56845208374091</v>
      </c>
      <c r="BD8" s="79">
        <f t="shared" ref="BD8:BU8" si="50">IF(SUM(BD10:BD67)&lt;0.001,"-",SUM(BD10:BD67))</f>
        <v>767.5440000000001</v>
      </c>
      <c r="BE8" s="79">
        <f t="shared" ref="BE8:BU8" si="51">IF(ISERR(SUMPRODUCT(BD10:BD67,BE10:BE67)/BD8),"-",SUMPRODUCT(BD10:BD67,BE10:BE67)/BD8)</f>
        <v>861.6319455301583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3.5999999999999997E-2</v>
      </c>
      <c r="BI8" s="79">
        <f t="shared" ref="BI8:BU8" si="55">IF(ISERR(SUMPRODUCT(BH10:BH67,BI10:BI67)/BH8),"-",SUMPRODUCT(BH10:BH67,BI10:BI67)/BH8)</f>
        <v>96.277777777777786</v>
      </c>
      <c r="BJ8" s="79" t="str">
        <f t="shared" ref="BJ8:BU8" si="56">IF(SUM(BJ10:BJ67)&lt;0.001,"-",SUM(BJ10:BJ67))</f>
        <v>-</v>
      </c>
      <c r="BK8" s="79" t="str">
        <f t="shared" ref="BK8:BU8" si="57">IF(ISERR(SUMPRODUCT(BJ10:BJ67,BK10:BK67)/BJ8),"-",SUMPRODUCT(BJ10:BJ67,BK10:BK67)/BJ8)</f>
        <v>-</v>
      </c>
      <c r="BL8" s="79">
        <f t="shared" ref="BL8:BU8" si="58">IF(SUM(BL10:BL67)&lt;0.001,"-",SUM(BL10:BL67))</f>
        <v>3396.1539999999986</v>
      </c>
      <c r="BM8" s="79">
        <f t="shared" ref="BM8:BU8" si="59">IF(ISERR(SUMPRODUCT(BL10:BL67,BM10:BM67)/BL8),"-",SUMPRODUCT(BL10:BL67,BM10:BM67)/BL8)</f>
        <v>327.12410244058429</v>
      </c>
      <c r="BN8" s="79">
        <f t="shared" ref="BN8:BU8" si="60">IF(SUM(BN10:BN67)&lt;0.001,"-",SUM(BN10:BN67))</f>
        <v>766.94299999999998</v>
      </c>
      <c r="BO8" s="79">
        <f t="shared" ref="BO8:BU8" si="61">IF(ISERR(SUMPRODUCT(BN10:BN67,BO10:BO67)/BN8),"-",SUMPRODUCT(BN10:BN67,BO10:BO67)/BN8)</f>
        <v>336.08940168956502</v>
      </c>
      <c r="BP8" s="79">
        <f t="shared" ref="BP8:BU8" si="62">IF(SUM(BP10:BP67)&lt;0.001,"-",SUM(BP10:BP67))</f>
        <v>206.88199999999998</v>
      </c>
      <c r="BQ8" s="79">
        <f t="shared" ref="BQ8:BU8" si="63">IF(ISERR(SUMPRODUCT(BP10:BP67,BQ10:BQ67)/BP8),"-",SUMPRODUCT(BP10:BP67,BQ10:BQ67)/BP8)</f>
        <v>690.21017294883075</v>
      </c>
      <c r="BR8" s="79">
        <f t="shared" ref="BR8:BU8" si="64">IF(SUM(BR10:BR67)&lt;0.001,"-",SUM(BR10:BR67))</f>
        <v>10.554</v>
      </c>
      <c r="BS8" s="79">
        <f t="shared" ref="BS8:BU8" si="65">IF(ISERR(SUMPRODUCT(BR10:BR67,BS10:BS67)/BR8),"-",SUMPRODUCT(BR10:BR67,BS10:BS67)/BR8)</f>
        <v>3150.4216410839485</v>
      </c>
      <c r="BT8" s="79">
        <f t="shared" ref="BT8:BU8" si="66">IF(SUM(BT10:BT67)&lt;0.001,"-",SUM(BT10:BT67))</f>
        <v>463.495</v>
      </c>
      <c r="BU8" s="79">
        <f t="shared" ref="BU8" si="67">IF(ISERR(SUMPRODUCT(BT10:BT67,BU10:BU67)/BT8),"-",SUMPRODUCT(BT10:BT67,BU10:BU67)/BT8)</f>
        <v>999.84265633933467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167.07300000000001</v>
      </c>
      <c r="AU10" s="85">
        <v>171.96568565836489</v>
      </c>
      <c r="AV10" s="84">
        <v>148.13900000000001</v>
      </c>
      <c r="AW10" s="85">
        <v>37.993296836079629</v>
      </c>
      <c r="AX10" s="84">
        <v>0</v>
      </c>
      <c r="AY10" s="85">
        <v>0</v>
      </c>
      <c r="AZ10" s="84">
        <v>96.587000000000003</v>
      </c>
      <c r="BA10" s="85">
        <v>54.781171379171113</v>
      </c>
      <c r="BB10" s="84">
        <v>0.122</v>
      </c>
      <c r="BC10" s="85">
        <v>458.55737704918033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83.808999999999997</v>
      </c>
      <c r="BO10" s="85">
        <v>73.165829445524935</v>
      </c>
      <c r="BP10" s="84">
        <v>0</v>
      </c>
      <c r="BQ10" s="85">
        <v>0</v>
      </c>
      <c r="BR10" s="84">
        <v>0</v>
      </c>
      <c r="BS10" s="85">
        <v>0</v>
      </c>
      <c r="BT10" s="84">
        <v>10.852</v>
      </c>
      <c r="BU10" s="85">
        <v>467.4641540729819</v>
      </c>
    </row>
    <row r="11" spans="1:73" ht="12.9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</v>
      </c>
      <c r="AI11" s="85">
        <v>0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1.4750000000000001</v>
      </c>
      <c r="AQ11" s="85">
        <v>188.16338983050846</v>
      </c>
      <c r="AR11" s="84">
        <v>0</v>
      </c>
      <c r="AS11" s="85">
        <v>0</v>
      </c>
      <c r="AT11" s="84">
        <v>733.25599999999997</v>
      </c>
      <c r="AU11" s="85">
        <v>132.40309796305792</v>
      </c>
      <c r="AV11" s="84">
        <v>151.65</v>
      </c>
      <c r="AW11" s="85">
        <v>37.758839432904715</v>
      </c>
      <c r="AX11" s="84">
        <v>0</v>
      </c>
      <c r="AY11" s="85">
        <v>0</v>
      </c>
      <c r="AZ11" s="84">
        <v>39.343000000000004</v>
      </c>
      <c r="BA11" s="85">
        <v>57.843402892509467</v>
      </c>
      <c r="BB11" s="84">
        <v>8.0399999999999991</v>
      </c>
      <c r="BC11" s="85">
        <v>650.47437810945269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72.352999999999994</v>
      </c>
      <c r="BO11" s="85">
        <v>112.42202811217226</v>
      </c>
      <c r="BP11" s="84">
        <v>0</v>
      </c>
      <c r="BQ11" s="85">
        <v>0</v>
      </c>
      <c r="BR11" s="84">
        <v>0</v>
      </c>
      <c r="BS11" s="85">
        <v>0</v>
      </c>
      <c r="BT11" s="84">
        <v>8.8979999999999997</v>
      </c>
      <c r="BU11" s="85">
        <v>621.08361429534727</v>
      </c>
    </row>
    <row r="12" spans="1:73" ht="12.9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811.11599999999999</v>
      </c>
      <c r="AU12" s="85">
        <v>134.45254192988426</v>
      </c>
      <c r="AV12" s="84">
        <v>120.89100000000001</v>
      </c>
      <c r="AW12" s="85">
        <v>37.923956291204476</v>
      </c>
      <c r="AX12" s="84">
        <v>0</v>
      </c>
      <c r="AY12" s="85">
        <v>0</v>
      </c>
      <c r="AZ12" s="84">
        <v>0.55700000000000005</v>
      </c>
      <c r="BA12" s="85">
        <v>222.66965888689407</v>
      </c>
      <c r="BB12" s="84">
        <v>0</v>
      </c>
      <c r="BC12" s="85">
        <v>0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26.83</v>
      </c>
      <c r="BO12" s="85">
        <v>223.50883339545285</v>
      </c>
      <c r="BP12" s="84">
        <v>0</v>
      </c>
      <c r="BQ12" s="85">
        <v>0</v>
      </c>
      <c r="BR12" s="84">
        <v>0</v>
      </c>
      <c r="BS12" s="85">
        <v>0</v>
      </c>
      <c r="BT12" s="84">
        <v>10.071</v>
      </c>
      <c r="BU12" s="85">
        <v>1256.415946777877</v>
      </c>
    </row>
    <row r="13" spans="1:73" ht="12.9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264.09300000000002</v>
      </c>
      <c r="AU13" s="85">
        <v>302.82203617664987</v>
      </c>
      <c r="AV13" s="84">
        <v>590.04499999999996</v>
      </c>
      <c r="AW13" s="85">
        <v>119.40690964248489</v>
      </c>
      <c r="AX13" s="84">
        <v>0</v>
      </c>
      <c r="AY13" s="85">
        <v>0</v>
      </c>
      <c r="AZ13" s="84">
        <v>41.506</v>
      </c>
      <c r="BA13" s="85">
        <v>237.74904833036186</v>
      </c>
      <c r="BB13" s="84">
        <v>0.28999999999999998</v>
      </c>
      <c r="BC13" s="85">
        <v>1040.3379310344828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</v>
      </c>
      <c r="BM13" s="85">
        <v>0</v>
      </c>
      <c r="BN13" s="84">
        <v>130.79599999999999</v>
      </c>
      <c r="BO13" s="85">
        <v>176.69991437047005</v>
      </c>
      <c r="BP13" s="84">
        <v>0</v>
      </c>
      <c r="BQ13" s="85">
        <v>0</v>
      </c>
      <c r="BR13" s="84">
        <v>0</v>
      </c>
      <c r="BS13" s="85">
        <v>0</v>
      </c>
      <c r="BT13" s="84">
        <v>26.013999999999999</v>
      </c>
      <c r="BU13" s="85">
        <v>863.96044437610522</v>
      </c>
    </row>
    <row r="14" spans="1:73" ht="12.9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</v>
      </c>
      <c r="S14" s="85">
        <v>0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0.61799999999999999</v>
      </c>
      <c r="AG14" s="85">
        <v>19.38349514563107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0.06</v>
      </c>
      <c r="AQ14" s="85">
        <v>49.716666666666669</v>
      </c>
      <c r="AR14" s="84">
        <v>0</v>
      </c>
      <c r="AS14" s="85">
        <v>0</v>
      </c>
      <c r="AT14" s="84">
        <v>488.13900000000001</v>
      </c>
      <c r="AU14" s="85">
        <v>298.54008796674719</v>
      </c>
      <c r="AV14" s="84">
        <v>77.397999999999996</v>
      </c>
      <c r="AW14" s="85">
        <v>67.100803638336913</v>
      </c>
      <c r="AX14" s="84">
        <v>0</v>
      </c>
      <c r="AY14" s="85">
        <v>0</v>
      </c>
      <c r="AZ14" s="84">
        <v>0.504</v>
      </c>
      <c r="BA14" s="85">
        <v>329</v>
      </c>
      <c r="BB14" s="84">
        <v>0</v>
      </c>
      <c r="BC14" s="85">
        <v>0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0</v>
      </c>
      <c r="BM14" s="85">
        <v>0</v>
      </c>
      <c r="BN14" s="84">
        <v>77.581000000000003</v>
      </c>
      <c r="BO14" s="85">
        <v>449.72791018419457</v>
      </c>
      <c r="BP14" s="84">
        <v>0</v>
      </c>
      <c r="BQ14" s="85">
        <v>0</v>
      </c>
      <c r="BR14" s="84">
        <v>0</v>
      </c>
      <c r="BS14" s="85">
        <v>0</v>
      </c>
      <c r="BT14" s="84">
        <v>105.77500000000001</v>
      </c>
      <c r="BU14" s="85">
        <v>912.44734578113923</v>
      </c>
    </row>
    <row r="15" spans="1:73" ht="12.9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1.7000000000000001E-2</v>
      </c>
      <c r="AG16" s="85">
        <v>10.823529411764705</v>
      </c>
      <c r="AH16" s="84">
        <v>0</v>
      </c>
      <c r="AI16" s="85">
        <v>0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1E-3</v>
      </c>
      <c r="AQ16" s="85">
        <v>43</v>
      </c>
      <c r="AR16" s="84">
        <v>79.314999999999998</v>
      </c>
      <c r="AS16" s="85">
        <v>390.51023135598564</v>
      </c>
      <c r="AT16" s="84">
        <v>726.34500000000003</v>
      </c>
      <c r="AU16" s="85">
        <v>266.23692184843287</v>
      </c>
      <c r="AV16" s="84">
        <v>118.669</v>
      </c>
      <c r="AW16" s="85">
        <v>104.48068998643285</v>
      </c>
      <c r="AX16" s="84">
        <v>0</v>
      </c>
      <c r="AY16" s="85">
        <v>0</v>
      </c>
      <c r="AZ16" s="84">
        <v>0.248</v>
      </c>
      <c r="BA16" s="85">
        <v>141.31048387096774</v>
      </c>
      <c r="BB16" s="84">
        <v>0</v>
      </c>
      <c r="BC16" s="85">
        <v>0</v>
      </c>
      <c r="BD16" s="84">
        <v>0</v>
      </c>
      <c r="BE16" s="85">
        <v>0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98.012</v>
      </c>
      <c r="BO16" s="85">
        <v>603.20113863608537</v>
      </c>
      <c r="BP16" s="84">
        <v>0</v>
      </c>
      <c r="BQ16" s="85">
        <v>0</v>
      </c>
      <c r="BR16" s="84">
        <v>0</v>
      </c>
      <c r="BS16" s="85">
        <v>0</v>
      </c>
      <c r="BT16" s="84">
        <v>62.137</v>
      </c>
      <c r="BU16" s="85">
        <v>930.34953409401805</v>
      </c>
    </row>
    <row r="17" spans="1:73" ht="12.9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0</v>
      </c>
      <c r="AI17" s="85">
        <v>0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1E-3</v>
      </c>
      <c r="AQ17" s="85">
        <v>11</v>
      </c>
      <c r="AR17" s="84">
        <v>0</v>
      </c>
      <c r="AS17" s="85">
        <v>0</v>
      </c>
      <c r="AT17" s="84">
        <v>579.30100000000004</v>
      </c>
      <c r="AU17" s="85">
        <v>226.38092459705749</v>
      </c>
      <c r="AV17" s="84">
        <v>2803.1759999999999</v>
      </c>
      <c r="AW17" s="85">
        <v>65.116519619174824</v>
      </c>
      <c r="AX17" s="84">
        <v>0</v>
      </c>
      <c r="AY17" s="85">
        <v>0</v>
      </c>
      <c r="AZ17" s="84">
        <v>0.46800000000000003</v>
      </c>
      <c r="BA17" s="85">
        <v>395.10897435897436</v>
      </c>
      <c r="BB17" s="84">
        <v>0</v>
      </c>
      <c r="BC17" s="85">
        <v>0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58.634</v>
      </c>
      <c r="BO17" s="85">
        <v>551.25613125490327</v>
      </c>
      <c r="BP17" s="84">
        <v>0</v>
      </c>
      <c r="BQ17" s="85">
        <v>0</v>
      </c>
      <c r="BR17" s="84">
        <v>0</v>
      </c>
      <c r="BS17" s="85">
        <v>0</v>
      </c>
      <c r="BT17" s="84">
        <v>6.4489999999999998</v>
      </c>
      <c r="BU17" s="85">
        <v>896.86835168243135</v>
      </c>
    </row>
    <row r="18" spans="1:73" ht="12.9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0.32700000000000001</v>
      </c>
      <c r="BC18" s="85">
        <v>1701.4128440366972</v>
      </c>
      <c r="BD18" s="84">
        <v>39.503999999999998</v>
      </c>
      <c r="BE18" s="85">
        <v>893.08500405022278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0.01</v>
      </c>
      <c r="AG19" s="85">
        <v>162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245.51599999999999</v>
      </c>
      <c r="AU19" s="85">
        <v>145.17918587790612</v>
      </c>
      <c r="AV19" s="84">
        <v>363.82</v>
      </c>
      <c r="AW19" s="85">
        <v>45.360002198889561</v>
      </c>
      <c r="AX19" s="84">
        <v>0</v>
      </c>
      <c r="AY19" s="85">
        <v>0</v>
      </c>
      <c r="AZ19" s="84">
        <v>1014.26</v>
      </c>
      <c r="BA19" s="85">
        <v>27.010648157277224</v>
      </c>
      <c r="BB19" s="84">
        <v>8.9920000000000009</v>
      </c>
      <c r="BC19" s="85">
        <v>570.65124555160151</v>
      </c>
      <c r="BD19" s="84">
        <v>0</v>
      </c>
      <c r="BE19" s="85">
        <v>0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62.634999999999998</v>
      </c>
      <c r="BO19" s="85">
        <v>151.52601580585934</v>
      </c>
      <c r="BP19" s="84">
        <v>0</v>
      </c>
      <c r="BQ19" s="85">
        <v>0</v>
      </c>
      <c r="BR19" s="84">
        <v>0.24</v>
      </c>
      <c r="BS19" s="85">
        <v>1512</v>
      </c>
      <c r="BT19" s="84">
        <v>33.726999999999997</v>
      </c>
      <c r="BU19" s="85">
        <v>530.48180982595545</v>
      </c>
    </row>
    <row r="20" spans="1:73" ht="12.9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694</v>
      </c>
      <c r="AG20" s="85">
        <v>68.208933717579256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841</v>
      </c>
      <c r="AQ20" s="85">
        <v>160.17241379310343</v>
      </c>
      <c r="AR20" s="84">
        <v>0</v>
      </c>
      <c r="AS20" s="85">
        <v>0</v>
      </c>
      <c r="AT20" s="84">
        <v>323</v>
      </c>
      <c r="AU20" s="85">
        <v>252.47678018575851</v>
      </c>
      <c r="AV20" s="84">
        <v>119</v>
      </c>
      <c r="AW20" s="85">
        <v>33.806722689075627</v>
      </c>
      <c r="AX20" s="84">
        <v>0</v>
      </c>
      <c r="AY20" s="85">
        <v>0</v>
      </c>
      <c r="AZ20" s="84">
        <v>7</v>
      </c>
      <c r="BA20" s="85">
        <v>123.14285714285714</v>
      </c>
      <c r="BB20" s="84">
        <v>31</v>
      </c>
      <c r="BC20" s="85">
        <v>994.19354838709683</v>
      </c>
      <c r="BD20" s="84">
        <v>305</v>
      </c>
      <c r="BE20" s="85">
        <v>873.69180327868855</v>
      </c>
      <c r="BF20" s="84">
        <v>0</v>
      </c>
      <c r="BG20" s="85">
        <v>0</v>
      </c>
      <c r="BH20" s="84">
        <v>0</v>
      </c>
      <c r="BI20" s="85">
        <v>0</v>
      </c>
      <c r="BJ20" s="84">
        <v>0</v>
      </c>
      <c r="BK20" s="85">
        <v>0</v>
      </c>
      <c r="BL20" s="84">
        <v>2</v>
      </c>
      <c r="BM20" s="85">
        <v>285.5</v>
      </c>
      <c r="BN20" s="84">
        <v>14</v>
      </c>
      <c r="BO20" s="85">
        <v>429.07142857142856</v>
      </c>
      <c r="BP20" s="84">
        <v>0</v>
      </c>
      <c r="BQ20" s="85">
        <v>0</v>
      </c>
      <c r="BR20" s="84">
        <v>0</v>
      </c>
      <c r="BS20" s="85">
        <v>0</v>
      </c>
      <c r="BT20" s="84">
        <v>26</v>
      </c>
      <c r="BU20" s="85">
        <v>878.76923076923072</v>
      </c>
    </row>
    <row r="21" spans="1:73" ht="12.9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" customHeight="1">
      <c r="A22" s="83"/>
      <c r="B22" s="80" t="s">
        <v>58</v>
      </c>
      <c r="C22" s="19">
        <v>12</v>
      </c>
      <c r="D22" s="84">
        <v>2.1000000000000001E-2</v>
      </c>
      <c r="E22" s="85">
        <v>1465.3333333333333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</v>
      </c>
      <c r="AA22" s="85">
        <v>0</v>
      </c>
      <c r="AB22" s="84">
        <v>0</v>
      </c>
      <c r="AC22" s="85">
        <v>0</v>
      </c>
      <c r="AD22" s="84">
        <v>0</v>
      </c>
      <c r="AE22" s="85">
        <v>0</v>
      </c>
      <c r="AF22" s="84">
        <v>299.827</v>
      </c>
      <c r="AG22" s="85">
        <v>49.428056846114593</v>
      </c>
      <c r="AH22" s="84">
        <v>0</v>
      </c>
      <c r="AI22" s="85">
        <v>0</v>
      </c>
      <c r="AJ22" s="84">
        <v>0</v>
      </c>
      <c r="AK22" s="85">
        <v>0</v>
      </c>
      <c r="AL22" s="84">
        <v>9.2050000000000001</v>
      </c>
      <c r="AM22" s="85">
        <v>23.73188484519283</v>
      </c>
      <c r="AN22" s="84">
        <v>0</v>
      </c>
      <c r="AO22" s="85">
        <v>0</v>
      </c>
      <c r="AP22" s="84">
        <v>2267.6039999999998</v>
      </c>
      <c r="AQ22" s="85">
        <v>75.559874210841045</v>
      </c>
      <c r="AR22" s="84">
        <v>0</v>
      </c>
      <c r="AS22" s="85">
        <v>0</v>
      </c>
      <c r="AT22" s="84">
        <v>139.59899999999999</v>
      </c>
      <c r="AU22" s="85">
        <v>437.67903781545715</v>
      </c>
      <c r="AV22" s="84">
        <v>65.722999999999999</v>
      </c>
      <c r="AW22" s="85">
        <v>120.51560336564066</v>
      </c>
      <c r="AX22" s="84">
        <v>0</v>
      </c>
      <c r="AY22" s="85">
        <v>0</v>
      </c>
      <c r="AZ22" s="84">
        <v>0.48899999999999999</v>
      </c>
      <c r="BA22" s="85">
        <v>177.57668711656441</v>
      </c>
      <c r="BB22" s="84">
        <v>18.809999999999999</v>
      </c>
      <c r="BC22" s="85">
        <v>654.83593833067516</v>
      </c>
      <c r="BD22" s="84">
        <v>0</v>
      </c>
      <c r="BE22" s="85">
        <v>0</v>
      </c>
      <c r="BF22" s="84">
        <v>0</v>
      </c>
      <c r="BG22" s="85">
        <v>0</v>
      </c>
      <c r="BH22" s="84">
        <v>3.5999999999999997E-2</v>
      </c>
      <c r="BI22" s="85">
        <v>96.277777777777786</v>
      </c>
      <c r="BJ22" s="84">
        <v>0</v>
      </c>
      <c r="BK22" s="85">
        <v>0</v>
      </c>
      <c r="BL22" s="84">
        <v>19.643999999999998</v>
      </c>
      <c r="BM22" s="85">
        <v>211.76405009163102</v>
      </c>
      <c r="BN22" s="84">
        <v>19.274999999999999</v>
      </c>
      <c r="BO22" s="85">
        <v>254.35325551232165</v>
      </c>
      <c r="BP22" s="84">
        <v>3.2000000000000001E-2</v>
      </c>
      <c r="BQ22" s="85">
        <v>1999.6875</v>
      </c>
      <c r="BR22" s="84">
        <v>0</v>
      </c>
      <c r="BS22" s="85">
        <v>0</v>
      </c>
      <c r="BT22" s="84">
        <v>32.75</v>
      </c>
      <c r="BU22" s="85">
        <v>1109.8930992366411</v>
      </c>
    </row>
    <row r="23" spans="1:73" ht="12.9" customHeight="1">
      <c r="A23" s="83"/>
      <c r="B23" s="80" t="s">
        <v>59</v>
      </c>
      <c r="C23" s="19">
        <v>13</v>
      </c>
      <c r="D23" s="84">
        <v>2.5999999999999999E-2</v>
      </c>
      <c r="E23" s="85">
        <v>2808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258.54500000000002</v>
      </c>
      <c r="AG23" s="85">
        <v>33.964621245817945</v>
      </c>
      <c r="AH23" s="84">
        <v>2.9000000000000001E-2</v>
      </c>
      <c r="AI23" s="85">
        <v>27.862068965517242</v>
      </c>
      <c r="AJ23" s="84">
        <v>0</v>
      </c>
      <c r="AK23" s="85">
        <v>0</v>
      </c>
      <c r="AL23" s="84">
        <v>1.0349999999999999</v>
      </c>
      <c r="AM23" s="85">
        <v>67.084057971014488</v>
      </c>
      <c r="AN23" s="84">
        <v>0</v>
      </c>
      <c r="AO23" s="85">
        <v>0</v>
      </c>
      <c r="AP23" s="84">
        <v>954.94600000000003</v>
      </c>
      <c r="AQ23" s="85">
        <v>80.676944036626153</v>
      </c>
      <c r="AR23" s="84">
        <v>0</v>
      </c>
      <c r="AS23" s="85">
        <v>0</v>
      </c>
      <c r="AT23" s="84">
        <v>1.4239999999999999</v>
      </c>
      <c r="AU23" s="85">
        <v>440.96699438202245</v>
      </c>
      <c r="AV23" s="84">
        <v>0.23499999999999999</v>
      </c>
      <c r="AW23" s="85">
        <v>81.234042553191486</v>
      </c>
      <c r="AX23" s="84">
        <v>0</v>
      </c>
      <c r="AY23" s="85">
        <v>0</v>
      </c>
      <c r="AZ23" s="84">
        <v>0</v>
      </c>
      <c r="BA23" s="85">
        <v>0</v>
      </c>
      <c r="BB23" s="84">
        <v>3.2690000000000001</v>
      </c>
      <c r="BC23" s="85">
        <v>631.22453349648208</v>
      </c>
      <c r="BD23" s="84">
        <v>0</v>
      </c>
      <c r="BE23" s="85">
        <v>0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7.1559999999999997</v>
      </c>
      <c r="BM23" s="85">
        <v>167.35089435438792</v>
      </c>
      <c r="BN23" s="84">
        <v>0.79800000000000004</v>
      </c>
      <c r="BO23" s="85">
        <v>261.69548872180451</v>
      </c>
      <c r="BP23" s="84">
        <v>2.2349999999999999</v>
      </c>
      <c r="BQ23" s="85">
        <v>90.844742729306489</v>
      </c>
      <c r="BR23" s="84">
        <v>0</v>
      </c>
      <c r="BS23" s="85">
        <v>0</v>
      </c>
      <c r="BT23" s="84">
        <v>16.588000000000001</v>
      </c>
      <c r="BU23" s="85">
        <v>1211.0903665300216</v>
      </c>
    </row>
    <row r="24" spans="1:73" ht="12.9" customHeight="1">
      <c r="A24" s="83"/>
      <c r="B24" s="80" t="s">
        <v>60</v>
      </c>
      <c r="C24" s="19">
        <v>14</v>
      </c>
      <c r="D24" s="84">
        <v>14.374000000000001</v>
      </c>
      <c r="E24" s="85">
        <v>5877.0251147905938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</v>
      </c>
      <c r="AA24" s="85">
        <v>0</v>
      </c>
      <c r="AB24" s="84">
        <v>0</v>
      </c>
      <c r="AC24" s="85">
        <v>0</v>
      </c>
      <c r="AD24" s="84">
        <v>0</v>
      </c>
      <c r="AE24" s="85">
        <v>0</v>
      </c>
      <c r="AF24" s="84">
        <v>2176.6759999999999</v>
      </c>
      <c r="AG24" s="85">
        <v>49.33979793042235</v>
      </c>
      <c r="AH24" s="84">
        <v>1.0920000000000001</v>
      </c>
      <c r="AI24" s="85">
        <v>10.799450549450549</v>
      </c>
      <c r="AJ24" s="84">
        <v>0.104</v>
      </c>
      <c r="AK24" s="85">
        <v>21.807692307692307</v>
      </c>
      <c r="AL24" s="84">
        <v>8.2780000000000005</v>
      </c>
      <c r="AM24" s="85">
        <v>32.302488523798019</v>
      </c>
      <c r="AN24" s="84">
        <v>0</v>
      </c>
      <c r="AO24" s="85">
        <v>0</v>
      </c>
      <c r="AP24" s="84">
        <v>640.38400000000001</v>
      </c>
      <c r="AQ24" s="85">
        <v>85.288061538077159</v>
      </c>
      <c r="AR24" s="84">
        <v>86.701999999999998</v>
      </c>
      <c r="AS24" s="85">
        <v>565.76188553897259</v>
      </c>
      <c r="AT24" s="84">
        <v>7.702</v>
      </c>
      <c r="AU24" s="85">
        <v>499.38989872760322</v>
      </c>
      <c r="AV24" s="84">
        <v>0.33900000000000002</v>
      </c>
      <c r="AW24" s="85">
        <v>259.51032448377578</v>
      </c>
      <c r="AX24" s="84">
        <v>0</v>
      </c>
      <c r="AY24" s="85">
        <v>0</v>
      </c>
      <c r="AZ24" s="84">
        <v>7.0000000000000007E-2</v>
      </c>
      <c r="BA24" s="85">
        <v>565.61428571428564</v>
      </c>
      <c r="BB24" s="84">
        <v>21.117999999999999</v>
      </c>
      <c r="BC24" s="85">
        <v>842.60285064873563</v>
      </c>
      <c r="BD24" s="84">
        <v>0</v>
      </c>
      <c r="BE24" s="85">
        <v>0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10.272</v>
      </c>
      <c r="BM24" s="85">
        <v>238.94548286604359</v>
      </c>
      <c r="BN24" s="84">
        <v>1.1870000000000001</v>
      </c>
      <c r="BO24" s="85">
        <v>948.68155012636896</v>
      </c>
      <c r="BP24" s="84">
        <v>2.3719999999999999</v>
      </c>
      <c r="BQ24" s="85">
        <v>240.93001686340639</v>
      </c>
      <c r="BR24" s="84">
        <v>0</v>
      </c>
      <c r="BS24" s="85">
        <v>0</v>
      </c>
      <c r="BT24" s="84">
        <v>8.1180000000000003</v>
      </c>
      <c r="BU24" s="85">
        <v>1503.009485094851</v>
      </c>
    </row>
    <row r="25" spans="1:73" ht="12.9" customHeight="1">
      <c r="A25" s="83"/>
      <c r="B25" s="80" t="s">
        <v>61</v>
      </c>
      <c r="C25" s="19">
        <v>15</v>
      </c>
      <c r="D25" s="84">
        <v>1.627</v>
      </c>
      <c r="E25" s="85">
        <v>5696.1585740626924</v>
      </c>
      <c r="F25" s="84">
        <v>0</v>
      </c>
      <c r="G25" s="85">
        <v>0</v>
      </c>
      <c r="H25" s="84">
        <v>1.6279999999999999</v>
      </c>
      <c r="I25" s="85">
        <v>527.84766584766589</v>
      </c>
      <c r="J25" s="84">
        <v>0.187</v>
      </c>
      <c r="K25" s="85">
        <v>355.44919786096256</v>
      </c>
      <c r="L25" s="84">
        <v>2.1909999999999998</v>
      </c>
      <c r="M25" s="85">
        <v>2571.5130077590143</v>
      </c>
      <c r="N25" s="84">
        <v>0.79700000000000004</v>
      </c>
      <c r="O25" s="85">
        <v>907.75533249686328</v>
      </c>
      <c r="P25" s="84">
        <v>0.39400000000000002</v>
      </c>
      <c r="Q25" s="85">
        <v>2742.7182741116749</v>
      </c>
      <c r="R25" s="84">
        <v>0.192</v>
      </c>
      <c r="S25" s="85">
        <v>862.08854166666674</v>
      </c>
      <c r="T25" s="84">
        <v>1.669</v>
      </c>
      <c r="U25" s="85">
        <v>1021.9586578789695</v>
      </c>
      <c r="V25" s="84">
        <v>0.122</v>
      </c>
      <c r="W25" s="85">
        <v>178.55737704918033</v>
      </c>
      <c r="X25" s="84">
        <v>127.962</v>
      </c>
      <c r="Y25" s="85">
        <v>1200.4656538659915</v>
      </c>
      <c r="Z25" s="84">
        <v>0.46600000000000003</v>
      </c>
      <c r="AA25" s="85">
        <v>1053.763948497854</v>
      </c>
      <c r="AB25" s="84">
        <v>1.9E-2</v>
      </c>
      <c r="AC25" s="85">
        <v>810</v>
      </c>
      <c r="AD25" s="84">
        <v>0</v>
      </c>
      <c r="AE25" s="85">
        <v>0</v>
      </c>
      <c r="AF25" s="84">
        <v>405.82900000000001</v>
      </c>
      <c r="AG25" s="85">
        <v>44.233512144277519</v>
      </c>
      <c r="AH25" s="84">
        <v>0</v>
      </c>
      <c r="AI25" s="85">
        <v>0</v>
      </c>
      <c r="AJ25" s="84">
        <v>0</v>
      </c>
      <c r="AK25" s="85">
        <v>0</v>
      </c>
      <c r="AL25" s="84">
        <v>3.3580000000000001</v>
      </c>
      <c r="AM25" s="85">
        <v>107.74538415723646</v>
      </c>
      <c r="AN25" s="84">
        <v>0</v>
      </c>
      <c r="AO25" s="85">
        <v>0</v>
      </c>
      <c r="AP25" s="84">
        <v>2580.9749999999999</v>
      </c>
      <c r="AQ25" s="85">
        <v>224.05230813936595</v>
      </c>
      <c r="AR25" s="84">
        <v>148.44999999999999</v>
      </c>
      <c r="AS25" s="85">
        <v>473.37007746716068</v>
      </c>
      <c r="AT25" s="84">
        <v>2.58</v>
      </c>
      <c r="AU25" s="85">
        <v>571.92286821705432</v>
      </c>
      <c r="AV25" s="84">
        <v>2.4620000000000002</v>
      </c>
      <c r="AW25" s="85">
        <v>276.38586515028436</v>
      </c>
      <c r="AX25" s="84">
        <v>0</v>
      </c>
      <c r="AY25" s="85">
        <v>0</v>
      </c>
      <c r="AZ25" s="84">
        <v>0</v>
      </c>
      <c r="BA25" s="85">
        <v>0</v>
      </c>
      <c r="BB25" s="84">
        <v>1.0840000000000001</v>
      </c>
      <c r="BC25" s="85">
        <v>1049.6715867158671</v>
      </c>
      <c r="BD25" s="84">
        <v>0</v>
      </c>
      <c r="BE25" s="85">
        <v>0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3.3570000000000002</v>
      </c>
      <c r="BM25" s="85">
        <v>220.42061364313375</v>
      </c>
      <c r="BN25" s="84">
        <v>1.7689999999999999</v>
      </c>
      <c r="BO25" s="85">
        <v>1240.031656302996</v>
      </c>
      <c r="BP25" s="84">
        <v>0.36799999999999999</v>
      </c>
      <c r="BQ25" s="85">
        <v>273.83423913043475</v>
      </c>
      <c r="BR25" s="84">
        <v>0</v>
      </c>
      <c r="BS25" s="85">
        <v>0</v>
      </c>
      <c r="BT25" s="84">
        <v>17.122</v>
      </c>
      <c r="BU25" s="85">
        <v>1656.0044387337928</v>
      </c>
    </row>
    <row r="26" spans="1:73" ht="12.9" customHeight="1">
      <c r="A26" s="83"/>
      <c r="B26" s="80" t="s">
        <v>62</v>
      </c>
      <c r="C26" s="19">
        <v>16</v>
      </c>
      <c r="D26" s="84">
        <v>0.44900000000000001</v>
      </c>
      <c r="E26" s="85">
        <v>3322.2138084632516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0</v>
      </c>
      <c r="AA26" s="85">
        <v>0</v>
      </c>
      <c r="AB26" s="84">
        <v>0</v>
      </c>
      <c r="AC26" s="85">
        <v>0</v>
      </c>
      <c r="AD26" s="84">
        <v>0</v>
      </c>
      <c r="AE26" s="85">
        <v>0</v>
      </c>
      <c r="AF26" s="84">
        <v>2461.0120000000002</v>
      </c>
      <c r="AG26" s="85">
        <v>56.743108932422928</v>
      </c>
      <c r="AH26" s="84">
        <v>20.058</v>
      </c>
      <c r="AI26" s="85">
        <v>49.468142387077478</v>
      </c>
      <c r="AJ26" s="84">
        <v>1.7969999999999999</v>
      </c>
      <c r="AK26" s="85">
        <v>11.879799666110184</v>
      </c>
      <c r="AL26" s="84">
        <v>6.1120000000000001</v>
      </c>
      <c r="AM26" s="85">
        <v>128.9847840314136</v>
      </c>
      <c r="AN26" s="84">
        <v>0</v>
      </c>
      <c r="AO26" s="85">
        <v>0</v>
      </c>
      <c r="AP26" s="84">
        <v>671.20699999999999</v>
      </c>
      <c r="AQ26" s="85">
        <v>131.00922517196634</v>
      </c>
      <c r="AR26" s="84">
        <v>36.959000000000003</v>
      </c>
      <c r="AS26" s="85">
        <v>415.45647880083334</v>
      </c>
      <c r="AT26" s="84">
        <v>0.254</v>
      </c>
      <c r="AU26" s="85">
        <v>425.90551181102364</v>
      </c>
      <c r="AV26" s="84">
        <v>9.8000000000000004E-2</v>
      </c>
      <c r="AW26" s="85">
        <v>215.0204081632653</v>
      </c>
      <c r="AX26" s="84">
        <v>0</v>
      </c>
      <c r="AY26" s="85">
        <v>0</v>
      </c>
      <c r="AZ26" s="84">
        <v>1.0999999999999999E-2</v>
      </c>
      <c r="BA26" s="85">
        <v>432</v>
      </c>
      <c r="BB26" s="84">
        <v>6.8419999999999996</v>
      </c>
      <c r="BC26" s="85">
        <v>731.48567670271848</v>
      </c>
      <c r="BD26" s="84">
        <v>0</v>
      </c>
      <c r="BE26" s="85">
        <v>0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9.2609999999999992</v>
      </c>
      <c r="BM26" s="85">
        <v>151.42565597667638</v>
      </c>
      <c r="BN26" s="84">
        <v>0.39</v>
      </c>
      <c r="BO26" s="85">
        <v>504.63076923076926</v>
      </c>
      <c r="BP26" s="84">
        <v>4.7229999999999999</v>
      </c>
      <c r="BQ26" s="85">
        <v>468.2396781706542</v>
      </c>
      <c r="BR26" s="84">
        <v>0</v>
      </c>
      <c r="BS26" s="85">
        <v>0</v>
      </c>
      <c r="BT26" s="84">
        <v>3.843</v>
      </c>
      <c r="BU26" s="85">
        <v>1312.9804839968774</v>
      </c>
    </row>
    <row r="27" spans="1:73" ht="12.9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" customHeight="1">
      <c r="A28" s="83"/>
      <c r="B28" s="80" t="s">
        <v>63</v>
      </c>
      <c r="C28" s="19">
        <v>17</v>
      </c>
      <c r="D28" s="84">
        <v>0</v>
      </c>
      <c r="E28" s="85">
        <v>0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</v>
      </c>
      <c r="M28" s="85">
        <v>0</v>
      </c>
      <c r="N28" s="84">
        <v>0</v>
      </c>
      <c r="O28" s="85">
        <v>0</v>
      </c>
      <c r="P28" s="84">
        <v>0</v>
      </c>
      <c r="Q28" s="85">
        <v>0</v>
      </c>
      <c r="R28" s="84">
        <v>0</v>
      </c>
      <c r="S28" s="85">
        <v>0</v>
      </c>
      <c r="T28" s="84">
        <v>0</v>
      </c>
      <c r="U28" s="85">
        <v>0</v>
      </c>
      <c r="V28" s="84">
        <v>0</v>
      </c>
      <c r="W28" s="85">
        <v>0</v>
      </c>
      <c r="X28" s="84">
        <v>0.16500000000000001</v>
      </c>
      <c r="Y28" s="85">
        <v>648</v>
      </c>
      <c r="Z28" s="84">
        <v>0</v>
      </c>
      <c r="AA28" s="85">
        <v>0</v>
      </c>
      <c r="AB28" s="84">
        <v>0</v>
      </c>
      <c r="AC28" s="85">
        <v>0</v>
      </c>
      <c r="AD28" s="84">
        <v>0</v>
      </c>
      <c r="AE28" s="85">
        <v>0</v>
      </c>
      <c r="AF28" s="84">
        <v>582.50699999999995</v>
      </c>
      <c r="AG28" s="85">
        <v>54.867615324794379</v>
      </c>
      <c r="AH28" s="84">
        <v>21.8</v>
      </c>
      <c r="AI28" s="85">
        <v>54</v>
      </c>
      <c r="AJ28" s="84">
        <v>78.516000000000005</v>
      </c>
      <c r="AK28" s="85">
        <v>38.338160374955422</v>
      </c>
      <c r="AL28" s="84">
        <v>37.158000000000001</v>
      </c>
      <c r="AM28" s="85">
        <v>51.328785187577367</v>
      </c>
      <c r="AN28" s="84">
        <v>0</v>
      </c>
      <c r="AO28" s="85">
        <v>0</v>
      </c>
      <c r="AP28" s="84">
        <v>6813.2219999999998</v>
      </c>
      <c r="AQ28" s="85">
        <v>169.17702652284044</v>
      </c>
      <c r="AR28" s="84">
        <v>0</v>
      </c>
      <c r="AS28" s="85">
        <v>0</v>
      </c>
      <c r="AT28" s="84">
        <v>42.363</v>
      </c>
      <c r="AU28" s="85">
        <v>313.26093525010032</v>
      </c>
      <c r="AV28" s="84">
        <v>36.558</v>
      </c>
      <c r="AW28" s="85">
        <v>94.991684446632746</v>
      </c>
      <c r="AX28" s="84">
        <v>0</v>
      </c>
      <c r="AY28" s="85">
        <v>0</v>
      </c>
      <c r="AZ28" s="84">
        <v>0.13600000000000001</v>
      </c>
      <c r="BA28" s="85">
        <v>219.57352941176472</v>
      </c>
      <c r="BB28" s="84">
        <v>63.997</v>
      </c>
      <c r="BC28" s="85">
        <v>700.08689469818898</v>
      </c>
      <c r="BD28" s="84">
        <v>0</v>
      </c>
      <c r="BE28" s="85">
        <v>0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9.5619999999999994</v>
      </c>
      <c r="BM28" s="85">
        <v>257.71459945618074</v>
      </c>
      <c r="BN28" s="84">
        <v>28.63</v>
      </c>
      <c r="BO28" s="85">
        <v>340.24250785888927</v>
      </c>
      <c r="BP28" s="84">
        <v>14.641999999999999</v>
      </c>
      <c r="BQ28" s="85">
        <v>567.5972544734326</v>
      </c>
      <c r="BR28" s="84">
        <v>0</v>
      </c>
      <c r="BS28" s="85">
        <v>0</v>
      </c>
      <c r="BT28" s="84">
        <v>75.015000000000001</v>
      </c>
      <c r="BU28" s="85">
        <v>1219.3771512364194</v>
      </c>
    </row>
    <row r="29" spans="1:73" ht="12.9" customHeight="1">
      <c r="A29" s="83"/>
      <c r="B29" s="80" t="s">
        <v>64</v>
      </c>
      <c r="C29" s="19">
        <v>18</v>
      </c>
      <c r="D29" s="84">
        <v>30.346</v>
      </c>
      <c r="E29" s="85">
        <v>3874.619159032492</v>
      </c>
      <c r="F29" s="84">
        <v>0</v>
      </c>
      <c r="G29" s="85">
        <v>0</v>
      </c>
      <c r="H29" s="84">
        <v>298.435</v>
      </c>
      <c r="I29" s="85">
        <v>378.53825121048135</v>
      </c>
      <c r="J29" s="84">
        <v>0</v>
      </c>
      <c r="K29" s="85">
        <v>0</v>
      </c>
      <c r="L29" s="84">
        <v>194.32</v>
      </c>
      <c r="M29" s="85">
        <v>2019.5301821737341</v>
      </c>
      <c r="N29" s="84">
        <v>0</v>
      </c>
      <c r="O29" s="85">
        <v>0</v>
      </c>
      <c r="P29" s="84">
        <v>17.603999999999999</v>
      </c>
      <c r="Q29" s="85">
        <v>1590.808509429675</v>
      </c>
      <c r="R29" s="84">
        <v>0</v>
      </c>
      <c r="S29" s="85">
        <v>0</v>
      </c>
      <c r="T29" s="84">
        <v>0</v>
      </c>
      <c r="U29" s="85">
        <v>0</v>
      </c>
      <c r="V29" s="84">
        <v>0</v>
      </c>
      <c r="W29" s="85">
        <v>0</v>
      </c>
      <c r="X29" s="84">
        <v>51.518999999999998</v>
      </c>
      <c r="Y29" s="85">
        <v>950.284283468235</v>
      </c>
      <c r="Z29" s="84">
        <v>0</v>
      </c>
      <c r="AA29" s="85">
        <v>0</v>
      </c>
      <c r="AB29" s="84">
        <v>0.109</v>
      </c>
      <c r="AC29" s="85">
        <v>74.807339449541288</v>
      </c>
      <c r="AD29" s="84">
        <v>0</v>
      </c>
      <c r="AE29" s="85">
        <v>0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0.13500000000000001</v>
      </c>
      <c r="AM29" s="85">
        <v>552.06666666666672</v>
      </c>
      <c r="AN29" s="84">
        <v>0</v>
      </c>
      <c r="AO29" s="85">
        <v>0</v>
      </c>
      <c r="AP29" s="84">
        <v>889.80399999999997</v>
      </c>
      <c r="AQ29" s="85">
        <v>193.92718958332395</v>
      </c>
      <c r="AR29" s="84">
        <v>0</v>
      </c>
      <c r="AS29" s="85">
        <v>0</v>
      </c>
      <c r="AT29" s="84">
        <v>3.5</v>
      </c>
      <c r="AU29" s="85">
        <v>284.04142857142858</v>
      </c>
      <c r="AV29" s="84">
        <v>0.1</v>
      </c>
      <c r="AW29" s="85">
        <v>165.46</v>
      </c>
      <c r="AX29" s="84">
        <v>0</v>
      </c>
      <c r="AY29" s="85">
        <v>0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1.1759999999999999</v>
      </c>
      <c r="BM29" s="85">
        <v>1355.7678571428571</v>
      </c>
      <c r="BN29" s="84">
        <v>4.7519999999999998</v>
      </c>
      <c r="BO29" s="85">
        <v>1231.409090909091</v>
      </c>
      <c r="BP29" s="84">
        <v>0</v>
      </c>
      <c r="BQ29" s="85">
        <v>0</v>
      </c>
      <c r="BR29" s="84">
        <v>0</v>
      </c>
      <c r="BS29" s="85">
        <v>0</v>
      </c>
      <c r="BT29" s="84">
        <v>1.375</v>
      </c>
      <c r="BU29" s="85">
        <v>761.9818181818182</v>
      </c>
    </row>
    <row r="30" spans="1:73" ht="12.9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0</v>
      </c>
      <c r="M30" s="85">
        <v>0</v>
      </c>
      <c r="N30" s="84">
        <v>0</v>
      </c>
      <c r="O30" s="85">
        <v>0</v>
      </c>
      <c r="P30" s="84">
        <v>0</v>
      </c>
      <c r="Q30" s="85">
        <v>0</v>
      </c>
      <c r="R30" s="84">
        <v>0</v>
      </c>
      <c r="S30" s="85">
        <v>0</v>
      </c>
      <c r="T30" s="84">
        <v>0</v>
      </c>
      <c r="U30" s="85">
        <v>0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0</v>
      </c>
      <c r="AE30" s="85">
        <v>0</v>
      </c>
      <c r="AF30" s="84">
        <v>0</v>
      </c>
      <c r="AG30" s="85">
        <v>0</v>
      </c>
      <c r="AH30" s="84">
        <v>0</v>
      </c>
      <c r="AI30" s="85">
        <v>0</v>
      </c>
      <c r="AJ30" s="84">
        <v>0</v>
      </c>
      <c r="AK30" s="85">
        <v>0</v>
      </c>
      <c r="AL30" s="84">
        <v>1.65</v>
      </c>
      <c r="AM30" s="85">
        <v>31.708484848484851</v>
      </c>
      <c r="AN30" s="84">
        <v>0</v>
      </c>
      <c r="AO30" s="85">
        <v>0</v>
      </c>
      <c r="AP30" s="84">
        <v>1137.5809999999999</v>
      </c>
      <c r="AQ30" s="85">
        <v>152.77577772483895</v>
      </c>
      <c r="AR30" s="84">
        <v>16.966999999999999</v>
      </c>
      <c r="AS30" s="85">
        <v>420.16980020038898</v>
      </c>
      <c r="AT30" s="84">
        <v>1.7000000000000001E-2</v>
      </c>
      <c r="AU30" s="85">
        <v>442.11764705882354</v>
      </c>
      <c r="AV30" s="84">
        <v>5.0000000000000001E-3</v>
      </c>
      <c r="AW30" s="85">
        <v>812.2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1.7999999999999999E-2</v>
      </c>
      <c r="BM30" s="85">
        <v>148.88888888888889</v>
      </c>
      <c r="BN30" s="84">
        <v>4.0730000000000004</v>
      </c>
      <c r="BO30" s="85">
        <v>365.5646943285048</v>
      </c>
      <c r="BP30" s="84">
        <v>0</v>
      </c>
      <c r="BQ30" s="85">
        <v>0</v>
      </c>
      <c r="BR30" s="84">
        <v>0</v>
      </c>
      <c r="BS30" s="85">
        <v>0</v>
      </c>
      <c r="BT30" s="84">
        <v>1.1910000000000001</v>
      </c>
      <c r="BU30" s="85">
        <v>256.17044500419814</v>
      </c>
    </row>
    <row r="31" spans="1:73" ht="12.9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0</v>
      </c>
      <c r="AI31" s="85">
        <v>0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187</v>
      </c>
      <c r="AQ31" s="85">
        <v>119.11764705882352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0</v>
      </c>
      <c r="AI32" s="85">
        <v>0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2754.4679999999998</v>
      </c>
      <c r="AQ32" s="85">
        <v>130.86636875069885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2.2639999999999998</v>
      </c>
      <c r="BU32" s="85">
        <v>1351.6554770318021</v>
      </c>
    </row>
    <row r="33" spans="1:73" ht="12.9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" customHeight="1">
      <c r="A34" s="83"/>
      <c r="B34" s="80" t="s">
        <v>68</v>
      </c>
      <c r="C34" s="19">
        <v>22</v>
      </c>
      <c r="D34" s="84">
        <v>22.114000000000001</v>
      </c>
      <c r="E34" s="85">
        <v>4856.1075789092883</v>
      </c>
      <c r="F34" s="84">
        <v>0</v>
      </c>
      <c r="G34" s="85">
        <v>0</v>
      </c>
      <c r="H34" s="84">
        <v>196.96700000000001</v>
      </c>
      <c r="I34" s="85">
        <v>404.45674148461421</v>
      </c>
      <c r="J34" s="84">
        <v>0</v>
      </c>
      <c r="K34" s="85">
        <v>0</v>
      </c>
      <c r="L34" s="84">
        <v>71.305000000000007</v>
      </c>
      <c r="M34" s="85">
        <v>2167.6243881915716</v>
      </c>
      <c r="N34" s="84">
        <v>0</v>
      </c>
      <c r="O34" s="85">
        <v>0</v>
      </c>
      <c r="P34" s="84">
        <v>17.161000000000001</v>
      </c>
      <c r="Q34" s="85">
        <v>1757.6363848260592</v>
      </c>
      <c r="R34" s="84">
        <v>0</v>
      </c>
      <c r="S34" s="85">
        <v>0</v>
      </c>
      <c r="T34" s="84">
        <v>9.3759999999999994</v>
      </c>
      <c r="U34" s="85">
        <v>1165.6989121160409</v>
      </c>
      <c r="V34" s="84">
        <v>0</v>
      </c>
      <c r="W34" s="85">
        <v>0</v>
      </c>
      <c r="X34" s="84">
        <v>62.991999999999997</v>
      </c>
      <c r="Y34" s="85">
        <v>1138.7003111506224</v>
      </c>
      <c r="Z34" s="84">
        <v>0</v>
      </c>
      <c r="AA34" s="85">
        <v>0</v>
      </c>
      <c r="AB34" s="84">
        <v>9.8309999999999995</v>
      </c>
      <c r="AC34" s="85">
        <v>958.13579493439124</v>
      </c>
      <c r="AD34" s="84">
        <v>0</v>
      </c>
      <c r="AE34" s="85">
        <v>0</v>
      </c>
      <c r="AF34" s="84">
        <v>0</v>
      </c>
      <c r="AG34" s="85">
        <v>0</v>
      </c>
      <c r="AH34" s="84">
        <v>0</v>
      </c>
      <c r="AI34" s="85">
        <v>0</v>
      </c>
      <c r="AJ34" s="84">
        <v>0</v>
      </c>
      <c r="AK34" s="85">
        <v>0</v>
      </c>
      <c r="AL34" s="84">
        <v>116.824</v>
      </c>
      <c r="AM34" s="85">
        <v>142.45339142641922</v>
      </c>
      <c r="AN34" s="84">
        <v>0</v>
      </c>
      <c r="AO34" s="85">
        <v>0</v>
      </c>
      <c r="AP34" s="84">
        <v>26023.834999999999</v>
      </c>
      <c r="AQ34" s="85">
        <v>144.74997001787017</v>
      </c>
      <c r="AR34" s="84">
        <v>0</v>
      </c>
      <c r="AS34" s="85">
        <v>0</v>
      </c>
      <c r="AT34" s="84">
        <v>6.7000000000000004E-2</v>
      </c>
      <c r="AU34" s="85">
        <v>322.47761194029852</v>
      </c>
      <c r="AV34" s="84">
        <v>7.4999999999999997E-2</v>
      </c>
      <c r="AW34" s="85">
        <v>129.19999999999999</v>
      </c>
      <c r="AX34" s="84">
        <v>0</v>
      </c>
      <c r="AY34" s="85">
        <v>0</v>
      </c>
      <c r="AZ34" s="84">
        <v>0</v>
      </c>
      <c r="BA34" s="85">
        <v>0</v>
      </c>
      <c r="BB34" s="84">
        <v>3.9260000000000002</v>
      </c>
      <c r="BC34" s="85">
        <v>517.97223637289858</v>
      </c>
      <c r="BD34" s="84">
        <v>0</v>
      </c>
      <c r="BE34" s="85">
        <v>0</v>
      </c>
      <c r="BF34" s="84">
        <v>0</v>
      </c>
      <c r="BG34" s="85">
        <v>0</v>
      </c>
      <c r="BH34" s="84">
        <v>0</v>
      </c>
      <c r="BI34" s="85">
        <v>0</v>
      </c>
      <c r="BJ34" s="84">
        <v>0</v>
      </c>
      <c r="BK34" s="85">
        <v>0</v>
      </c>
      <c r="BL34" s="84">
        <v>793.11500000000001</v>
      </c>
      <c r="BM34" s="85">
        <v>179.74460576335085</v>
      </c>
      <c r="BN34" s="84">
        <v>5.8319999999999999</v>
      </c>
      <c r="BO34" s="85">
        <v>1092.4566186556926</v>
      </c>
      <c r="BP34" s="84">
        <v>10.013</v>
      </c>
      <c r="BQ34" s="85">
        <v>847.77449315889351</v>
      </c>
      <c r="BR34" s="84">
        <v>0</v>
      </c>
      <c r="BS34" s="85">
        <v>0</v>
      </c>
      <c r="BT34" s="84">
        <v>6.0309999999999997</v>
      </c>
      <c r="BU34" s="85">
        <v>771.72193666058706</v>
      </c>
    </row>
    <row r="35" spans="1:73" ht="12.9" customHeight="1">
      <c r="A35" s="83"/>
      <c r="B35" s="80" t="s">
        <v>69</v>
      </c>
      <c r="C35" s="19">
        <v>23</v>
      </c>
      <c r="D35" s="84">
        <v>2.3119999999999998</v>
      </c>
      <c r="E35" s="85">
        <v>5381.083910034602</v>
      </c>
      <c r="F35" s="84">
        <v>0</v>
      </c>
      <c r="G35" s="85">
        <v>0</v>
      </c>
      <c r="H35" s="84">
        <v>66.739999999999995</v>
      </c>
      <c r="I35" s="85">
        <v>503.1422535211268</v>
      </c>
      <c r="J35" s="84">
        <v>0</v>
      </c>
      <c r="K35" s="85">
        <v>0</v>
      </c>
      <c r="L35" s="84">
        <v>11.188000000000001</v>
      </c>
      <c r="M35" s="85">
        <v>2431.0575616732212</v>
      </c>
      <c r="N35" s="84">
        <v>0</v>
      </c>
      <c r="O35" s="85">
        <v>0</v>
      </c>
      <c r="P35" s="84">
        <v>8.2240000000000002</v>
      </c>
      <c r="Q35" s="85">
        <v>2639.2300583657589</v>
      </c>
      <c r="R35" s="84">
        <v>0</v>
      </c>
      <c r="S35" s="85">
        <v>0</v>
      </c>
      <c r="T35" s="84">
        <v>2.5209999999999999</v>
      </c>
      <c r="U35" s="85">
        <v>908.02578341927801</v>
      </c>
      <c r="V35" s="84">
        <v>0</v>
      </c>
      <c r="W35" s="85">
        <v>0</v>
      </c>
      <c r="X35" s="84">
        <v>13.72</v>
      </c>
      <c r="Y35" s="85">
        <v>1037.1339650145771</v>
      </c>
      <c r="Z35" s="84">
        <v>0</v>
      </c>
      <c r="AA35" s="85">
        <v>0</v>
      </c>
      <c r="AB35" s="84">
        <v>63.848999999999997</v>
      </c>
      <c r="AC35" s="85">
        <v>674.09751131576058</v>
      </c>
      <c r="AD35" s="84">
        <v>0</v>
      </c>
      <c r="AE35" s="85">
        <v>0</v>
      </c>
      <c r="AF35" s="84">
        <v>0</v>
      </c>
      <c r="AG35" s="85">
        <v>0</v>
      </c>
      <c r="AH35" s="84">
        <v>0</v>
      </c>
      <c r="AI35" s="85">
        <v>0</v>
      </c>
      <c r="AJ35" s="84">
        <v>0</v>
      </c>
      <c r="AK35" s="85">
        <v>0</v>
      </c>
      <c r="AL35" s="84">
        <v>2.5000000000000001E-2</v>
      </c>
      <c r="AM35" s="85">
        <v>403.72</v>
      </c>
      <c r="AN35" s="84">
        <v>0</v>
      </c>
      <c r="AO35" s="85">
        <v>0</v>
      </c>
      <c r="AP35" s="84">
        <v>7.2999999999999995E-2</v>
      </c>
      <c r="AQ35" s="85">
        <v>88.36986301369862</v>
      </c>
      <c r="AR35" s="84">
        <v>0</v>
      </c>
      <c r="AS35" s="85">
        <v>0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2E-3</v>
      </c>
      <c r="BM35" s="85">
        <v>519.5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" customHeight="1">
      <c r="A36" s="83"/>
      <c r="B36" s="80" t="s">
        <v>70</v>
      </c>
      <c r="C36" s="19">
        <v>24</v>
      </c>
      <c r="D36" s="84">
        <v>0</v>
      </c>
      <c r="E36" s="85">
        <v>0</v>
      </c>
      <c r="F36" s="84">
        <v>41.784999999999997</v>
      </c>
      <c r="G36" s="85">
        <v>2079.4348450400862</v>
      </c>
      <c r="H36" s="84">
        <v>0</v>
      </c>
      <c r="I36" s="85">
        <v>0</v>
      </c>
      <c r="J36" s="84">
        <v>17.231000000000002</v>
      </c>
      <c r="K36" s="85">
        <v>381.9709244965469</v>
      </c>
      <c r="L36" s="84">
        <v>0</v>
      </c>
      <c r="M36" s="85">
        <v>0</v>
      </c>
      <c r="N36" s="84">
        <v>579.78499999999997</v>
      </c>
      <c r="O36" s="85">
        <v>1246.2479660563829</v>
      </c>
      <c r="P36" s="84">
        <v>4.3999999999999997E-2</v>
      </c>
      <c r="Q36" s="85">
        <v>610.97727272727275</v>
      </c>
      <c r="R36" s="84">
        <v>48.674999999999997</v>
      </c>
      <c r="S36" s="85">
        <v>913.21629173086797</v>
      </c>
      <c r="T36" s="84">
        <v>0</v>
      </c>
      <c r="U36" s="85">
        <v>0</v>
      </c>
      <c r="V36" s="84">
        <v>1.264</v>
      </c>
      <c r="W36" s="85">
        <v>274.30300632911388</v>
      </c>
      <c r="X36" s="84">
        <v>0</v>
      </c>
      <c r="Y36" s="85">
        <v>0</v>
      </c>
      <c r="Z36" s="84">
        <v>0.63400000000000001</v>
      </c>
      <c r="AA36" s="85">
        <v>804.79968454258676</v>
      </c>
      <c r="AB36" s="84">
        <v>1.2E-2</v>
      </c>
      <c r="AC36" s="85">
        <v>1124.5833333333333</v>
      </c>
      <c r="AD36" s="84">
        <v>2.1339999999999999</v>
      </c>
      <c r="AE36" s="85">
        <v>236.84395501405808</v>
      </c>
      <c r="AF36" s="84">
        <v>0</v>
      </c>
      <c r="AG36" s="85">
        <v>0</v>
      </c>
      <c r="AH36" s="84">
        <v>0</v>
      </c>
      <c r="AI36" s="85">
        <v>0</v>
      </c>
      <c r="AJ36" s="84">
        <v>0</v>
      </c>
      <c r="AK36" s="85">
        <v>0</v>
      </c>
      <c r="AL36" s="84">
        <v>1.879</v>
      </c>
      <c r="AM36" s="85">
        <v>523.39648749334754</v>
      </c>
      <c r="AN36" s="84">
        <v>0</v>
      </c>
      <c r="AO36" s="85">
        <v>0</v>
      </c>
      <c r="AP36" s="84">
        <v>2.4809999999999999</v>
      </c>
      <c r="AQ36" s="85">
        <v>120.59572752922209</v>
      </c>
      <c r="AR36" s="84">
        <v>0</v>
      </c>
      <c r="AS36" s="85">
        <v>0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4.0919999999999996</v>
      </c>
      <c r="BM36" s="85">
        <v>554.4000488758553</v>
      </c>
      <c r="BN36" s="84">
        <v>3.5999999999999997E-2</v>
      </c>
      <c r="BO36" s="85">
        <v>428.27777777777777</v>
      </c>
      <c r="BP36" s="84">
        <v>0.58399999999999996</v>
      </c>
      <c r="BQ36" s="85">
        <v>1206.3595890410959</v>
      </c>
      <c r="BR36" s="84">
        <v>0</v>
      </c>
      <c r="BS36" s="85">
        <v>0</v>
      </c>
      <c r="BT36" s="84">
        <v>7.4999999999999997E-2</v>
      </c>
      <c r="BU36" s="85">
        <v>3757.2533333333336</v>
      </c>
    </row>
    <row r="37" spans="1:73" ht="12.9" customHeight="1">
      <c r="A37" s="83"/>
      <c r="B37" s="80" t="s">
        <v>71</v>
      </c>
      <c r="C37" s="19">
        <v>25</v>
      </c>
      <c r="D37" s="84">
        <v>0</v>
      </c>
      <c r="E37" s="85">
        <v>0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</v>
      </c>
      <c r="AI37" s="85">
        <v>0</v>
      </c>
      <c r="AJ37" s="84">
        <v>0</v>
      </c>
      <c r="AK37" s="85">
        <v>0</v>
      </c>
      <c r="AL37" s="84">
        <v>18.904</v>
      </c>
      <c r="AM37" s="85">
        <v>533.36531950909864</v>
      </c>
      <c r="AN37" s="84">
        <v>3.5999999999999997E-2</v>
      </c>
      <c r="AO37" s="85">
        <v>237.72222222222223</v>
      </c>
      <c r="AP37" s="84">
        <v>3.5979999999999999</v>
      </c>
      <c r="AQ37" s="85">
        <v>505.86214563646473</v>
      </c>
      <c r="AR37" s="84">
        <v>0</v>
      </c>
      <c r="AS37" s="85">
        <v>0</v>
      </c>
      <c r="AT37" s="84">
        <v>7.0739999999999998</v>
      </c>
      <c r="AU37" s="85">
        <v>514.19536330223355</v>
      </c>
      <c r="AV37" s="84">
        <v>0</v>
      </c>
      <c r="AW37" s="85">
        <v>0</v>
      </c>
      <c r="AX37" s="84">
        <v>0</v>
      </c>
      <c r="AY37" s="85">
        <v>0</v>
      </c>
      <c r="AZ37" s="84">
        <v>0.68</v>
      </c>
      <c r="BA37" s="85">
        <v>188.52352941176471</v>
      </c>
      <c r="BB37" s="84">
        <v>0.95499999999999996</v>
      </c>
      <c r="BC37" s="85">
        <v>938.18638743455494</v>
      </c>
      <c r="BD37" s="84">
        <v>0</v>
      </c>
      <c r="BE37" s="85">
        <v>0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24.44</v>
      </c>
      <c r="BM37" s="85">
        <v>976.8990998363339</v>
      </c>
      <c r="BN37" s="84">
        <v>5.0759999999999996</v>
      </c>
      <c r="BO37" s="85">
        <v>460.61958234830576</v>
      </c>
      <c r="BP37" s="84">
        <v>3.0710000000000002</v>
      </c>
      <c r="BQ37" s="85">
        <v>910.31911429501793</v>
      </c>
      <c r="BR37" s="84">
        <v>10.314</v>
      </c>
      <c r="BS37" s="85">
        <v>3188.5466356408765</v>
      </c>
      <c r="BT37" s="84">
        <v>3.7509999999999999</v>
      </c>
      <c r="BU37" s="85">
        <v>1561.1338309784057</v>
      </c>
    </row>
    <row r="38" spans="1:73" ht="12.9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4.8000000000000001E-2</v>
      </c>
      <c r="BC38" s="85">
        <v>866</v>
      </c>
      <c r="BD38" s="84">
        <v>423.04</v>
      </c>
      <c r="BE38" s="85">
        <v>850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" customHeight="1">
      <c r="A40" s="83"/>
      <c r="B40" s="80" t="s">
        <v>73</v>
      </c>
      <c r="C40" s="19">
        <v>27</v>
      </c>
      <c r="D40" s="84">
        <v>2.8279999999999998</v>
      </c>
      <c r="E40" s="85">
        <v>3474.5219236209336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2.343</v>
      </c>
      <c r="Q40" s="85">
        <v>1585.6504481434058</v>
      </c>
      <c r="R40" s="84">
        <v>0</v>
      </c>
      <c r="S40" s="85">
        <v>0</v>
      </c>
      <c r="T40" s="84">
        <v>0</v>
      </c>
      <c r="U40" s="85">
        <v>0</v>
      </c>
      <c r="V40" s="84">
        <v>0</v>
      </c>
      <c r="W40" s="85">
        <v>0</v>
      </c>
      <c r="X40" s="84">
        <v>0.02</v>
      </c>
      <c r="Y40" s="85">
        <v>601.54999999999995</v>
      </c>
      <c r="Z40" s="84">
        <v>0</v>
      </c>
      <c r="AA40" s="85">
        <v>0</v>
      </c>
      <c r="AB40" s="84">
        <v>0.93200000000000005</v>
      </c>
      <c r="AC40" s="85">
        <v>606.52682403433471</v>
      </c>
      <c r="AD40" s="84">
        <v>0</v>
      </c>
      <c r="AE40" s="85">
        <v>0</v>
      </c>
      <c r="AF40" s="84">
        <v>1.4999999999999999E-2</v>
      </c>
      <c r="AG40" s="85">
        <v>402.46666666666664</v>
      </c>
      <c r="AH40" s="84">
        <v>0</v>
      </c>
      <c r="AI40" s="85">
        <v>0</v>
      </c>
      <c r="AJ40" s="84">
        <v>0</v>
      </c>
      <c r="AK40" s="85">
        <v>0</v>
      </c>
      <c r="AL40" s="84">
        <v>1.518</v>
      </c>
      <c r="AM40" s="85">
        <v>543.67852437417662</v>
      </c>
      <c r="AN40" s="84">
        <v>0.70199999999999996</v>
      </c>
      <c r="AO40" s="85">
        <v>120.57977207977208</v>
      </c>
      <c r="AP40" s="84">
        <v>20.411999999999999</v>
      </c>
      <c r="AQ40" s="85">
        <v>101.31241426611797</v>
      </c>
      <c r="AR40" s="84">
        <v>0</v>
      </c>
      <c r="AS40" s="85">
        <v>0</v>
      </c>
      <c r="AT40" s="84">
        <v>0.20799999999999999</v>
      </c>
      <c r="AU40" s="85">
        <v>1021.375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1.738</v>
      </c>
      <c r="BM40" s="85">
        <v>942.36766398158807</v>
      </c>
      <c r="BN40" s="84">
        <v>0</v>
      </c>
      <c r="BO40" s="85">
        <v>0</v>
      </c>
      <c r="BP40" s="84">
        <v>5.8719999999999999</v>
      </c>
      <c r="BQ40" s="85">
        <v>1096.9104223433242</v>
      </c>
      <c r="BR40" s="84">
        <v>0</v>
      </c>
      <c r="BS40" s="85">
        <v>0</v>
      </c>
      <c r="BT40" s="84">
        <v>0.373</v>
      </c>
      <c r="BU40" s="85">
        <v>848.11528150134052</v>
      </c>
    </row>
    <row r="41" spans="1:73" ht="12.9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138</v>
      </c>
      <c r="G41" s="85">
        <v>2093</v>
      </c>
      <c r="H41" s="84">
        <v>0</v>
      </c>
      <c r="I41" s="85">
        <v>0</v>
      </c>
      <c r="J41" s="84">
        <v>79</v>
      </c>
      <c r="K41" s="85">
        <v>412</v>
      </c>
      <c r="L41" s="84">
        <v>0</v>
      </c>
      <c r="M41" s="85">
        <v>0</v>
      </c>
      <c r="N41" s="84">
        <v>290</v>
      </c>
      <c r="O41" s="85">
        <v>1212</v>
      </c>
      <c r="P41" s="84">
        <v>0</v>
      </c>
      <c r="Q41" s="85">
        <v>0</v>
      </c>
      <c r="R41" s="84">
        <v>57</v>
      </c>
      <c r="S41" s="85">
        <v>989</v>
      </c>
      <c r="T41" s="84">
        <v>0</v>
      </c>
      <c r="U41" s="85">
        <v>0</v>
      </c>
      <c r="V41" s="84">
        <v>2</v>
      </c>
      <c r="W41" s="85">
        <v>179</v>
      </c>
      <c r="X41" s="84">
        <v>0</v>
      </c>
      <c r="Y41" s="85">
        <v>0</v>
      </c>
      <c r="Z41" s="84">
        <v>17</v>
      </c>
      <c r="AA41" s="85">
        <v>1054</v>
      </c>
      <c r="AB41" s="84">
        <v>0</v>
      </c>
      <c r="AC41" s="85">
        <v>0</v>
      </c>
      <c r="AD41" s="84">
        <v>2</v>
      </c>
      <c r="AE41" s="85">
        <v>194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212.482</v>
      </c>
      <c r="G42" s="85">
        <v>2096.1109741060418</v>
      </c>
      <c r="H42" s="84">
        <v>0</v>
      </c>
      <c r="I42" s="85">
        <v>0</v>
      </c>
      <c r="J42" s="84">
        <v>191.79499999999999</v>
      </c>
      <c r="K42" s="85">
        <v>412.82203915639099</v>
      </c>
      <c r="L42" s="84">
        <v>0</v>
      </c>
      <c r="M42" s="85">
        <v>0</v>
      </c>
      <c r="N42" s="84">
        <v>392.166</v>
      </c>
      <c r="O42" s="85">
        <v>1137.5297935058113</v>
      </c>
      <c r="P42" s="84">
        <v>0</v>
      </c>
      <c r="Q42" s="85">
        <v>0</v>
      </c>
      <c r="R42" s="84">
        <v>2806.2190000000001</v>
      </c>
      <c r="S42" s="85">
        <v>400.56078410131209</v>
      </c>
      <c r="T42" s="84">
        <v>0</v>
      </c>
      <c r="U42" s="85">
        <v>0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5261.7020000000002</v>
      </c>
      <c r="AE42" s="85">
        <v>220.47362583437831</v>
      </c>
      <c r="AF42" s="84">
        <v>0.308</v>
      </c>
      <c r="AG42" s="85">
        <v>96.63636363636364</v>
      </c>
      <c r="AH42" s="84">
        <v>0</v>
      </c>
      <c r="AI42" s="85">
        <v>0</v>
      </c>
      <c r="AJ42" s="84">
        <v>0</v>
      </c>
      <c r="AK42" s="85">
        <v>0</v>
      </c>
      <c r="AL42" s="84">
        <v>7.0860000000000003</v>
      </c>
      <c r="AM42" s="85">
        <v>300.17541631385831</v>
      </c>
      <c r="AN42" s="84">
        <v>7.0000000000000001E-3</v>
      </c>
      <c r="AO42" s="85">
        <v>261.42857142857144</v>
      </c>
      <c r="AP42" s="84">
        <v>241.51</v>
      </c>
      <c r="AQ42" s="85">
        <v>123.53678936689991</v>
      </c>
      <c r="AR42" s="84">
        <v>0</v>
      </c>
      <c r="AS42" s="85">
        <v>0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0.95199999999999996</v>
      </c>
      <c r="BQ42" s="85">
        <v>2039.78256302521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" customHeight="1">
      <c r="A43" s="83"/>
      <c r="B43" s="80" t="s">
        <v>76</v>
      </c>
      <c r="C43" s="19">
        <v>30</v>
      </c>
      <c r="D43" s="84">
        <v>5.8000000000000003E-2</v>
      </c>
      <c r="E43" s="85">
        <v>1502.1034482758621</v>
      </c>
      <c r="F43" s="84">
        <v>0</v>
      </c>
      <c r="G43" s="85">
        <v>0</v>
      </c>
      <c r="H43" s="84">
        <v>0</v>
      </c>
      <c r="I43" s="85">
        <v>0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5.0999999999999997E-2</v>
      </c>
      <c r="Y43" s="85">
        <v>265.15686274509801</v>
      </c>
      <c r="Z43" s="84">
        <v>0</v>
      </c>
      <c r="AA43" s="85">
        <v>0</v>
      </c>
      <c r="AB43" s="84">
        <v>0</v>
      </c>
      <c r="AC43" s="85">
        <v>0</v>
      </c>
      <c r="AD43" s="84">
        <v>0</v>
      </c>
      <c r="AE43" s="85">
        <v>0</v>
      </c>
      <c r="AF43" s="84">
        <v>7.0000000000000001E-3</v>
      </c>
      <c r="AG43" s="85">
        <v>256.14285714285717</v>
      </c>
      <c r="AH43" s="84">
        <v>9.9640000000000004</v>
      </c>
      <c r="AI43" s="85">
        <v>107.18356081894821</v>
      </c>
      <c r="AJ43" s="84">
        <v>7.0000000000000001E-3</v>
      </c>
      <c r="AK43" s="85">
        <v>101.14285714285714</v>
      </c>
      <c r="AL43" s="84">
        <v>71.763999999999996</v>
      </c>
      <c r="AM43" s="85">
        <v>186.97210300429185</v>
      </c>
      <c r="AN43" s="84">
        <v>1.03</v>
      </c>
      <c r="AO43" s="85">
        <v>161.67087378640775</v>
      </c>
      <c r="AP43" s="84">
        <v>86.379000000000005</v>
      </c>
      <c r="AQ43" s="85">
        <v>100.58545479804118</v>
      </c>
      <c r="AR43" s="84">
        <v>0</v>
      </c>
      <c r="AS43" s="85">
        <v>0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0.437</v>
      </c>
      <c r="BC43" s="85">
        <v>732.76659038901607</v>
      </c>
      <c r="BD43" s="84">
        <v>0</v>
      </c>
      <c r="BE43" s="85">
        <v>0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8.3190000000000008</v>
      </c>
      <c r="BM43" s="85">
        <v>539.00841447289338</v>
      </c>
      <c r="BN43" s="84">
        <v>0</v>
      </c>
      <c r="BO43" s="85">
        <v>0</v>
      </c>
      <c r="BP43" s="84">
        <v>0.376</v>
      </c>
      <c r="BQ43" s="85">
        <v>620.89095744680844</v>
      </c>
      <c r="BR43" s="84">
        <v>0</v>
      </c>
      <c r="BS43" s="85">
        <v>0</v>
      </c>
      <c r="BT43" s="84">
        <v>0</v>
      </c>
      <c r="BU43" s="85">
        <v>0</v>
      </c>
    </row>
    <row r="44" spans="1:73" ht="12.9" customHeight="1">
      <c r="A44" s="83"/>
      <c r="B44" s="87" t="s">
        <v>77</v>
      </c>
      <c r="C44" s="19">
        <v>31</v>
      </c>
      <c r="D44" s="84">
        <v>4.0880000000000001</v>
      </c>
      <c r="E44" s="85">
        <v>3986.984833659491</v>
      </c>
      <c r="F44" s="84">
        <v>0</v>
      </c>
      <c r="G44" s="85">
        <v>0</v>
      </c>
      <c r="H44" s="84">
        <v>534.03499999999997</v>
      </c>
      <c r="I44" s="85">
        <v>566.75762824533979</v>
      </c>
      <c r="J44" s="84">
        <v>0</v>
      </c>
      <c r="K44" s="85">
        <v>0</v>
      </c>
      <c r="L44" s="84">
        <v>111.709</v>
      </c>
      <c r="M44" s="85">
        <v>2000.1304371178687</v>
      </c>
      <c r="N44" s="84">
        <v>0</v>
      </c>
      <c r="O44" s="85">
        <v>0</v>
      </c>
      <c r="P44" s="84">
        <v>69.405000000000001</v>
      </c>
      <c r="Q44" s="85">
        <v>2240.2186297817161</v>
      </c>
      <c r="R44" s="84">
        <v>0</v>
      </c>
      <c r="S44" s="85">
        <v>0</v>
      </c>
      <c r="T44" s="84">
        <v>12.19</v>
      </c>
      <c r="U44" s="85">
        <v>838.19515996718621</v>
      </c>
      <c r="V44" s="84">
        <v>0</v>
      </c>
      <c r="W44" s="85">
        <v>0</v>
      </c>
      <c r="X44" s="84">
        <v>32.14</v>
      </c>
      <c r="Y44" s="85">
        <v>867.16608587429994</v>
      </c>
      <c r="Z44" s="84">
        <v>0</v>
      </c>
      <c r="AA44" s="85">
        <v>0</v>
      </c>
      <c r="AB44" s="84">
        <v>6.4000000000000001E-2</v>
      </c>
      <c r="AC44" s="85">
        <v>894.765625</v>
      </c>
      <c r="AD44" s="84">
        <v>0</v>
      </c>
      <c r="AE44" s="85">
        <v>0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5.6000000000000001E-2</v>
      </c>
      <c r="AM44" s="85">
        <v>541.35714285714289</v>
      </c>
      <c r="AN44" s="84">
        <v>0</v>
      </c>
      <c r="AO44" s="85">
        <v>0</v>
      </c>
      <c r="AP44" s="84">
        <v>7.0000000000000001E-3</v>
      </c>
      <c r="AQ44" s="85">
        <v>561</v>
      </c>
      <c r="AR44" s="84">
        <v>0</v>
      </c>
      <c r="AS44" s="85">
        <v>0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2E-3</v>
      </c>
      <c r="BC44" s="85">
        <v>899.5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1.2E-2</v>
      </c>
      <c r="BM44" s="85">
        <v>249.66666666666666</v>
      </c>
      <c r="BN44" s="84">
        <v>0</v>
      </c>
      <c r="BO44" s="85">
        <v>0</v>
      </c>
      <c r="BP44" s="84">
        <v>4.0000000000000001E-3</v>
      </c>
      <c r="BQ44" s="85">
        <v>1399.25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" customHeight="1">
      <c r="A46" s="83"/>
      <c r="B46" s="80" t="s">
        <v>78</v>
      </c>
      <c r="C46" s="19">
        <v>32</v>
      </c>
      <c r="D46" s="84">
        <v>0.152</v>
      </c>
      <c r="E46" s="85">
        <v>1615.8157894736842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</v>
      </c>
      <c r="M46" s="85">
        <v>0</v>
      </c>
      <c r="N46" s="84">
        <v>0</v>
      </c>
      <c r="O46" s="85">
        <v>0</v>
      </c>
      <c r="P46" s="84">
        <v>1.0089999999999999</v>
      </c>
      <c r="Q46" s="85">
        <v>1946.5361744301288</v>
      </c>
      <c r="R46" s="84">
        <v>0</v>
      </c>
      <c r="S46" s="85">
        <v>0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1.6140000000000001</v>
      </c>
      <c r="AC46" s="85">
        <v>1046.3915737298637</v>
      </c>
      <c r="AD46" s="84">
        <v>0</v>
      </c>
      <c r="AE46" s="85">
        <v>0</v>
      </c>
      <c r="AF46" s="84">
        <v>0</v>
      </c>
      <c r="AG46" s="85">
        <v>0</v>
      </c>
      <c r="AH46" s="84">
        <v>0</v>
      </c>
      <c r="AI46" s="85">
        <v>0</v>
      </c>
      <c r="AJ46" s="84">
        <v>0</v>
      </c>
      <c r="AK46" s="85">
        <v>0</v>
      </c>
      <c r="AL46" s="84">
        <v>5.5890000000000004</v>
      </c>
      <c r="AM46" s="85">
        <v>145.88978350331007</v>
      </c>
      <c r="AN46" s="84">
        <v>1E-3</v>
      </c>
      <c r="AO46" s="85">
        <v>73</v>
      </c>
      <c r="AP46" s="84">
        <v>0.224</v>
      </c>
      <c r="AQ46" s="85">
        <v>491.36160714285711</v>
      </c>
      <c r="AR46" s="84">
        <v>0</v>
      </c>
      <c r="AS46" s="85">
        <v>0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2E-3</v>
      </c>
      <c r="BC46" s="85">
        <v>1290.5</v>
      </c>
      <c r="BD46" s="84">
        <v>0</v>
      </c>
      <c r="BE46" s="85">
        <v>0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1.744</v>
      </c>
      <c r="BM46" s="85">
        <v>352.21272935779814</v>
      </c>
      <c r="BN46" s="84">
        <v>0</v>
      </c>
      <c r="BO46" s="85">
        <v>0</v>
      </c>
      <c r="BP46" s="84">
        <v>0.04</v>
      </c>
      <c r="BQ46" s="85">
        <v>955.55</v>
      </c>
      <c r="BR46" s="84">
        <v>0</v>
      </c>
      <c r="BS46" s="85">
        <v>0</v>
      </c>
      <c r="BT46" s="84">
        <v>0</v>
      </c>
      <c r="BU46" s="85">
        <v>0</v>
      </c>
    </row>
    <row r="47" spans="1:73" ht="12.9" customHeight="1">
      <c r="A47" s="83"/>
      <c r="B47" s="80" t="s">
        <v>79</v>
      </c>
      <c r="C47" s="19">
        <v>33</v>
      </c>
      <c r="D47" s="84">
        <v>0</v>
      </c>
      <c r="E47" s="85">
        <v>0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1</v>
      </c>
      <c r="AC47" s="85">
        <v>1323</v>
      </c>
      <c r="AD47" s="84">
        <v>0</v>
      </c>
      <c r="AE47" s="85">
        <v>0</v>
      </c>
      <c r="AF47" s="84">
        <v>0</v>
      </c>
      <c r="AG47" s="85">
        <v>0</v>
      </c>
      <c r="AH47" s="84">
        <v>438</v>
      </c>
      <c r="AI47" s="85">
        <v>70.237442922374427</v>
      </c>
      <c r="AJ47" s="84">
        <v>15</v>
      </c>
      <c r="AK47" s="85">
        <v>73</v>
      </c>
      <c r="AL47" s="84">
        <v>194.5</v>
      </c>
      <c r="AM47" s="85">
        <v>142.10539845758353</v>
      </c>
      <c r="AN47" s="84">
        <v>0</v>
      </c>
      <c r="AO47" s="85">
        <v>0</v>
      </c>
      <c r="AP47" s="84">
        <v>6</v>
      </c>
      <c r="AQ47" s="85">
        <v>138</v>
      </c>
      <c r="AR47" s="84">
        <v>0</v>
      </c>
      <c r="AS47" s="85">
        <v>0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0.19500000000000001</v>
      </c>
      <c r="BC47" s="85">
        <v>540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1607.5</v>
      </c>
      <c r="BM47" s="85">
        <v>301.57715085536546</v>
      </c>
      <c r="BN47" s="84">
        <v>0</v>
      </c>
      <c r="BO47" s="85">
        <v>0</v>
      </c>
      <c r="BP47" s="84">
        <v>2.4</v>
      </c>
      <c r="BQ47" s="85">
        <v>507.5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2.1000000000000001E-2</v>
      </c>
      <c r="AG48" s="85">
        <v>925.71428571428567</v>
      </c>
      <c r="AH48" s="84">
        <v>17.32</v>
      </c>
      <c r="AI48" s="85">
        <v>31.248614318706693</v>
      </c>
      <c r="AJ48" s="84">
        <v>0</v>
      </c>
      <c r="AK48" s="85">
        <v>0</v>
      </c>
      <c r="AL48" s="84">
        <v>151.274</v>
      </c>
      <c r="AM48" s="85">
        <v>269.48310350754264</v>
      </c>
      <c r="AN48" s="84">
        <v>5</v>
      </c>
      <c r="AO48" s="85">
        <v>57</v>
      </c>
      <c r="AP48" s="84">
        <v>128.95699999999999</v>
      </c>
      <c r="AQ48" s="85">
        <v>124.23807160526377</v>
      </c>
      <c r="AR48" s="84">
        <v>0</v>
      </c>
      <c r="AS48" s="85">
        <v>0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0.55600000000000005</v>
      </c>
      <c r="BC48" s="85">
        <v>741.43165467625897</v>
      </c>
      <c r="BD48" s="84">
        <v>0</v>
      </c>
      <c r="BE48" s="85">
        <v>0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136.31700000000001</v>
      </c>
      <c r="BM48" s="85">
        <v>310.78008612278734</v>
      </c>
      <c r="BN48" s="84">
        <v>56.383000000000003</v>
      </c>
      <c r="BO48" s="85">
        <v>576.63896919284184</v>
      </c>
      <c r="BP48" s="84">
        <v>15.801</v>
      </c>
      <c r="BQ48" s="85">
        <v>760.16372381494841</v>
      </c>
      <c r="BR48" s="84">
        <v>0</v>
      </c>
      <c r="BS48" s="85">
        <v>0</v>
      </c>
      <c r="BT48" s="84">
        <v>1.36</v>
      </c>
      <c r="BU48" s="85">
        <v>754.31691176470588</v>
      </c>
    </row>
    <row r="49" spans="1:73" ht="12.9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1.304</v>
      </c>
      <c r="AG49" s="85">
        <v>407.898773006135</v>
      </c>
      <c r="AH49" s="84">
        <v>1.95</v>
      </c>
      <c r="AI49" s="85">
        <v>258.64615384615382</v>
      </c>
      <c r="AJ49" s="84">
        <v>0.108</v>
      </c>
      <c r="AK49" s="85">
        <v>420</v>
      </c>
      <c r="AL49" s="84">
        <v>19.788</v>
      </c>
      <c r="AM49" s="85">
        <v>369.6876895087932</v>
      </c>
      <c r="AN49" s="84">
        <v>0</v>
      </c>
      <c r="AO49" s="85">
        <v>0</v>
      </c>
      <c r="AP49" s="84">
        <v>12.318</v>
      </c>
      <c r="AQ49" s="85">
        <v>458.22406234778373</v>
      </c>
      <c r="AR49" s="84">
        <v>0</v>
      </c>
      <c r="AS49" s="85">
        <v>0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4.5869999999999997</v>
      </c>
      <c r="BC49" s="85">
        <v>507.95552648790056</v>
      </c>
      <c r="BD49" s="84">
        <v>0</v>
      </c>
      <c r="BE49" s="85">
        <v>0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0.4</v>
      </c>
      <c r="AC50" s="85">
        <v>532</v>
      </c>
      <c r="AD50" s="84">
        <v>0</v>
      </c>
      <c r="AE50" s="85">
        <v>0</v>
      </c>
      <c r="AF50" s="84">
        <v>0</v>
      </c>
      <c r="AG50" s="85">
        <v>0</v>
      </c>
      <c r="AH50" s="84">
        <v>0</v>
      </c>
      <c r="AI50" s="85">
        <v>0</v>
      </c>
      <c r="AJ50" s="84">
        <v>0.01</v>
      </c>
      <c r="AK50" s="85">
        <v>540</v>
      </c>
      <c r="AL50" s="84">
        <v>7.181</v>
      </c>
      <c r="AM50" s="85">
        <v>375.01295084250108</v>
      </c>
      <c r="AN50" s="84">
        <v>0.436</v>
      </c>
      <c r="AO50" s="85">
        <v>200.54357798165137</v>
      </c>
      <c r="AP50" s="84">
        <v>39.692</v>
      </c>
      <c r="AQ50" s="85">
        <v>51.542653431421954</v>
      </c>
      <c r="AR50" s="84">
        <v>0</v>
      </c>
      <c r="AS50" s="85">
        <v>0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19.899000000000001</v>
      </c>
      <c r="BC50" s="85">
        <v>365.95436956630988</v>
      </c>
      <c r="BD50" s="84">
        <v>0</v>
      </c>
      <c r="BE50" s="85">
        <v>0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68.918999999999997</v>
      </c>
      <c r="BM50" s="85">
        <v>360.95689142326495</v>
      </c>
      <c r="BN50" s="84">
        <v>1.667</v>
      </c>
      <c r="BO50" s="85">
        <v>246.64187162567487</v>
      </c>
      <c r="BP50" s="84">
        <v>20.87</v>
      </c>
      <c r="BQ50" s="85">
        <v>665.99396262577864</v>
      </c>
      <c r="BR50" s="84">
        <v>0</v>
      </c>
      <c r="BS50" s="85">
        <v>0</v>
      </c>
      <c r="BT50" s="84">
        <v>0.82599999999999996</v>
      </c>
      <c r="BU50" s="85">
        <v>2058.5338983050847</v>
      </c>
    </row>
    <row r="51" spans="1:73" ht="12.9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" customHeight="1">
      <c r="A52" s="83"/>
      <c r="B52" s="80" t="s">
        <v>83</v>
      </c>
      <c r="C52" s="19">
        <v>37</v>
      </c>
      <c r="D52" s="84">
        <v>0.74099999999999999</v>
      </c>
      <c r="E52" s="85">
        <v>1390.5641025641025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1.0329999999999999</v>
      </c>
      <c r="Q52" s="85">
        <v>568.15004840271058</v>
      </c>
      <c r="R52" s="84">
        <v>0</v>
      </c>
      <c r="S52" s="85">
        <v>0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53.145000000000003</v>
      </c>
      <c r="AC52" s="85">
        <v>559.54887571737697</v>
      </c>
      <c r="AD52" s="84">
        <v>0</v>
      </c>
      <c r="AE52" s="85">
        <v>0</v>
      </c>
      <c r="AF52" s="84">
        <v>0</v>
      </c>
      <c r="AG52" s="85">
        <v>0</v>
      </c>
      <c r="AH52" s="84">
        <v>0</v>
      </c>
      <c r="AI52" s="85">
        <v>0</v>
      </c>
      <c r="AJ52" s="84">
        <v>2.6280000000000001</v>
      </c>
      <c r="AK52" s="85">
        <v>87.69863013698631</v>
      </c>
      <c r="AL52" s="84">
        <v>2.7629999999999999</v>
      </c>
      <c r="AM52" s="85">
        <v>351.02424900470504</v>
      </c>
      <c r="AN52" s="84">
        <v>2.1509999999999998</v>
      </c>
      <c r="AO52" s="85">
        <v>53.141794514179452</v>
      </c>
      <c r="AP52" s="84">
        <v>205.821</v>
      </c>
      <c r="AQ52" s="85">
        <v>84.955048318684689</v>
      </c>
      <c r="AR52" s="84">
        <v>0</v>
      </c>
      <c r="AS52" s="85">
        <v>0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0.104</v>
      </c>
      <c r="BC52" s="85">
        <v>517.00961538461547</v>
      </c>
      <c r="BD52" s="84">
        <v>0</v>
      </c>
      <c r="BE52" s="85">
        <v>0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9.2940000000000005</v>
      </c>
      <c r="BM52" s="85">
        <v>238.69367333763716</v>
      </c>
      <c r="BN52" s="84">
        <v>0</v>
      </c>
      <c r="BO52" s="85">
        <v>0</v>
      </c>
      <c r="BP52" s="84">
        <v>2.1179999999999999</v>
      </c>
      <c r="BQ52" s="85">
        <v>517.69641170915963</v>
      </c>
      <c r="BR52" s="84">
        <v>0</v>
      </c>
      <c r="BS52" s="85">
        <v>0</v>
      </c>
      <c r="BT52" s="84">
        <v>1.0999999999999999E-2</v>
      </c>
      <c r="BU52" s="85">
        <v>1645.7272727272727</v>
      </c>
    </row>
    <row r="53" spans="1:73" ht="12.9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7.758</v>
      </c>
      <c r="AC53" s="85">
        <v>285.93967517401393</v>
      </c>
      <c r="AD53" s="84">
        <v>0</v>
      </c>
      <c r="AE53" s="85">
        <v>0</v>
      </c>
      <c r="AF53" s="84">
        <v>0</v>
      </c>
      <c r="AG53" s="85">
        <v>0</v>
      </c>
      <c r="AH53" s="84">
        <v>16.917000000000002</v>
      </c>
      <c r="AI53" s="85">
        <v>65.724419223266537</v>
      </c>
      <c r="AJ53" s="84">
        <v>0</v>
      </c>
      <c r="AK53" s="85">
        <v>0</v>
      </c>
      <c r="AL53" s="84">
        <v>167.035</v>
      </c>
      <c r="AM53" s="85">
        <v>281.26294489178918</v>
      </c>
      <c r="AN53" s="84">
        <v>1.3180000000000001</v>
      </c>
      <c r="AO53" s="85">
        <v>186.00910470409713</v>
      </c>
      <c r="AP53" s="84">
        <v>172.56</v>
      </c>
      <c r="AQ53" s="85">
        <v>184.56008344923504</v>
      </c>
      <c r="AR53" s="84">
        <v>0</v>
      </c>
      <c r="AS53" s="85">
        <v>0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0.95699999999999996</v>
      </c>
      <c r="BC53" s="85">
        <v>572.16300940438873</v>
      </c>
      <c r="BD53" s="84">
        <v>0</v>
      </c>
      <c r="BE53" s="85">
        <v>0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184.57300000000001</v>
      </c>
      <c r="BM53" s="85">
        <v>463.57851365042552</v>
      </c>
      <c r="BN53" s="84">
        <v>0.621</v>
      </c>
      <c r="BO53" s="85">
        <v>248.69565217391303</v>
      </c>
      <c r="BP53" s="84">
        <v>1.736</v>
      </c>
      <c r="BQ53" s="85">
        <v>902.83582949308754</v>
      </c>
      <c r="BR53" s="84">
        <v>0</v>
      </c>
      <c r="BS53" s="85">
        <v>0</v>
      </c>
      <c r="BT53" s="84">
        <v>0.17</v>
      </c>
      <c r="BU53" s="85">
        <v>1827.2117647058824</v>
      </c>
    </row>
    <row r="54" spans="1:73" ht="12.9" customHeight="1">
      <c r="A54" s="83"/>
      <c r="B54" s="80" t="s">
        <v>85</v>
      </c>
      <c r="C54" s="19">
        <v>39</v>
      </c>
      <c r="D54" s="84">
        <v>0.99399999999999999</v>
      </c>
      <c r="E54" s="85">
        <v>2405.2032193158952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0.20799999999999999</v>
      </c>
      <c r="AC54" s="85">
        <v>381.63461538461536</v>
      </c>
      <c r="AD54" s="84">
        <v>0</v>
      </c>
      <c r="AE54" s="85">
        <v>0</v>
      </c>
      <c r="AF54" s="84">
        <v>0.48</v>
      </c>
      <c r="AG54" s="85">
        <v>23.85</v>
      </c>
      <c r="AH54" s="84">
        <v>10.269</v>
      </c>
      <c r="AI54" s="85">
        <v>53.942156003505694</v>
      </c>
      <c r="AJ54" s="84">
        <v>0.52800000000000002</v>
      </c>
      <c r="AK54" s="85">
        <v>23.727272727272727</v>
      </c>
      <c r="AL54" s="84">
        <v>479.08800000000002</v>
      </c>
      <c r="AM54" s="85">
        <v>213.2792994188959</v>
      </c>
      <c r="AN54" s="84">
        <v>13.513999999999999</v>
      </c>
      <c r="AO54" s="85">
        <v>84.46440728133787</v>
      </c>
      <c r="AP54" s="84">
        <v>433.661</v>
      </c>
      <c r="AQ54" s="85">
        <v>135.32198422269929</v>
      </c>
      <c r="AR54" s="84">
        <v>0.03</v>
      </c>
      <c r="AS54" s="85">
        <v>90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3.7210000000000001</v>
      </c>
      <c r="BC54" s="85">
        <v>415.60118247782856</v>
      </c>
      <c r="BD54" s="84">
        <v>0</v>
      </c>
      <c r="BE54" s="85">
        <v>0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47.896999999999998</v>
      </c>
      <c r="BM54" s="85">
        <v>483.49481178361896</v>
      </c>
      <c r="BN54" s="84">
        <v>0.51400000000000001</v>
      </c>
      <c r="BO54" s="85">
        <v>242.68482490272373</v>
      </c>
      <c r="BP54" s="84">
        <v>15.725</v>
      </c>
      <c r="BQ54" s="85">
        <v>695.42251192368838</v>
      </c>
      <c r="BR54" s="84">
        <v>0</v>
      </c>
      <c r="BS54" s="85">
        <v>0</v>
      </c>
      <c r="BT54" s="84">
        <v>0.68799999999999994</v>
      </c>
      <c r="BU54" s="85">
        <v>1460.1976744186047</v>
      </c>
    </row>
    <row r="55" spans="1:73" ht="12.9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0.67</v>
      </c>
      <c r="U55" s="85">
        <v>557.73134328358208</v>
      </c>
      <c r="V55" s="84">
        <v>0</v>
      </c>
      <c r="W55" s="85">
        <v>0</v>
      </c>
      <c r="X55" s="84">
        <v>0.8</v>
      </c>
      <c r="Y55" s="85">
        <v>814.05</v>
      </c>
      <c r="Z55" s="84">
        <v>0</v>
      </c>
      <c r="AA55" s="85">
        <v>0</v>
      </c>
      <c r="AB55" s="84">
        <v>7.4859999999999998</v>
      </c>
      <c r="AC55" s="85">
        <v>685.39460325941764</v>
      </c>
      <c r="AD55" s="84">
        <v>0</v>
      </c>
      <c r="AE55" s="85">
        <v>0</v>
      </c>
      <c r="AF55" s="84">
        <v>0</v>
      </c>
      <c r="AG55" s="85">
        <v>0</v>
      </c>
      <c r="AH55" s="84">
        <v>10.624000000000001</v>
      </c>
      <c r="AI55" s="85">
        <v>74.0843373493976</v>
      </c>
      <c r="AJ55" s="84">
        <v>0</v>
      </c>
      <c r="AK55" s="85">
        <v>0</v>
      </c>
      <c r="AL55" s="84">
        <v>1316.125</v>
      </c>
      <c r="AM55" s="85">
        <v>189.37834172286068</v>
      </c>
      <c r="AN55" s="84">
        <v>20.843</v>
      </c>
      <c r="AO55" s="85">
        <v>76.245118265124972</v>
      </c>
      <c r="AP55" s="84">
        <v>2581.018</v>
      </c>
      <c r="AQ55" s="85">
        <v>143.63368213627336</v>
      </c>
      <c r="AR55" s="84">
        <v>0</v>
      </c>
      <c r="AS55" s="85">
        <v>0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35.645000000000003</v>
      </c>
      <c r="BC55" s="85">
        <v>502.18409314069299</v>
      </c>
      <c r="BD55" s="84">
        <v>0</v>
      </c>
      <c r="BE55" s="85">
        <v>0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108.062</v>
      </c>
      <c r="BM55" s="85">
        <v>372.07619699801961</v>
      </c>
      <c r="BN55" s="84">
        <v>0</v>
      </c>
      <c r="BO55" s="85">
        <v>0</v>
      </c>
      <c r="BP55" s="84">
        <v>5.7210000000000001</v>
      </c>
      <c r="BQ55" s="85">
        <v>467.26935850375816</v>
      </c>
      <c r="BR55" s="84">
        <v>0</v>
      </c>
      <c r="BS55" s="85">
        <v>0</v>
      </c>
      <c r="BT55" s="84">
        <v>0</v>
      </c>
      <c r="BU55" s="85">
        <v>0</v>
      </c>
    </row>
    <row r="56" spans="1:73" ht="12.9" customHeight="1">
      <c r="A56" s="83"/>
      <c r="B56" s="80" t="s">
        <v>87</v>
      </c>
      <c r="C56" s="19">
        <v>41</v>
      </c>
      <c r="D56" s="84">
        <v>41.368000000000002</v>
      </c>
      <c r="E56" s="85">
        <v>2325.9264649004062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31.870999999999999</v>
      </c>
      <c r="AC56" s="85">
        <v>865.1833328103919</v>
      </c>
      <c r="AD56" s="84">
        <v>0</v>
      </c>
      <c r="AE56" s="85">
        <v>0</v>
      </c>
      <c r="AF56" s="84">
        <v>2.262</v>
      </c>
      <c r="AG56" s="85">
        <v>688.53580901856765</v>
      </c>
      <c r="AH56" s="84">
        <v>41.228999999999999</v>
      </c>
      <c r="AI56" s="85">
        <v>95.879502292075969</v>
      </c>
      <c r="AJ56" s="84">
        <v>0</v>
      </c>
      <c r="AK56" s="85">
        <v>0</v>
      </c>
      <c r="AL56" s="84">
        <v>931.16600000000005</v>
      </c>
      <c r="AM56" s="85">
        <v>219.33137485689983</v>
      </c>
      <c r="AN56" s="84">
        <v>227.53299999999999</v>
      </c>
      <c r="AO56" s="85">
        <v>85.222235895452528</v>
      </c>
      <c r="AP56" s="84">
        <v>2104.181</v>
      </c>
      <c r="AQ56" s="85">
        <v>115.77425326053225</v>
      </c>
      <c r="AR56" s="84">
        <v>0</v>
      </c>
      <c r="AS56" s="85">
        <v>0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5.8140000000000001</v>
      </c>
      <c r="BC56" s="85">
        <v>545.03405572755412</v>
      </c>
      <c r="BD56" s="84">
        <v>0</v>
      </c>
      <c r="BE56" s="85">
        <v>0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174.983</v>
      </c>
      <c r="BM56" s="85">
        <v>619.58992016367313</v>
      </c>
      <c r="BN56" s="84">
        <v>4.2889999999999997</v>
      </c>
      <c r="BO56" s="85">
        <v>502.04523198880861</v>
      </c>
      <c r="BP56" s="84">
        <v>60.859000000000002</v>
      </c>
      <c r="BQ56" s="85">
        <v>689.45271857901048</v>
      </c>
      <c r="BR56" s="84">
        <v>0</v>
      </c>
      <c r="BS56" s="85">
        <v>0</v>
      </c>
      <c r="BT56" s="84">
        <v>0.88900000000000001</v>
      </c>
      <c r="BU56" s="85">
        <v>1458.9212598425197</v>
      </c>
    </row>
    <row r="57" spans="1:73" ht="12.9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0.09</v>
      </c>
      <c r="Q58" s="85">
        <v>593.70000000000005</v>
      </c>
      <c r="R58" s="84">
        <v>0</v>
      </c>
      <c r="S58" s="85">
        <v>0</v>
      </c>
      <c r="T58" s="84">
        <v>0</v>
      </c>
      <c r="U58" s="85">
        <v>0</v>
      </c>
      <c r="V58" s="84">
        <v>0</v>
      </c>
      <c r="W58" s="85">
        <v>0</v>
      </c>
      <c r="X58" s="84">
        <v>0.09</v>
      </c>
      <c r="Y58" s="85">
        <v>2319.6</v>
      </c>
      <c r="Z58" s="84">
        <v>0</v>
      </c>
      <c r="AA58" s="85">
        <v>0</v>
      </c>
      <c r="AB58" s="84">
        <v>6.4169999999999998</v>
      </c>
      <c r="AC58" s="85">
        <v>450.59747545582047</v>
      </c>
      <c r="AD58" s="84">
        <v>0</v>
      </c>
      <c r="AE58" s="85">
        <v>0</v>
      </c>
      <c r="AF58" s="84">
        <v>0.84</v>
      </c>
      <c r="AG58" s="85">
        <v>279.64285714285717</v>
      </c>
      <c r="AH58" s="84">
        <v>1.75</v>
      </c>
      <c r="AI58" s="85">
        <v>122.31771428571427</v>
      </c>
      <c r="AJ58" s="84">
        <v>5.85</v>
      </c>
      <c r="AK58" s="85">
        <v>69.784615384615392</v>
      </c>
      <c r="AL58" s="84">
        <v>499.62400000000002</v>
      </c>
      <c r="AM58" s="85">
        <v>168.89692648871952</v>
      </c>
      <c r="AN58" s="84">
        <v>81.206999999999994</v>
      </c>
      <c r="AO58" s="85">
        <v>102.23512751363799</v>
      </c>
      <c r="AP58" s="84">
        <v>1176.55</v>
      </c>
      <c r="AQ58" s="85">
        <v>131.75989885682716</v>
      </c>
      <c r="AR58" s="84">
        <v>0</v>
      </c>
      <c r="AS58" s="85">
        <v>0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9.6039999999999992</v>
      </c>
      <c r="BC58" s="85">
        <v>443.68388171595166</v>
      </c>
      <c r="BD58" s="84">
        <v>0</v>
      </c>
      <c r="BE58" s="85">
        <v>0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42.686999999999998</v>
      </c>
      <c r="BM58" s="85">
        <v>345.75828706631995</v>
      </c>
      <c r="BN58" s="84">
        <v>2.3199999999999998</v>
      </c>
      <c r="BO58" s="85">
        <v>229.3603448275862</v>
      </c>
      <c r="BP58" s="84">
        <v>20.423999999999999</v>
      </c>
      <c r="BQ58" s="85">
        <v>411.70108695652175</v>
      </c>
      <c r="BR58" s="84">
        <v>0</v>
      </c>
      <c r="BS58" s="85">
        <v>0</v>
      </c>
      <c r="BT58" s="84">
        <v>6.0000000000000001E-3</v>
      </c>
      <c r="BU58" s="85">
        <v>288</v>
      </c>
    </row>
    <row r="59" spans="1:73" ht="12.9" customHeight="1">
      <c r="A59" s="83"/>
      <c r="B59" s="80" t="s">
        <v>89</v>
      </c>
      <c r="C59" s="19">
        <v>43</v>
      </c>
      <c r="D59" s="84">
        <v>0.217</v>
      </c>
      <c r="E59" s="85">
        <v>1676.9308755760369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</v>
      </c>
      <c r="S59" s="85">
        <v>0</v>
      </c>
      <c r="T59" s="84">
        <v>0</v>
      </c>
      <c r="U59" s="85">
        <v>0</v>
      </c>
      <c r="V59" s="84">
        <v>0</v>
      </c>
      <c r="W59" s="85">
        <v>0</v>
      </c>
      <c r="X59" s="84">
        <v>0</v>
      </c>
      <c r="Y59" s="85">
        <v>0</v>
      </c>
      <c r="Z59" s="84">
        <v>0</v>
      </c>
      <c r="AA59" s="85">
        <v>0</v>
      </c>
      <c r="AB59" s="84">
        <v>0.34200000000000003</v>
      </c>
      <c r="AC59" s="85">
        <v>320.96783625730995</v>
      </c>
      <c r="AD59" s="84">
        <v>0</v>
      </c>
      <c r="AE59" s="85">
        <v>0</v>
      </c>
      <c r="AF59" s="84">
        <v>8.5999999999999993E-2</v>
      </c>
      <c r="AG59" s="85">
        <v>629.1627906976745</v>
      </c>
      <c r="AH59" s="84">
        <v>9.6000000000000002E-2</v>
      </c>
      <c r="AI59" s="85">
        <v>174.375</v>
      </c>
      <c r="AJ59" s="84">
        <v>21.576000000000001</v>
      </c>
      <c r="AK59" s="85">
        <v>101.65716536892843</v>
      </c>
      <c r="AL59" s="84">
        <v>91.548000000000002</v>
      </c>
      <c r="AM59" s="85">
        <v>226.86785074496439</v>
      </c>
      <c r="AN59" s="84">
        <v>51.972000000000001</v>
      </c>
      <c r="AO59" s="85">
        <v>66.316651273762787</v>
      </c>
      <c r="AP59" s="84">
        <v>39.648000000000003</v>
      </c>
      <c r="AQ59" s="85">
        <v>98.698269774011308</v>
      </c>
      <c r="AR59" s="84">
        <v>0</v>
      </c>
      <c r="AS59" s="85">
        <v>0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</v>
      </c>
      <c r="BC59" s="85">
        <v>0</v>
      </c>
      <c r="BD59" s="84">
        <v>0</v>
      </c>
      <c r="BE59" s="85">
        <v>0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26.922000000000001</v>
      </c>
      <c r="BM59" s="85">
        <v>458.97503900156005</v>
      </c>
      <c r="BN59" s="84">
        <v>0.64400000000000002</v>
      </c>
      <c r="BO59" s="85">
        <v>441.5248447204969</v>
      </c>
      <c r="BP59" s="84">
        <v>7.1459999999999999</v>
      </c>
      <c r="BQ59" s="85">
        <v>1079.9595577945704</v>
      </c>
      <c r="BR59" s="84">
        <v>0</v>
      </c>
      <c r="BS59" s="85">
        <v>0</v>
      </c>
      <c r="BT59" s="84">
        <v>0.52100000000000002</v>
      </c>
      <c r="BU59" s="85">
        <v>1924.0364683301343</v>
      </c>
    </row>
    <row r="60" spans="1:73" ht="12.9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4.2000000000000003E-2</v>
      </c>
      <c r="AC60" s="85">
        <v>268.5</v>
      </c>
      <c r="AD60" s="84">
        <v>0</v>
      </c>
      <c r="AE60" s="85">
        <v>0</v>
      </c>
      <c r="AF60" s="84">
        <v>36.6</v>
      </c>
      <c r="AG60" s="85">
        <v>68.088715846994532</v>
      </c>
      <c r="AH60" s="84">
        <v>459.05099999999999</v>
      </c>
      <c r="AI60" s="85">
        <v>70.288022463734961</v>
      </c>
      <c r="AJ60" s="84">
        <v>0</v>
      </c>
      <c r="AK60" s="85">
        <v>0</v>
      </c>
      <c r="AL60" s="84">
        <v>230.05699999999999</v>
      </c>
      <c r="AM60" s="85">
        <v>76.635742446437177</v>
      </c>
      <c r="AN60" s="84">
        <v>1593.6849999999999</v>
      </c>
      <c r="AO60" s="85">
        <v>63.710833069270272</v>
      </c>
      <c r="AP60" s="84">
        <v>96.305999999999997</v>
      </c>
      <c r="AQ60" s="85">
        <v>79.182460075177033</v>
      </c>
      <c r="AR60" s="84">
        <v>0</v>
      </c>
      <c r="AS60" s="85">
        <v>0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6.5309999999999997</v>
      </c>
      <c r="BM60" s="85">
        <v>324.6603889144082</v>
      </c>
      <c r="BN60" s="84">
        <v>0</v>
      </c>
      <c r="BO60" s="85">
        <v>0</v>
      </c>
      <c r="BP60" s="84">
        <v>0.03</v>
      </c>
      <c r="BQ60" s="85">
        <v>550.20000000000005</v>
      </c>
      <c r="BR60" s="84">
        <v>0</v>
      </c>
      <c r="BS60" s="85">
        <v>0</v>
      </c>
      <c r="BT60" s="84">
        <v>6.0000000000000001E-3</v>
      </c>
      <c r="BU60" s="85">
        <v>1732.5</v>
      </c>
    </row>
    <row r="61" spans="1:73" ht="12.9" customHeight="1">
      <c r="A61" s="83"/>
      <c r="B61" s="80" t="s">
        <v>91</v>
      </c>
      <c r="C61" s="19">
        <v>45</v>
      </c>
      <c r="D61" s="84">
        <v>0</v>
      </c>
      <c r="E61" s="85">
        <v>0</v>
      </c>
      <c r="F61" s="84">
        <v>0</v>
      </c>
      <c r="G61" s="85">
        <v>0</v>
      </c>
      <c r="H61" s="84">
        <v>15.183</v>
      </c>
      <c r="I61" s="85">
        <v>550.46703550023051</v>
      </c>
      <c r="J61" s="84">
        <v>0</v>
      </c>
      <c r="K61" s="85">
        <v>0</v>
      </c>
      <c r="L61" s="84">
        <v>1.7270000000000001</v>
      </c>
      <c r="M61" s="85">
        <v>2944.8280254777069</v>
      </c>
      <c r="N61" s="84">
        <v>0</v>
      </c>
      <c r="O61" s="85">
        <v>0</v>
      </c>
      <c r="P61" s="84">
        <v>35.143999999999998</v>
      </c>
      <c r="Q61" s="85">
        <v>2460.4947643979058</v>
      </c>
      <c r="R61" s="84">
        <v>0</v>
      </c>
      <c r="S61" s="85">
        <v>0</v>
      </c>
      <c r="T61" s="84">
        <v>2.484</v>
      </c>
      <c r="U61" s="85">
        <v>940.43317230273749</v>
      </c>
      <c r="V61" s="84">
        <v>0</v>
      </c>
      <c r="W61" s="85">
        <v>0</v>
      </c>
      <c r="X61" s="84">
        <v>0.92300000000000004</v>
      </c>
      <c r="Y61" s="85">
        <v>694.51787648970753</v>
      </c>
      <c r="Z61" s="84">
        <v>0</v>
      </c>
      <c r="AA61" s="85">
        <v>0</v>
      </c>
      <c r="AB61" s="84">
        <v>0.47499999999999998</v>
      </c>
      <c r="AC61" s="85">
        <v>307.46105263157892</v>
      </c>
      <c r="AD61" s="84">
        <v>0</v>
      </c>
      <c r="AE61" s="85">
        <v>0</v>
      </c>
      <c r="AF61" s="84">
        <v>0</v>
      </c>
      <c r="AG61" s="85">
        <v>0</v>
      </c>
      <c r="AH61" s="84">
        <v>0</v>
      </c>
      <c r="AI61" s="85">
        <v>0</v>
      </c>
      <c r="AJ61" s="84">
        <v>0</v>
      </c>
      <c r="AK61" s="85">
        <v>0</v>
      </c>
      <c r="AL61" s="84">
        <v>0.54100000000000004</v>
      </c>
      <c r="AM61" s="85">
        <v>486.18299445471342</v>
      </c>
      <c r="AN61" s="84">
        <v>0.42399999999999999</v>
      </c>
      <c r="AO61" s="85">
        <v>112.43396226415094</v>
      </c>
      <c r="AP61" s="84">
        <v>0.184</v>
      </c>
      <c r="AQ61" s="85">
        <v>235.48913043478262</v>
      </c>
      <c r="AR61" s="84">
        <v>0</v>
      </c>
      <c r="AS61" s="85">
        <v>0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2.528</v>
      </c>
      <c r="BM61" s="85">
        <v>235.48101265822785</v>
      </c>
      <c r="BN61" s="84">
        <v>1.2999999999999999E-2</v>
      </c>
      <c r="BO61" s="85">
        <v>473.53846153846149</v>
      </c>
      <c r="BP61" s="84">
        <v>2.4E-2</v>
      </c>
      <c r="BQ61" s="85">
        <v>663.29166666666674</v>
      </c>
      <c r="BR61" s="84">
        <v>0</v>
      </c>
      <c r="BS61" s="85">
        <v>0</v>
      </c>
      <c r="BT61" s="84">
        <v>5.0000000000000001E-3</v>
      </c>
      <c r="BU61" s="85">
        <v>496.8</v>
      </c>
    </row>
    <row r="62" spans="1:73" ht="12.9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0.28999999999999998</v>
      </c>
      <c r="K62" s="85">
        <v>115</v>
      </c>
      <c r="L62" s="84">
        <v>0</v>
      </c>
      <c r="M62" s="85">
        <v>0</v>
      </c>
      <c r="N62" s="84">
        <v>0</v>
      </c>
      <c r="O62" s="85">
        <v>0</v>
      </c>
      <c r="P62" s="84">
        <v>2.258</v>
      </c>
      <c r="Q62" s="85">
        <v>465.20814880425155</v>
      </c>
      <c r="R62" s="84">
        <v>631.11500000000001</v>
      </c>
      <c r="S62" s="85">
        <v>350.73066873707643</v>
      </c>
      <c r="T62" s="84">
        <v>0</v>
      </c>
      <c r="U62" s="85">
        <v>0</v>
      </c>
      <c r="V62" s="84">
        <v>0</v>
      </c>
      <c r="W62" s="85">
        <v>0</v>
      </c>
      <c r="X62" s="84">
        <v>0</v>
      </c>
      <c r="Y62" s="85">
        <v>0</v>
      </c>
      <c r="Z62" s="84">
        <v>0</v>
      </c>
      <c r="AA62" s="85">
        <v>0</v>
      </c>
      <c r="AB62" s="84">
        <v>5.5590000000000002</v>
      </c>
      <c r="AC62" s="85">
        <v>281.88703004137437</v>
      </c>
      <c r="AD62" s="84">
        <v>2640.4609999999998</v>
      </c>
      <c r="AE62" s="85">
        <v>202.44799942131317</v>
      </c>
      <c r="AF62" s="84">
        <v>0</v>
      </c>
      <c r="AG62" s="85">
        <v>0</v>
      </c>
      <c r="AH62" s="84">
        <v>0.81599999999999995</v>
      </c>
      <c r="AI62" s="85">
        <v>86.106617647058826</v>
      </c>
      <c r="AJ62" s="84">
        <v>0</v>
      </c>
      <c r="AK62" s="85">
        <v>0</v>
      </c>
      <c r="AL62" s="84">
        <v>123.345</v>
      </c>
      <c r="AM62" s="85">
        <v>184.4780331590255</v>
      </c>
      <c r="AN62" s="84">
        <v>721.35599999999999</v>
      </c>
      <c r="AO62" s="85">
        <v>121.72297312284088</v>
      </c>
      <c r="AP62" s="84">
        <v>961.17100000000005</v>
      </c>
      <c r="AQ62" s="85">
        <v>104.17585632525326</v>
      </c>
      <c r="AR62" s="84">
        <v>0</v>
      </c>
      <c r="AS62" s="85">
        <v>0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1.37</v>
      </c>
      <c r="BM62" s="85">
        <v>376.05036496350368</v>
      </c>
      <c r="BN62" s="84">
        <v>0</v>
      </c>
      <c r="BO62" s="85">
        <v>0</v>
      </c>
      <c r="BP62" s="84">
        <v>7.6999999999999999E-2</v>
      </c>
      <c r="BQ62" s="85">
        <v>875.24675324675331</v>
      </c>
      <c r="BR62" s="84">
        <v>0</v>
      </c>
      <c r="BS62" s="85">
        <v>0</v>
      </c>
      <c r="BT62" s="84">
        <v>0</v>
      </c>
      <c r="BU62" s="85">
        <v>0</v>
      </c>
    </row>
    <row r="63" spans="1:73" ht="12.9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1.6919999999999999</v>
      </c>
      <c r="I64" s="85">
        <v>110.16016548463358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307.65199999999999</v>
      </c>
      <c r="S64" s="85">
        <v>394.80429836308559</v>
      </c>
      <c r="T64" s="84">
        <v>0</v>
      </c>
      <c r="U64" s="85">
        <v>0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2348.585</v>
      </c>
      <c r="AE64" s="85">
        <v>207.58053806866687</v>
      </c>
      <c r="AF64" s="84">
        <v>0</v>
      </c>
      <c r="AG64" s="85">
        <v>0</v>
      </c>
      <c r="AH64" s="84">
        <v>0</v>
      </c>
      <c r="AI64" s="85">
        <v>0</v>
      </c>
      <c r="AJ64" s="84">
        <v>0</v>
      </c>
      <c r="AK64" s="85">
        <v>0</v>
      </c>
      <c r="AL64" s="84">
        <v>2E-3</v>
      </c>
      <c r="AM64" s="85">
        <v>513</v>
      </c>
      <c r="AN64" s="84">
        <v>0</v>
      </c>
      <c r="AO64" s="85">
        <v>0</v>
      </c>
      <c r="AP64" s="84">
        <v>5.8000000000000003E-2</v>
      </c>
      <c r="AQ64" s="85">
        <v>468.86206896551721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0.46400000000000002</v>
      </c>
      <c r="BM64" s="85">
        <v>630.92025862068965</v>
      </c>
      <c r="BN64" s="84">
        <v>0</v>
      </c>
      <c r="BO64" s="85">
        <v>0</v>
      </c>
      <c r="BP64" s="84">
        <v>0.14299999999999999</v>
      </c>
      <c r="BQ64" s="85">
        <v>673.97902097902102</v>
      </c>
      <c r="BR64" s="84">
        <v>0</v>
      </c>
      <c r="BS64" s="85">
        <v>0</v>
      </c>
      <c r="BT64" s="84">
        <v>0</v>
      </c>
      <c r="BU64" s="85">
        <v>0</v>
      </c>
    </row>
    <row r="65" spans="1:73" ht="12.9" customHeight="1">
      <c r="A65" s="83"/>
      <c r="B65" s="80" t="s">
        <v>94</v>
      </c>
      <c r="C65" s="19">
        <v>48</v>
      </c>
      <c r="D65" s="84">
        <v>17.564</v>
      </c>
      <c r="E65" s="85">
        <v>2780.1305511273058</v>
      </c>
      <c r="F65" s="84">
        <v>0</v>
      </c>
      <c r="G65" s="85">
        <v>0</v>
      </c>
      <c r="H65" s="84">
        <v>57.472999999999999</v>
      </c>
      <c r="I65" s="85">
        <v>613.12108294329505</v>
      </c>
      <c r="J65" s="84">
        <v>0</v>
      </c>
      <c r="K65" s="85">
        <v>0</v>
      </c>
      <c r="L65" s="84">
        <v>5.2309999999999999</v>
      </c>
      <c r="M65" s="85">
        <v>3256.3263238386539</v>
      </c>
      <c r="N65" s="84">
        <v>0</v>
      </c>
      <c r="O65" s="85">
        <v>0</v>
      </c>
      <c r="P65" s="84">
        <v>11.702999999999999</v>
      </c>
      <c r="Q65" s="85">
        <v>2637.9919678714859</v>
      </c>
      <c r="R65" s="84">
        <v>0</v>
      </c>
      <c r="S65" s="85">
        <v>0</v>
      </c>
      <c r="T65" s="84">
        <v>1.371</v>
      </c>
      <c r="U65" s="85">
        <v>1068.8687089715536</v>
      </c>
      <c r="V65" s="84">
        <v>0</v>
      </c>
      <c r="W65" s="85">
        <v>0</v>
      </c>
      <c r="X65" s="84">
        <v>2.347</v>
      </c>
      <c r="Y65" s="85">
        <v>855.89049850873459</v>
      </c>
      <c r="Z65" s="84">
        <v>0</v>
      </c>
      <c r="AA65" s="85">
        <v>0</v>
      </c>
      <c r="AB65" s="84">
        <v>141.84899999999999</v>
      </c>
      <c r="AC65" s="85">
        <v>382.9097068008939</v>
      </c>
      <c r="AD65" s="84">
        <v>0</v>
      </c>
      <c r="AE65" s="85">
        <v>0</v>
      </c>
      <c r="AF65" s="84">
        <v>0.61099999999999999</v>
      </c>
      <c r="AG65" s="85">
        <v>540.98036006546647</v>
      </c>
      <c r="AH65" s="84">
        <v>2.64</v>
      </c>
      <c r="AI65" s="85">
        <v>264.05984848484849</v>
      </c>
      <c r="AJ65" s="84">
        <v>0</v>
      </c>
      <c r="AK65" s="85">
        <v>0</v>
      </c>
      <c r="AL65" s="84">
        <v>23.558</v>
      </c>
      <c r="AM65" s="85">
        <v>364.10544188810593</v>
      </c>
      <c r="AN65" s="84">
        <v>9.0109999999999992</v>
      </c>
      <c r="AO65" s="85">
        <v>204.56475418932416</v>
      </c>
      <c r="AP65" s="84">
        <v>77.385999999999996</v>
      </c>
      <c r="AQ65" s="85">
        <v>192.63198769803324</v>
      </c>
      <c r="AR65" s="84">
        <v>0</v>
      </c>
      <c r="AS65" s="85">
        <v>0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81.900999999999996</v>
      </c>
      <c r="BM65" s="85">
        <v>958.87307847279033</v>
      </c>
      <c r="BN65" s="84">
        <v>4.024</v>
      </c>
      <c r="BO65" s="85">
        <v>482.65482107355865</v>
      </c>
      <c r="BP65" s="84">
        <v>8.4209999999999994</v>
      </c>
      <c r="BQ65" s="85">
        <v>1057.5684598028738</v>
      </c>
      <c r="BR65" s="84">
        <v>0</v>
      </c>
      <c r="BS65" s="85">
        <v>0</v>
      </c>
      <c r="BT65" s="84">
        <v>0.59399999999999997</v>
      </c>
      <c r="BU65" s="85">
        <v>2426.5707070707072</v>
      </c>
    </row>
    <row r="66" spans="1:73" ht="12.9" customHeight="1">
      <c r="A66" s="83"/>
      <c r="B66" s="80" t="s">
        <v>95</v>
      </c>
      <c r="C66" s="19">
        <v>49</v>
      </c>
      <c r="D66" s="84">
        <v>0</v>
      </c>
      <c r="E66" s="85">
        <v>0</v>
      </c>
      <c r="F66" s="84">
        <v>0</v>
      </c>
      <c r="G66" s="85">
        <v>0</v>
      </c>
      <c r="H66" s="84">
        <v>108.32</v>
      </c>
      <c r="I66" s="85">
        <v>510.45056314623332</v>
      </c>
      <c r="J66" s="84">
        <v>0</v>
      </c>
      <c r="K66" s="85">
        <v>0</v>
      </c>
      <c r="L66" s="84">
        <v>39.645000000000003</v>
      </c>
      <c r="M66" s="85">
        <v>1540.6001261193089</v>
      </c>
      <c r="N66" s="84">
        <v>0</v>
      </c>
      <c r="O66" s="85">
        <v>0</v>
      </c>
      <c r="P66" s="84">
        <v>10.894</v>
      </c>
      <c r="Q66" s="85">
        <v>1543.1872590416742</v>
      </c>
      <c r="R66" s="84">
        <v>0</v>
      </c>
      <c r="S66" s="85">
        <v>0</v>
      </c>
      <c r="T66" s="84">
        <v>0.496</v>
      </c>
      <c r="U66" s="85">
        <v>488.14717741935482</v>
      </c>
      <c r="V66" s="84">
        <v>0</v>
      </c>
      <c r="W66" s="85">
        <v>0</v>
      </c>
      <c r="X66" s="84">
        <v>6.0339999999999998</v>
      </c>
      <c r="Y66" s="85">
        <v>674.71080543586345</v>
      </c>
      <c r="Z66" s="84">
        <v>0</v>
      </c>
      <c r="AA66" s="85">
        <v>0</v>
      </c>
      <c r="AB66" s="84">
        <v>0.183</v>
      </c>
      <c r="AC66" s="85">
        <v>539.98907103825127</v>
      </c>
      <c r="AD66" s="84">
        <v>0</v>
      </c>
      <c r="AE66" s="85">
        <v>0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0.29799999999999999</v>
      </c>
      <c r="BM66" s="85">
        <v>572.85234899328862</v>
      </c>
      <c r="BN66" s="84">
        <v>0</v>
      </c>
      <c r="BO66" s="85">
        <v>0</v>
      </c>
      <c r="BP66" s="84">
        <v>0.10299999999999999</v>
      </c>
      <c r="BQ66" s="85">
        <v>901.69902912621365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E861-8799-40B5-BE7B-5F0111B70286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19921875" defaultRowHeight="10.8"/>
  <cols>
    <col min="1" max="1" width="4.19921875" style="57" customWidth="1"/>
    <col min="2" max="2" width="9.59765625" style="7" customWidth="1"/>
    <col min="3" max="3" width="5.09765625" style="7" customWidth="1"/>
    <col min="4" max="4" width="3.296875" style="8" customWidth="1"/>
    <col min="5" max="6" width="10.19921875" style="59" customWidth="1"/>
    <col min="7" max="7" width="7.796875" style="59" customWidth="1"/>
    <col min="8" max="9" width="10.19921875" style="92" customWidth="1"/>
    <col min="10" max="10" width="7.796875" style="59" customWidth="1"/>
    <col min="11" max="16384" width="8.19921875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130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131</v>
      </c>
      <c r="B5" s="97"/>
      <c r="C5" s="97"/>
      <c r="D5" s="98"/>
      <c r="E5" s="99" t="s">
        <v>132</v>
      </c>
      <c r="F5" s="99"/>
      <c r="G5" s="100"/>
      <c r="H5" s="101" t="s">
        <v>133</v>
      </c>
      <c r="I5" s="101"/>
      <c r="J5" s="99"/>
    </row>
    <row r="6" spans="1:10" ht="18" customHeight="1">
      <c r="A6" s="102"/>
      <c r="B6" s="102"/>
      <c r="C6" s="102"/>
      <c r="D6" s="103"/>
      <c r="E6" s="104">
        <v>44197</v>
      </c>
      <c r="F6" s="105">
        <v>43831</v>
      </c>
      <c r="G6" s="106" t="s">
        <v>134</v>
      </c>
      <c r="H6" s="104">
        <v>44197</v>
      </c>
      <c r="I6" s="105">
        <v>43831</v>
      </c>
      <c r="J6" s="107" t="s">
        <v>134</v>
      </c>
    </row>
    <row r="7" spans="1:10" ht="18" customHeight="1">
      <c r="A7" s="108"/>
      <c r="B7" s="108"/>
      <c r="C7" s="108"/>
      <c r="D7" s="109"/>
      <c r="E7" s="110" t="s">
        <v>137</v>
      </c>
      <c r="F7" s="110" t="s">
        <v>137</v>
      </c>
      <c r="G7" s="111" t="s">
        <v>135</v>
      </c>
      <c r="H7" s="110" t="s">
        <v>137</v>
      </c>
      <c r="I7" s="110" t="s">
        <v>137</v>
      </c>
      <c r="J7" s="112" t="s">
        <v>135</v>
      </c>
    </row>
    <row r="8" spans="1:10" ht="15" customHeight="1">
      <c r="A8" s="31"/>
      <c r="B8" s="31"/>
      <c r="C8" s="31"/>
      <c r="D8" s="33"/>
      <c r="E8" s="113"/>
      <c r="F8" s="113"/>
      <c r="G8" s="114" t="s">
        <v>136</v>
      </c>
      <c r="H8" s="113"/>
      <c r="I8" s="113"/>
      <c r="J8" s="114" t="s">
        <v>136</v>
      </c>
    </row>
    <row r="9" spans="1:10" ht="15" customHeight="1">
      <c r="A9" s="31"/>
      <c r="B9" s="32" t="s">
        <v>1</v>
      </c>
      <c r="C9" s="32"/>
      <c r="D9" s="33">
        <v>1</v>
      </c>
      <c r="E9" s="115">
        <v>3467.2359999999999</v>
      </c>
      <c r="F9" s="115">
        <v>3865.0540000000001</v>
      </c>
      <c r="G9" s="116">
        <f>IF(ISERR(E9/F9*100),"-",E9/F9*100)</f>
        <v>89.70731068699169</v>
      </c>
      <c r="H9" s="115">
        <v>1909.4897529328837</v>
      </c>
      <c r="I9" s="115">
        <v>1793.9298123648466</v>
      </c>
      <c r="J9" s="116">
        <f>IF(ISERR(H9/I9*100),"-",H9/I9*100)</f>
        <v>106.44172028200481</v>
      </c>
    </row>
    <row r="10" spans="1:10" ht="15" customHeight="1">
      <c r="A10" s="31"/>
      <c r="B10" s="32" t="s">
        <v>96</v>
      </c>
      <c r="C10" s="32"/>
      <c r="D10" s="33">
        <v>2</v>
      </c>
      <c r="E10" s="115">
        <v>5267.5119999999997</v>
      </c>
      <c r="F10" s="115">
        <v>3841.0340000000001</v>
      </c>
      <c r="G10" s="116">
        <f>IF(ISERR(E10/F10*100),"-",E10/F10*100)</f>
        <v>137.13786443962744</v>
      </c>
      <c r="H10" s="115">
        <v>1870.4462896335119</v>
      </c>
      <c r="I10" s="115">
        <v>1658.8722531485012</v>
      </c>
      <c r="J10" s="116">
        <f>IF(ISERR(H10/I10*100),"-",H10/I10*100)</f>
        <v>112.75408857333338</v>
      </c>
    </row>
    <row r="11" spans="1:10" ht="15" customHeight="1">
      <c r="A11" s="31"/>
      <c r="B11" s="32" t="s">
        <v>97</v>
      </c>
      <c r="C11" s="32"/>
      <c r="D11" s="33">
        <v>3</v>
      </c>
      <c r="E11" s="115">
        <v>21418.972000000002</v>
      </c>
      <c r="F11" s="115">
        <v>38410.785000000003</v>
      </c>
      <c r="G11" s="116">
        <f>IF(ISERR(E11/F11*100),"-",E11/F11*100)</f>
        <v>55.762911380228232</v>
      </c>
      <c r="H11" s="115">
        <v>359.13077275604076</v>
      </c>
      <c r="I11" s="115">
        <v>335.0169149628158</v>
      </c>
      <c r="J11" s="116">
        <f>IF(ISERR(H11/I11*100),"-",H11/I11*100)</f>
        <v>107.1978030708991</v>
      </c>
    </row>
    <row r="12" spans="1:10" ht="15" customHeight="1">
      <c r="A12" s="31"/>
      <c r="B12" s="32" t="s">
        <v>98</v>
      </c>
      <c r="C12" s="32"/>
      <c r="D12" s="33">
        <v>4</v>
      </c>
      <c r="E12" s="115">
        <v>8501.3520000000008</v>
      </c>
      <c r="F12" s="115">
        <v>19976.136999999999</v>
      </c>
      <c r="G12" s="116">
        <f>IF(ISERR(E12/F12*100),"-",E12/F12*100)</f>
        <v>42.557537525899029</v>
      </c>
      <c r="H12" s="115">
        <v>400.9854576072135</v>
      </c>
      <c r="I12" s="115">
        <v>288.49113014192886</v>
      </c>
      <c r="J12" s="116">
        <f>IF(ISERR(H12/I12*100),"-",H12/I12*100)</f>
        <v>138.99403333819686</v>
      </c>
    </row>
    <row r="13" spans="1:10" ht="15" customHeight="1">
      <c r="A13" s="31"/>
      <c r="B13" s="32" t="s">
        <v>99</v>
      </c>
      <c r="C13" s="32"/>
      <c r="D13" s="33">
        <v>5</v>
      </c>
      <c r="E13" s="115">
        <v>3264.9549999999999</v>
      </c>
      <c r="F13" s="115">
        <v>4131.4949999999999</v>
      </c>
      <c r="G13" s="116">
        <f>IF(ISERR(E13/F13*100),"-",E13/F13*100)</f>
        <v>79.025994222430384</v>
      </c>
      <c r="H13" s="115">
        <v>1382.8998209776246</v>
      </c>
      <c r="I13" s="115">
        <v>1250.9082852575157</v>
      </c>
      <c r="J13" s="116">
        <f>IF(ISERR(H13/I13*100),"-",H13/I13*100)</f>
        <v>110.5516557269374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100</v>
      </c>
      <c r="C15" s="32"/>
      <c r="D15" s="33">
        <v>6</v>
      </c>
      <c r="E15" s="115">
        <v>16513.991000000002</v>
      </c>
      <c r="F15" s="115">
        <v>17271.023000000001</v>
      </c>
      <c r="G15" s="116">
        <f t="shared" ref="G14:G15" si="0">IF(ISERR(E15/F15*100),"-",E15/F15*100)</f>
        <v>95.61675066960423</v>
      </c>
      <c r="H15" s="115">
        <v>993.83287201743053</v>
      </c>
      <c r="I15" s="115">
        <v>827.05206755847644</v>
      </c>
      <c r="J15" s="116">
        <f t="shared" ref="J14:J15" si="1">IF(ISERR(H15/I15*100),"-",H15/I15*100)</f>
        <v>120.16569584927153</v>
      </c>
    </row>
    <row r="16" spans="1:10" ht="15" customHeight="1">
      <c r="A16" s="31"/>
      <c r="B16" s="32" t="s">
        <v>101</v>
      </c>
      <c r="C16" s="32"/>
      <c r="D16" s="33">
        <v>7</v>
      </c>
      <c r="E16" s="115">
        <v>7653.4449999999997</v>
      </c>
      <c r="F16" s="115">
        <v>7000.3379999999997</v>
      </c>
      <c r="G16" s="116">
        <f t="shared" ref="G16" si="2">IF(ISERR(E16/F16*100),"-",E16/F16*100)</f>
        <v>109.32964951120931</v>
      </c>
      <c r="H16" s="115">
        <v>898.60857522331446</v>
      </c>
      <c r="I16" s="115">
        <v>854.8405185578182</v>
      </c>
      <c r="J16" s="116">
        <f t="shared" ref="J16" si="3">IF(ISERR(H16/I16*100),"-",H16/I16*100)</f>
        <v>105.12002598324848</v>
      </c>
    </row>
    <row r="17" spans="1:10" ht="15" customHeight="1">
      <c r="A17" s="31"/>
      <c r="B17" s="32" t="s">
        <v>102</v>
      </c>
      <c r="C17" s="32"/>
      <c r="D17" s="33">
        <v>8</v>
      </c>
      <c r="E17" s="115">
        <v>20310.895</v>
      </c>
      <c r="F17" s="115">
        <v>33685.587</v>
      </c>
      <c r="G17" s="116">
        <f t="shared" ref="G17" si="4">IF(ISERR(E17/F17*100),"-",E17/F17*100)</f>
        <v>60.2955056119402</v>
      </c>
      <c r="H17" s="115">
        <v>512.60033838981485</v>
      </c>
      <c r="I17" s="115">
        <v>326.78483310978072</v>
      </c>
      <c r="J17" s="116">
        <f t="shared" ref="J17" si="5">IF(ISERR(H17/I17*100),"-",H17/I17*100)</f>
        <v>156.86172871358778</v>
      </c>
    </row>
    <row r="18" spans="1:10" ht="15" customHeight="1">
      <c r="A18" s="31"/>
      <c r="B18" s="32" t="s">
        <v>103</v>
      </c>
      <c r="C18" s="32"/>
      <c r="D18" s="33">
        <v>9</v>
      </c>
      <c r="E18" s="115">
        <v>655.16800000000001</v>
      </c>
      <c r="F18" s="115">
        <v>1068.366</v>
      </c>
      <c r="G18" s="116">
        <f t="shared" ref="G18" si="6">IF(ISERR(E18/F18*100),"-",E18/F18*100)</f>
        <v>61.324302720228843</v>
      </c>
      <c r="H18" s="115">
        <v>507.63554233417995</v>
      </c>
      <c r="I18" s="115">
        <v>527.75160853115881</v>
      </c>
      <c r="J18" s="116">
        <f t="shared" ref="J18" si="7">IF(ISERR(H18/I18*100),"-",H18/I18*100)</f>
        <v>96.188345829401442</v>
      </c>
    </row>
    <row r="19" spans="1:10" ht="15" customHeight="1">
      <c r="A19" s="31"/>
      <c r="B19" s="32" t="s">
        <v>104</v>
      </c>
      <c r="C19" s="32"/>
      <c r="D19" s="33">
        <v>10</v>
      </c>
      <c r="E19" s="115">
        <v>79.757999999999996</v>
      </c>
      <c r="F19" s="115">
        <v>112.196</v>
      </c>
      <c r="G19" s="116">
        <f t="shared" ref="G19" si="8">IF(ISERR(E19/F19*100),"-",E19/F19*100)</f>
        <v>71.08809583229349</v>
      </c>
      <c r="H19" s="115">
        <v>502.57678226635574</v>
      </c>
      <c r="I19" s="115">
        <v>520.72587258012766</v>
      </c>
      <c r="J19" s="116">
        <f t="shared" ref="J19" si="9">IF(ISERR(H19/I19*100),"-",H19/I19*100)</f>
        <v>96.514655547294865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105</v>
      </c>
      <c r="C21" s="32"/>
      <c r="D21" s="33">
        <v>11</v>
      </c>
      <c r="E21" s="115">
        <v>2643.8980000000001</v>
      </c>
      <c r="F21" s="115">
        <v>3692.873</v>
      </c>
      <c r="G21" s="116">
        <f t="shared" ref="G20:G21" si="10">IF(ISERR(E21/F21*100),"-",E21/F21*100)</f>
        <v>71.594609400323279</v>
      </c>
      <c r="H21" s="115">
        <v>1137.5144986682542</v>
      </c>
      <c r="I21" s="115">
        <v>959.77510653629292</v>
      </c>
      <c r="J21" s="116">
        <f t="shared" ref="J20:J21" si="11">IF(ISERR(H21/I21*100),"-",H21/I21*100)</f>
        <v>118.51885831602785</v>
      </c>
    </row>
    <row r="22" spans="1:10" ht="15" customHeight="1">
      <c r="A22" s="31"/>
      <c r="B22" s="32" t="s">
        <v>106</v>
      </c>
      <c r="C22" s="32"/>
      <c r="D22" s="33">
        <v>12</v>
      </c>
      <c r="E22" s="115">
        <v>665.50099999999998</v>
      </c>
      <c r="F22" s="115">
        <v>612.01599999999996</v>
      </c>
      <c r="G22" s="116">
        <f t="shared" ref="G22" si="12">IF(ISERR(E22/F22*100),"-",E22/F22*100)</f>
        <v>108.73915061044157</v>
      </c>
      <c r="H22" s="115">
        <v>825.92477096202708</v>
      </c>
      <c r="I22" s="115">
        <v>761.08756307024646</v>
      </c>
      <c r="J22" s="116">
        <f t="shared" ref="J22" si="13">IF(ISERR(H22/I22*100),"-",H22/I22*100)</f>
        <v>108.5190208115116</v>
      </c>
    </row>
    <row r="23" spans="1:10" ht="15" customHeight="1">
      <c r="A23" s="31"/>
      <c r="B23" s="32" t="s">
        <v>107</v>
      </c>
      <c r="C23" s="32"/>
      <c r="D23" s="33">
        <v>13</v>
      </c>
      <c r="E23" s="115">
        <v>63832.892999999996</v>
      </c>
      <c r="F23" s="115">
        <v>30098.880000000001</v>
      </c>
      <c r="G23" s="116">
        <f t="shared" ref="G23" si="14">IF(ISERR(E23/F23*100),"-",E23/F23*100)</f>
        <v>212.07730320862436</v>
      </c>
      <c r="H23" s="115">
        <v>215.00744833858619</v>
      </c>
      <c r="I23" s="115">
        <v>335.35442554673131</v>
      </c>
      <c r="J23" s="116">
        <f t="shared" ref="J23" si="15">IF(ISERR(H23/I23*100),"-",H23/I23*100)</f>
        <v>64.113496635107055</v>
      </c>
    </row>
    <row r="24" spans="1:10" ht="15" customHeight="1">
      <c r="A24" s="31"/>
      <c r="B24" s="32" t="s">
        <v>108</v>
      </c>
      <c r="C24" s="32"/>
      <c r="D24" s="33">
        <v>14</v>
      </c>
      <c r="E24" s="115">
        <v>167410.954</v>
      </c>
      <c r="F24" s="115">
        <v>162416.152</v>
      </c>
      <c r="G24" s="116">
        <f t="shared" ref="G24" si="16">IF(ISERR(E24/F24*100),"-",E24/F24*100)</f>
        <v>103.0753111303856</v>
      </c>
      <c r="H24" s="115">
        <v>184.80597826949841</v>
      </c>
      <c r="I24" s="115">
        <v>189.23546679027342</v>
      </c>
      <c r="J24" s="116">
        <f t="shared" ref="J24" si="17">IF(ISERR(H24/I24*100),"-",H24/I24*100)</f>
        <v>97.659271490748552</v>
      </c>
    </row>
    <row r="25" spans="1:10" ht="15" customHeight="1">
      <c r="A25" s="31"/>
      <c r="B25" s="32" t="s">
        <v>109</v>
      </c>
      <c r="C25" s="32"/>
      <c r="D25" s="33">
        <v>15</v>
      </c>
      <c r="E25" s="115">
        <v>494315.00599999999</v>
      </c>
      <c r="F25" s="115">
        <v>531122.50300000003</v>
      </c>
      <c r="G25" s="116">
        <f t="shared" ref="G25" si="18">IF(ISERR(E25/F25*100),"-",E25/F25*100)</f>
        <v>93.069866783633529</v>
      </c>
      <c r="H25" s="115">
        <v>40.75946051494136</v>
      </c>
      <c r="I25" s="115">
        <v>41.906882700844626</v>
      </c>
      <c r="J25" s="116">
        <f t="shared" ref="J25" si="19">IF(ISERR(H25/I25*100),"-",H25/I25*100)</f>
        <v>97.261971991345135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110</v>
      </c>
      <c r="C27" s="32"/>
      <c r="D27" s="33">
        <v>16</v>
      </c>
      <c r="E27" s="115">
        <v>44361.224000000002</v>
      </c>
      <c r="F27" s="115">
        <v>22802.530999999999</v>
      </c>
      <c r="G27" s="116">
        <f t="shared" ref="G26:G27" si="20">IF(ISERR(E27/F27*100),"-",E27/F27*100)</f>
        <v>194.54517570878426</v>
      </c>
      <c r="H27" s="115">
        <v>56.562799664860471</v>
      </c>
      <c r="I27" s="115">
        <v>61.590243293606314</v>
      </c>
      <c r="J27" s="116">
        <f t="shared" ref="J26:J27" si="21">IF(ISERR(H27/I27*100),"-",H27/I27*100)</f>
        <v>91.837272658950937</v>
      </c>
    </row>
    <row r="28" spans="1:10" ht="15" customHeight="1">
      <c r="A28" s="31"/>
      <c r="B28" s="32" t="s">
        <v>111</v>
      </c>
      <c r="C28" s="32"/>
      <c r="D28" s="33">
        <v>17</v>
      </c>
      <c r="E28" s="115">
        <v>12763.03</v>
      </c>
      <c r="F28" s="115">
        <v>13585.642</v>
      </c>
      <c r="G28" s="116">
        <f t="shared" ref="G28" si="22">IF(ISERR(E28/F28*100),"-",E28/F28*100)</f>
        <v>93.944989865035453</v>
      </c>
      <c r="H28" s="115">
        <v>39.734545401836399</v>
      </c>
      <c r="I28" s="115">
        <v>50.619299330867101</v>
      </c>
      <c r="J28" s="116">
        <f t="shared" ref="J28" si="23">IF(ISERR(H28/I28*100),"-",H28/I28*100)</f>
        <v>78.496830116347951</v>
      </c>
    </row>
    <row r="29" spans="1:10" ht="15" customHeight="1">
      <c r="A29" s="31"/>
      <c r="B29" s="32" t="s">
        <v>112</v>
      </c>
      <c r="C29" s="32"/>
      <c r="D29" s="33">
        <v>18</v>
      </c>
      <c r="E29" s="115">
        <v>67431.917000000001</v>
      </c>
      <c r="F29" s="115">
        <v>75855.55</v>
      </c>
      <c r="G29" s="116">
        <f t="shared" ref="G29" si="24">IF(ISERR(E29/F29*100),"-",E29/F29*100)</f>
        <v>88.895165877776904</v>
      </c>
      <c r="H29" s="115">
        <v>212.86967902751451</v>
      </c>
      <c r="I29" s="115">
        <v>222.13571759745992</v>
      </c>
      <c r="J29" s="116">
        <f t="shared" ref="J29" si="25">IF(ISERR(H29/I29*100),"-",H29/I29*100)</f>
        <v>95.828658862175089</v>
      </c>
    </row>
    <row r="30" spans="1:10" ht="15" customHeight="1">
      <c r="A30" s="31"/>
      <c r="B30" s="32" t="s">
        <v>113</v>
      </c>
      <c r="C30" s="32"/>
      <c r="D30" s="33">
        <v>19</v>
      </c>
      <c r="E30" s="115">
        <v>11696.656999999999</v>
      </c>
      <c r="F30" s="115">
        <v>7722.0839999999998</v>
      </c>
      <c r="G30" s="116">
        <f t="shared" ref="G30" si="26">IF(ISERR(E30/F30*100),"-",E30/F30*100)</f>
        <v>151.47021192724657</v>
      </c>
      <c r="H30" s="115">
        <v>94.07605019109306</v>
      </c>
      <c r="I30" s="115">
        <v>107.97056105579789</v>
      </c>
      <c r="J30" s="116">
        <f t="shared" ref="J30" si="27">IF(ISERR(H30/I30*100),"-",H30/I30*100)</f>
        <v>87.131204349744635</v>
      </c>
    </row>
    <row r="31" spans="1:10" ht="15" customHeight="1">
      <c r="A31" s="31"/>
      <c r="B31" s="32" t="s">
        <v>114</v>
      </c>
      <c r="C31" s="32"/>
      <c r="D31" s="33">
        <v>20</v>
      </c>
      <c r="E31" s="115">
        <v>355032.57</v>
      </c>
      <c r="F31" s="115">
        <v>330679.77299999999</v>
      </c>
      <c r="G31" s="116">
        <f t="shared" ref="G31" si="28">IF(ISERR(E31/F31*100),"-",E31/F31*100)</f>
        <v>107.36446525865976</v>
      </c>
      <c r="H31" s="115">
        <v>110.38789460358524</v>
      </c>
      <c r="I31" s="115">
        <v>109.98998129528776</v>
      </c>
      <c r="J31" s="116">
        <f t="shared" ref="J31" si="29">IF(ISERR(H31/I31*100),"-",H31/I31*100)</f>
        <v>100.36177232108913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115</v>
      </c>
      <c r="C33" s="32"/>
      <c r="D33" s="33">
        <v>21</v>
      </c>
      <c r="E33" s="115">
        <v>15962.686</v>
      </c>
      <c r="F33" s="115">
        <v>25556.115000000002</v>
      </c>
      <c r="G33" s="116">
        <f t="shared" ref="G32:G33" si="30">IF(ISERR(E33/F33*100),"-",E33/F33*100)</f>
        <v>62.461316988125922</v>
      </c>
      <c r="H33" s="115">
        <v>627.11709846325357</v>
      </c>
      <c r="I33" s="115">
        <v>483.44479479764431</v>
      </c>
      <c r="J33" s="116">
        <f t="shared" ref="J32:J33" si="31">IF(ISERR(H33/I33*100),"-",H33/I33*100)</f>
        <v>129.71845083692466</v>
      </c>
    </row>
    <row r="34" spans="1:10" ht="15" customHeight="1">
      <c r="A34" s="31"/>
      <c r="B34" s="32" t="s">
        <v>116</v>
      </c>
      <c r="C34" s="32"/>
      <c r="D34" s="33">
        <v>22</v>
      </c>
      <c r="E34" s="115">
        <v>35115.480000000003</v>
      </c>
      <c r="F34" s="115">
        <v>34828.961000000003</v>
      </c>
      <c r="G34" s="116">
        <f t="shared" ref="G34" si="32">IF(ISERR(E34/F34*100),"-",E34/F34*100)</f>
        <v>100.8226458434979</v>
      </c>
      <c r="H34" s="115">
        <v>198.84389690814422</v>
      </c>
      <c r="I34" s="115">
        <v>192.63486550747237</v>
      </c>
      <c r="J34" s="116">
        <f t="shared" ref="J34" si="33">IF(ISERR(H34/I34*100),"-",H34/I34*100)</f>
        <v>103.22321267456695</v>
      </c>
    </row>
    <row r="35" spans="1:10" ht="15" customHeight="1">
      <c r="A35" s="31"/>
      <c r="B35" s="32" t="s">
        <v>117</v>
      </c>
      <c r="C35" s="32"/>
      <c r="D35" s="33">
        <v>23</v>
      </c>
      <c r="E35" s="115">
        <v>114476.352</v>
      </c>
      <c r="F35" s="115">
        <v>105131.321</v>
      </c>
      <c r="G35" s="116">
        <f t="shared" ref="G35" si="34">IF(ISERR(E35/F35*100),"-",E35/F35*100)</f>
        <v>108.88891237274569</v>
      </c>
      <c r="H35" s="115">
        <v>47.098741799529044</v>
      </c>
      <c r="I35" s="115">
        <v>45.088286972062306</v>
      </c>
      <c r="J35" s="116">
        <f t="shared" ref="J35" si="35">IF(ISERR(H35/I35*100),"-",H35/I35*100)</f>
        <v>104.45892927516289</v>
      </c>
    </row>
    <row r="36" spans="1:10" ht="15" customHeight="1">
      <c r="A36" s="31"/>
      <c r="B36" s="32" t="s">
        <v>118</v>
      </c>
      <c r="C36" s="32"/>
      <c r="D36" s="33">
        <v>24</v>
      </c>
      <c r="E36" s="115">
        <v>0</v>
      </c>
      <c r="F36" s="115">
        <v>0</v>
      </c>
      <c r="G36" s="116" t="str">
        <f t="shared" ref="G36" si="36">IF(ISERR(E36/F36*100),"-",E36/F36*100)</f>
        <v>-</v>
      </c>
      <c r="H36" s="115">
        <v>0</v>
      </c>
      <c r="I36" s="115">
        <v>0</v>
      </c>
      <c r="J36" s="116" t="str">
        <f t="shared" ref="J36" si="37">IF(ISERR(H36/I36*100),"-",H36/I36*100)</f>
        <v>-</v>
      </c>
    </row>
    <row r="37" spans="1:10" ht="15" customHeight="1">
      <c r="A37" s="31"/>
      <c r="B37" s="32" t="s">
        <v>119</v>
      </c>
      <c r="C37" s="32"/>
      <c r="D37" s="33">
        <v>25</v>
      </c>
      <c r="E37" s="115">
        <v>21488.618999999999</v>
      </c>
      <c r="F37" s="115">
        <v>19205.991000000002</v>
      </c>
      <c r="G37" s="116">
        <f t="shared" ref="G37" si="38">IF(ISERR(E37/F37*100),"-",E37/F37*100)</f>
        <v>111.88497901514167</v>
      </c>
      <c r="H37" s="115">
        <v>64.709310961304681</v>
      </c>
      <c r="I37" s="115">
        <v>49.987974689772585</v>
      </c>
      <c r="J37" s="116">
        <f t="shared" ref="J37" si="39">IF(ISERR(H37/I37*100),"-",H37/I37*100)</f>
        <v>129.44975539195838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120</v>
      </c>
      <c r="C39" s="32"/>
      <c r="D39" s="33">
        <v>26</v>
      </c>
      <c r="E39" s="115">
        <v>9950.1550000000007</v>
      </c>
      <c r="F39" s="115">
        <v>18026.781999999999</v>
      </c>
      <c r="G39" s="116">
        <f t="shared" ref="G38:G39" si="40">IF(ISERR(E39/F39*100),"-",E39/F39*100)</f>
        <v>55.196512611069473</v>
      </c>
      <c r="H39" s="115">
        <v>588.3852379184043</v>
      </c>
      <c r="I39" s="115">
        <v>525.34232637860714</v>
      </c>
      <c r="J39" s="116">
        <f t="shared" ref="J38:J39" si="41">IF(ISERR(H39/I39*100),"-",H39/I39*100)</f>
        <v>112.00034879625575</v>
      </c>
    </row>
    <row r="40" spans="1:10" ht="15" customHeight="1">
      <c r="A40" s="31"/>
      <c r="B40" s="32" t="s">
        <v>121</v>
      </c>
      <c r="C40" s="32"/>
      <c r="D40" s="33">
        <v>27</v>
      </c>
      <c r="E40" s="115">
        <v>6240.6080000000002</v>
      </c>
      <c r="F40" s="115">
        <v>4176.509</v>
      </c>
      <c r="G40" s="116">
        <f t="shared" ref="G40" si="42">IF(ISERR(E40/F40*100),"-",E40/F40*100)</f>
        <v>149.42163419257565</v>
      </c>
      <c r="H40" s="115">
        <v>683.34630840456566</v>
      </c>
      <c r="I40" s="115">
        <v>774.12606030538905</v>
      </c>
      <c r="J40" s="116">
        <f t="shared" ref="J40" si="43">IF(ISERR(H40/I40*100),"-",H40/I40*100)</f>
        <v>88.273259801509425</v>
      </c>
    </row>
    <row r="41" spans="1:10" ht="15" customHeight="1">
      <c r="A41" s="31"/>
      <c r="B41" s="32" t="s">
        <v>122</v>
      </c>
      <c r="C41" s="32"/>
      <c r="D41" s="33">
        <v>28</v>
      </c>
      <c r="E41" s="115">
        <v>0</v>
      </c>
      <c r="F41" s="115">
        <v>0</v>
      </c>
      <c r="G41" s="116" t="str">
        <f t="shared" ref="G41" si="44">IF(ISERR(E41/F41*100),"-",E41/F41*100)</f>
        <v>-</v>
      </c>
      <c r="H41" s="115">
        <v>0</v>
      </c>
      <c r="I41" s="115">
        <v>0</v>
      </c>
      <c r="J41" s="116" t="str">
        <f t="shared" ref="J41" si="45">IF(ISERR(H41/I41*100),"-",H41/I41*100)</f>
        <v>-</v>
      </c>
    </row>
    <row r="42" spans="1:10" ht="15" customHeight="1">
      <c r="A42" s="31"/>
      <c r="B42" s="32" t="s">
        <v>123</v>
      </c>
      <c r="C42" s="32"/>
      <c r="D42" s="33">
        <v>29</v>
      </c>
      <c r="E42" s="115">
        <v>2.5179999999999998</v>
      </c>
      <c r="F42" s="115">
        <v>10.927</v>
      </c>
      <c r="G42" s="116">
        <f t="shared" ref="G42" si="46">IF(ISERR(E42/F42*100),"-",E42/F42*100)</f>
        <v>23.043836368628167</v>
      </c>
      <c r="H42" s="115">
        <v>102.07664813343924</v>
      </c>
      <c r="I42" s="115">
        <v>205.18522924865013</v>
      </c>
      <c r="J42" s="116">
        <f t="shared" ref="J42" si="47">IF(ISERR(H42/I42*100),"-",H42/I42*100)</f>
        <v>49.74853624075417</v>
      </c>
    </row>
    <row r="43" spans="1:10" ht="15" customHeight="1">
      <c r="A43" s="31"/>
      <c r="B43" s="32" t="s">
        <v>124</v>
      </c>
      <c r="C43" s="32"/>
      <c r="D43" s="33">
        <v>30</v>
      </c>
      <c r="E43" s="115">
        <v>3650.0149999999999</v>
      </c>
      <c r="F43" s="115">
        <v>7182.74</v>
      </c>
      <c r="G43" s="116">
        <f t="shared" ref="G43" si="48">IF(ISERR(E43/F43*100),"-",E43/F43*100)</f>
        <v>50.81647115167749</v>
      </c>
      <c r="H43" s="115">
        <v>465.85753373616274</v>
      </c>
      <c r="I43" s="115">
        <v>363.16920840793347</v>
      </c>
      <c r="J43" s="116">
        <f t="shared" ref="J43" si="49">IF(ISERR(H43/I43*100),"-",H43/I43*100)</f>
        <v>128.27561449341914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125</v>
      </c>
      <c r="C45" s="32"/>
      <c r="D45" s="33">
        <v>31</v>
      </c>
      <c r="E45" s="115">
        <v>38744.671000000002</v>
      </c>
      <c r="F45" s="115">
        <v>46238.273000000001</v>
      </c>
      <c r="G45" s="116">
        <f t="shared" ref="G44:G45" si="50">IF(ISERR(E45/F45*100),"-",E45/F45*100)</f>
        <v>83.793508031755422</v>
      </c>
      <c r="H45" s="115">
        <v>215.64146465458438</v>
      </c>
      <c r="I45" s="115">
        <v>230.81399002510321</v>
      </c>
      <c r="J45" s="116">
        <f t="shared" ref="J44:J45" si="51">IF(ISERR(H45/I45*100),"-",H45/I45*100)</f>
        <v>93.426513978260729</v>
      </c>
    </row>
    <row r="46" spans="1:10" ht="15" customHeight="1">
      <c r="A46" s="31"/>
      <c r="B46" s="32" t="s">
        <v>126</v>
      </c>
      <c r="C46" s="32"/>
      <c r="D46" s="33">
        <v>32</v>
      </c>
      <c r="E46" s="115">
        <v>9076.09</v>
      </c>
      <c r="F46" s="115">
        <v>12031.982</v>
      </c>
      <c r="G46" s="116">
        <f t="shared" ref="G46" si="52">IF(ISERR(E46/F46*100),"-",E46/F46*100)</f>
        <v>75.433041705015853</v>
      </c>
      <c r="H46" s="115">
        <v>246.88640593030698</v>
      </c>
      <c r="I46" s="115">
        <v>237.48968332898104</v>
      </c>
      <c r="J46" s="116">
        <f t="shared" ref="J46" si="53">IF(ISERR(H46/I46*100),"-",H46/I46*100)</f>
        <v>103.95668665249312</v>
      </c>
    </row>
    <row r="47" spans="1:10" ht="15" customHeight="1">
      <c r="A47" s="31"/>
      <c r="B47" s="32" t="s">
        <v>127</v>
      </c>
      <c r="C47" s="32"/>
      <c r="D47" s="33">
        <v>33</v>
      </c>
      <c r="E47" s="115">
        <v>3687.26</v>
      </c>
      <c r="F47" s="115">
        <v>3576.4250000000002</v>
      </c>
      <c r="G47" s="116">
        <f t="shared" ref="G47" si="54">IF(ISERR(E47/F47*100),"-",E47/F47*100)</f>
        <v>103.09904443683287</v>
      </c>
      <c r="H47" s="115">
        <v>473.37487429690339</v>
      </c>
      <c r="I47" s="115">
        <v>577.54230691262921</v>
      </c>
      <c r="J47" s="116">
        <f t="shared" ref="J47" si="55">IF(ISERR(H47/I47*100),"-",H47/I47*100)</f>
        <v>81.963670649069115</v>
      </c>
    </row>
    <row r="48" spans="1:10" ht="15" customHeight="1">
      <c r="A48" s="31"/>
      <c r="B48" s="32" t="s">
        <v>128</v>
      </c>
      <c r="C48" s="32"/>
      <c r="D48" s="33">
        <v>34</v>
      </c>
      <c r="E48" s="115">
        <v>49.744</v>
      </c>
      <c r="F48" s="115">
        <v>109.65300000000001</v>
      </c>
      <c r="G48" s="116">
        <f t="shared" ref="G48" si="56">IF(ISERR(E48/F48*100),"-",E48/F48*100)</f>
        <v>45.364923896291025</v>
      </c>
      <c r="H48" s="115">
        <v>2185.4699863300098</v>
      </c>
      <c r="I48" s="115">
        <v>1534.5690405187272</v>
      </c>
      <c r="J48" s="116">
        <f t="shared" ref="J48" si="57">IF(ISERR(H48/I48*100),"-",H48/I48*100)</f>
        <v>142.41587889660929</v>
      </c>
    </row>
    <row r="49" spans="1:10" ht="15" customHeight="1">
      <c r="A49" s="31"/>
      <c r="B49" s="32" t="s">
        <v>129</v>
      </c>
      <c r="C49" s="32"/>
      <c r="D49" s="33">
        <v>35</v>
      </c>
      <c r="E49" s="115">
        <v>4853.4870000000001</v>
      </c>
      <c r="F49" s="115">
        <v>5948.9290000000001</v>
      </c>
      <c r="G49" s="116">
        <f t="shared" ref="G49" si="58">IF(ISERR(E49/F49*100),"-",E49/F49*100)</f>
        <v>81.58589554523175</v>
      </c>
      <c r="H49" s="115">
        <v>697.12777040507171</v>
      </c>
      <c r="I49" s="115">
        <v>535.22568247158438</v>
      </c>
      <c r="J49" s="116">
        <f t="shared" ref="J49" si="59">IF(ISERR(H49/I49*100),"-",H49/I49*100)</f>
        <v>130.24931225008675</v>
      </c>
    </row>
    <row r="50" spans="1:10" ht="12.9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2022-01-28T06:31:47Z</dcterms:created>
  <dcterms:modified xsi:type="dcterms:W3CDTF">2022-01-28T06:31:50Z</dcterms:modified>
</cp:coreProperties>
</file>