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4460CB81-ABE4-4373-BEB3-91CFB9D46518}" xr6:coauthVersionLast="36" xr6:coauthVersionMax="36" xr10:uidLastSave="{00000000-0000-0000-0000-000000000000}"/>
  <bookViews>
    <workbookView xWindow="0" yWindow="0" windowWidth="28800" windowHeight="10260" xr2:uid="{FB2CF546-5E91-4407-9AC8-0C81AC402F56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<sst xmlns="http://schemas.openxmlformats.org/spreadsheetml/2006/main" count="249" uniqueCount="139">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</sst>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E4C59D1C-169F-4E6D-8A32-1D40DBA2DD0D}"/>
    <cellStyle name="標準_月別結果表" xfId="1" xr:uid="{798A67D0-DBE9-43E7-8695-0F6537C4749B}"/>
    <cellStyle name="標準_新出力帳票集「変更後」" xfId="3" xr:uid="{41D38B78-A487-4DAB-95CF-9B7821F99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BBE3768-A0AE-4AED-900B-3808AE960DD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95D6B98-5AC7-41C5-893C-C0CEBE5C0F2D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63A1F54-1F85-4B9A-96D6-37662585A0B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9149-0ABA-4FAF-944D-7348C0888500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44197</v>
      </c>
      <c r="B12" s="36">
        <v>44197</v>
      </c>
      <c r="C12" s="37">
        <v>44197</v>
      </c>
      <c r="D12" s="38">
        <v>164.51499999999999</v>
      </c>
      <c r="E12" s="38">
        <v>0</v>
      </c>
      <c r="F12" s="38">
        <v>452.904</v>
      </c>
      <c r="G12" s="38">
        <v>2266.0450000000001</v>
      </c>
      <c r="H12" s="38">
        <v>480.55700000000002</v>
      </c>
      <c r="I12" s="38">
        <v>294.43799999999999</v>
      </c>
      <c r="J12" s="38">
        <v>1357.4059999999999</v>
      </c>
      <c r="K12" s="38">
        <v>350.08199999999999</v>
      </c>
      <c r="L12" s="38">
        <v>396.24900000000002</v>
      </c>
      <c r="M12" s="38">
        <v>79.983999999999995</v>
      </c>
      <c r="N12" s="38">
        <v>0</v>
      </c>
      <c r="O12" s="38">
        <v>277.11500000000001</v>
      </c>
      <c r="P12" s="38">
        <v>0</v>
      </c>
      <c r="Q12" s="38">
        <v>251.51</v>
      </c>
      <c r="R12" s="38">
        <v>18332.580000000002</v>
      </c>
      <c r="S12" s="38">
        <v>15622.788</v>
      </c>
      <c r="T12" s="38">
        <v>1736.1610000000001</v>
      </c>
      <c r="U12" s="38">
        <v>663.154</v>
      </c>
      <c r="V12" s="38">
        <v>3991.0520000000001</v>
      </c>
      <c r="W12" s="38">
        <v>570.76</v>
      </c>
      <c r="X12" s="38">
        <v>45732.654000000002</v>
      </c>
      <c r="Y12" s="38">
        <v>0.80400000000000005</v>
      </c>
      <c r="Z12" s="38">
        <v>3691.6950000000002</v>
      </c>
      <c r="AA12" s="38">
        <v>7415.0889999999999</v>
      </c>
      <c r="AB12" s="38">
        <v>0</v>
      </c>
      <c r="AC12" s="38">
        <v>248.065</v>
      </c>
      <c r="AD12" s="38">
        <v>280.22800000000001</v>
      </c>
      <c r="AE12" s="38">
        <v>444.4</v>
      </c>
      <c r="AF12" s="38">
        <v>0.25800000000000001</v>
      </c>
      <c r="AG12" s="38">
        <v>16</v>
      </c>
      <c r="AH12" s="38">
        <v>2064.1320000000001</v>
      </c>
      <c r="AI12" s="38">
        <v>580.80700000000002</v>
      </c>
      <c r="AJ12" s="38">
        <v>154.76900000000001</v>
      </c>
      <c r="AK12" s="38">
        <v>4.83</v>
      </c>
      <c r="AL12" s="38">
        <v>590.88099999999997</v>
      </c>
    </row>
    <row r="13" spans="1:38" ht="15.95" customHeight="1">
      <c r="A13" s="35"/>
      <c r="B13" s="36"/>
      <c r="C13" s="37">
        <v>44228</v>
      </c>
      <c r="D13" s="38">
        <v>92.754000000000005</v>
      </c>
      <c r="E13" s="38">
        <v>0</v>
      </c>
      <c r="F13" s="38">
        <v>324.685</v>
      </c>
      <c r="G13" s="38">
        <v>2916.7660000000001</v>
      </c>
      <c r="H13" s="38">
        <v>390.45800000000003</v>
      </c>
      <c r="I13" s="38">
        <v>179.00399999999999</v>
      </c>
      <c r="J13" s="38">
        <v>1753.6890000000001</v>
      </c>
      <c r="K13" s="38">
        <v>613.91600000000005</v>
      </c>
      <c r="L13" s="38">
        <v>982.14</v>
      </c>
      <c r="M13" s="38">
        <v>99.263999999999996</v>
      </c>
      <c r="N13" s="38">
        <v>8.4990000000000006</v>
      </c>
      <c r="O13" s="38">
        <v>208.00800000000001</v>
      </c>
      <c r="P13" s="38">
        <v>83.176000000000002</v>
      </c>
      <c r="Q13" s="38">
        <v>709.41700000000003</v>
      </c>
      <c r="R13" s="38">
        <v>14333.047</v>
      </c>
      <c r="S13" s="38">
        <v>35189.404999999999</v>
      </c>
      <c r="T13" s="38">
        <v>1862.6389999999999</v>
      </c>
      <c r="U13" s="38">
        <v>1395.3430000000001</v>
      </c>
      <c r="V13" s="38">
        <v>3119.1579999999999</v>
      </c>
      <c r="W13" s="38">
        <v>1334.9929999999999</v>
      </c>
      <c r="X13" s="38">
        <v>58821.214</v>
      </c>
      <c r="Y13" s="38">
        <v>0.8</v>
      </c>
      <c r="Z13" s="38">
        <v>3480.096</v>
      </c>
      <c r="AA13" s="38">
        <v>6056.5010000000002</v>
      </c>
      <c r="AB13" s="38">
        <v>0</v>
      </c>
      <c r="AC13" s="38">
        <v>363.43599999999998</v>
      </c>
      <c r="AD13" s="38">
        <v>455.13600000000002</v>
      </c>
      <c r="AE13" s="38">
        <v>397.73599999999999</v>
      </c>
      <c r="AF13" s="38">
        <v>0.246</v>
      </c>
      <c r="AG13" s="38">
        <v>0</v>
      </c>
      <c r="AH13" s="38">
        <v>1349.9760000000001</v>
      </c>
      <c r="AI13" s="38">
        <v>479.84300000000002</v>
      </c>
      <c r="AJ13" s="38">
        <v>200.172</v>
      </c>
      <c r="AK13" s="38">
        <v>5.46</v>
      </c>
      <c r="AL13" s="38">
        <v>168.464</v>
      </c>
    </row>
    <row r="14" spans="1:38" ht="15.95" customHeight="1">
      <c r="A14" s="35"/>
      <c r="B14" s="36"/>
      <c r="C14" s="37">
        <v>44256</v>
      </c>
      <c r="D14" s="38">
        <v>80.251000000000005</v>
      </c>
      <c r="E14" s="38">
        <v>0</v>
      </c>
      <c r="F14" s="38">
        <v>280.86200000000002</v>
      </c>
      <c r="G14" s="38">
        <v>2807.9059999999999</v>
      </c>
      <c r="H14" s="38">
        <v>451.67200000000003</v>
      </c>
      <c r="I14" s="38">
        <v>199.334</v>
      </c>
      <c r="J14" s="38">
        <v>1735.126</v>
      </c>
      <c r="K14" s="38">
        <v>648.86</v>
      </c>
      <c r="L14" s="38">
        <v>765.57600000000002</v>
      </c>
      <c r="M14" s="38">
        <v>105.623</v>
      </c>
      <c r="N14" s="38">
        <v>13.997999999999999</v>
      </c>
      <c r="O14" s="38">
        <v>256.96100000000001</v>
      </c>
      <c r="P14" s="38">
        <v>87.061000000000007</v>
      </c>
      <c r="Q14" s="38">
        <v>2779.5219999999999</v>
      </c>
      <c r="R14" s="38">
        <v>17199.056</v>
      </c>
      <c r="S14" s="38">
        <v>46335.044000000002</v>
      </c>
      <c r="T14" s="38">
        <v>1313.2919999999999</v>
      </c>
      <c r="U14" s="38">
        <v>1781.1559999999999</v>
      </c>
      <c r="V14" s="38">
        <v>5632.78</v>
      </c>
      <c r="W14" s="38">
        <v>666.99</v>
      </c>
      <c r="X14" s="38">
        <v>57588.209000000003</v>
      </c>
      <c r="Y14" s="38">
        <v>0</v>
      </c>
      <c r="Z14" s="38">
        <v>2434.1819999999998</v>
      </c>
      <c r="AA14" s="38">
        <v>10098.971</v>
      </c>
      <c r="AB14" s="38">
        <v>0</v>
      </c>
      <c r="AC14" s="38">
        <v>978.65499999999997</v>
      </c>
      <c r="AD14" s="38">
        <v>369.702</v>
      </c>
      <c r="AE14" s="38">
        <v>316.62400000000002</v>
      </c>
      <c r="AF14" s="38">
        <v>0.45</v>
      </c>
      <c r="AG14" s="38">
        <v>13</v>
      </c>
      <c r="AH14" s="38">
        <v>5375.2520000000004</v>
      </c>
      <c r="AI14" s="38">
        <v>915.18200000000002</v>
      </c>
      <c r="AJ14" s="38">
        <v>532.54200000000003</v>
      </c>
      <c r="AK14" s="38">
        <v>2.121</v>
      </c>
      <c r="AL14" s="38">
        <v>166.053</v>
      </c>
    </row>
    <row r="15" spans="1:38" ht="15.95" customHeight="1">
      <c r="A15" s="35"/>
      <c r="B15" s="36"/>
      <c r="C15" s="37">
        <v>44287</v>
      </c>
      <c r="D15" s="38">
        <v>214.142</v>
      </c>
      <c r="E15" s="38">
        <v>0</v>
      </c>
      <c r="F15" s="38">
        <v>236.52799999999999</v>
      </c>
      <c r="G15" s="38">
        <v>1018.908</v>
      </c>
      <c r="H15" s="38">
        <v>358.59100000000001</v>
      </c>
      <c r="I15" s="38">
        <v>131.37100000000001</v>
      </c>
      <c r="J15" s="38">
        <v>1824.048</v>
      </c>
      <c r="K15" s="38">
        <v>405.66300000000001</v>
      </c>
      <c r="L15" s="38">
        <v>482.71699999999998</v>
      </c>
      <c r="M15" s="38">
        <v>62.311</v>
      </c>
      <c r="N15" s="38">
        <v>15.07</v>
      </c>
      <c r="O15" s="38">
        <v>291.12599999999998</v>
      </c>
      <c r="P15" s="38">
        <v>68.712999999999994</v>
      </c>
      <c r="Q15" s="38">
        <v>2953.7510000000002</v>
      </c>
      <c r="R15" s="38">
        <v>15886.936</v>
      </c>
      <c r="S15" s="38">
        <v>41055.218000000001</v>
      </c>
      <c r="T15" s="38">
        <v>913.42499999999995</v>
      </c>
      <c r="U15" s="38">
        <v>669.55899999999997</v>
      </c>
      <c r="V15" s="38">
        <v>9150.6190000000006</v>
      </c>
      <c r="W15" s="38">
        <v>700.50900000000001</v>
      </c>
      <c r="X15" s="38">
        <v>22764.825000000001</v>
      </c>
      <c r="Y15" s="38">
        <v>0</v>
      </c>
      <c r="Z15" s="38">
        <v>2564.3209999999999</v>
      </c>
      <c r="AA15" s="38">
        <v>9297.9410000000007</v>
      </c>
      <c r="AB15" s="38">
        <v>0</v>
      </c>
      <c r="AC15" s="38">
        <v>1501.5989999999999</v>
      </c>
      <c r="AD15" s="38">
        <v>160.60599999999999</v>
      </c>
      <c r="AE15" s="38">
        <v>0</v>
      </c>
      <c r="AF15" s="38">
        <v>0.622</v>
      </c>
      <c r="AG15" s="38">
        <v>1.4999999999999999E-2</v>
      </c>
      <c r="AH15" s="38">
        <v>4117.1409999999996</v>
      </c>
      <c r="AI15" s="38">
        <v>1549.8979999999999</v>
      </c>
      <c r="AJ15" s="38">
        <v>608.24099999999999</v>
      </c>
      <c r="AK15" s="38">
        <v>4.9989999999999997</v>
      </c>
      <c r="AL15" s="38">
        <v>217.63800000000001</v>
      </c>
    </row>
    <row r="16" spans="1:38" ht="15.95" customHeight="1">
      <c r="A16" s="35"/>
      <c r="B16" s="36"/>
      <c r="C16" s="37">
        <v>44317</v>
      </c>
      <c r="D16" s="38">
        <v>257.00900000000001</v>
      </c>
      <c r="E16" s="38">
        <v>0</v>
      </c>
      <c r="F16" s="38">
        <v>265.06599999999997</v>
      </c>
      <c r="G16" s="38">
        <v>4360.9459999999999</v>
      </c>
      <c r="H16" s="38">
        <v>330.97899999999998</v>
      </c>
      <c r="I16" s="38">
        <v>89.302000000000007</v>
      </c>
      <c r="J16" s="38">
        <v>2191.4949999999999</v>
      </c>
      <c r="K16" s="38">
        <v>696.42499999999995</v>
      </c>
      <c r="L16" s="38">
        <v>760.86699999999996</v>
      </c>
      <c r="M16" s="38">
        <v>51.649000000000001</v>
      </c>
      <c r="N16" s="38">
        <v>20.257000000000001</v>
      </c>
      <c r="O16" s="38">
        <v>201.47399999999999</v>
      </c>
      <c r="P16" s="38">
        <v>152.77099999999999</v>
      </c>
      <c r="Q16" s="38">
        <v>6502.2359999999999</v>
      </c>
      <c r="R16" s="38">
        <v>12750.915999999999</v>
      </c>
      <c r="S16" s="38">
        <v>61724.37</v>
      </c>
      <c r="T16" s="38">
        <v>3806.826</v>
      </c>
      <c r="U16" s="38">
        <v>403.548</v>
      </c>
      <c r="V16" s="38">
        <v>9665.2199999999993</v>
      </c>
      <c r="W16" s="38">
        <v>660.97</v>
      </c>
      <c r="X16" s="38">
        <v>19723.352999999999</v>
      </c>
      <c r="Y16" s="38">
        <v>1E-3</v>
      </c>
      <c r="Z16" s="38">
        <v>2646.9929999999999</v>
      </c>
      <c r="AA16" s="38">
        <v>14756.474</v>
      </c>
      <c r="AB16" s="38">
        <v>0</v>
      </c>
      <c r="AC16" s="38">
        <v>3735.8960000000002</v>
      </c>
      <c r="AD16" s="38">
        <v>116.625</v>
      </c>
      <c r="AE16" s="38">
        <v>0</v>
      </c>
      <c r="AF16" s="38">
        <v>0.52300000000000002</v>
      </c>
      <c r="AG16" s="38">
        <v>0</v>
      </c>
      <c r="AH16" s="38">
        <v>2549.0239999999999</v>
      </c>
      <c r="AI16" s="38">
        <v>1173.3900000000001</v>
      </c>
      <c r="AJ16" s="38">
        <v>490.05900000000003</v>
      </c>
      <c r="AK16" s="38">
        <v>4.5449999999999999</v>
      </c>
      <c r="AL16" s="38">
        <v>376.84800000000001</v>
      </c>
    </row>
    <row r="17" spans="1:38" ht="15.95" customHeight="1">
      <c r="A17" s="35"/>
      <c r="B17" s="36"/>
      <c r="C17" s="37">
        <v>44348</v>
      </c>
      <c r="D17" s="38">
        <v>953.82</v>
      </c>
      <c r="E17" s="38">
        <v>0</v>
      </c>
      <c r="F17" s="38">
        <v>331.43799999999999</v>
      </c>
      <c r="G17" s="38">
        <v>4233.5770000000002</v>
      </c>
      <c r="H17" s="38">
        <v>3565.5680000000002</v>
      </c>
      <c r="I17" s="38">
        <v>66.572999999999993</v>
      </c>
      <c r="J17" s="38">
        <v>1576.837</v>
      </c>
      <c r="K17" s="38">
        <v>709.2</v>
      </c>
      <c r="L17" s="38">
        <v>749.077</v>
      </c>
      <c r="M17" s="38">
        <v>67.885999999999996</v>
      </c>
      <c r="N17" s="38">
        <v>3</v>
      </c>
      <c r="O17" s="38">
        <v>187.155</v>
      </c>
      <c r="P17" s="38">
        <v>30.687999999999999</v>
      </c>
      <c r="Q17" s="38">
        <v>12849.324000000001</v>
      </c>
      <c r="R17" s="38">
        <v>15079.597</v>
      </c>
      <c r="S17" s="38">
        <v>76910.790999999997</v>
      </c>
      <c r="T17" s="38">
        <v>4254.0360000000001</v>
      </c>
      <c r="U17" s="38">
        <v>1079.508</v>
      </c>
      <c r="V17" s="38">
        <v>6146.7650000000003</v>
      </c>
      <c r="W17" s="38">
        <v>734.93100000000004</v>
      </c>
      <c r="X17" s="38">
        <v>10742.028</v>
      </c>
      <c r="Y17" s="38">
        <v>0</v>
      </c>
      <c r="Z17" s="38">
        <v>1668.0719999999999</v>
      </c>
      <c r="AA17" s="38">
        <v>17954.95</v>
      </c>
      <c r="AB17" s="38">
        <v>0</v>
      </c>
      <c r="AC17" s="38">
        <v>2835.299</v>
      </c>
      <c r="AD17" s="38">
        <v>326.44</v>
      </c>
      <c r="AE17" s="38">
        <v>0</v>
      </c>
      <c r="AF17" s="38">
        <v>0.32600000000000001</v>
      </c>
      <c r="AG17" s="38">
        <v>0</v>
      </c>
      <c r="AH17" s="38">
        <v>1174.98</v>
      </c>
      <c r="AI17" s="38">
        <v>953.19799999999998</v>
      </c>
      <c r="AJ17" s="38">
        <v>395.03399999999999</v>
      </c>
      <c r="AK17" s="38">
        <v>2.5099999999999998</v>
      </c>
      <c r="AL17" s="38">
        <v>588.702</v>
      </c>
    </row>
    <row r="18" spans="1:38" ht="15.95" customHeight="1">
      <c r="A18" s="35"/>
      <c r="B18" s="36"/>
      <c r="C18" s="37">
        <v>44378</v>
      </c>
      <c r="D18" s="38">
        <v>600.53</v>
      </c>
      <c r="E18" s="38">
        <v>0</v>
      </c>
      <c r="F18" s="38">
        <v>519.56500000000005</v>
      </c>
      <c r="G18" s="38">
        <v>728.17399999999998</v>
      </c>
      <c r="H18" s="38">
        <v>734.75699999999995</v>
      </c>
      <c r="I18" s="38">
        <v>128.56299999999999</v>
      </c>
      <c r="J18" s="38">
        <v>1376.8430000000001</v>
      </c>
      <c r="K18" s="38">
        <v>719.34199999999998</v>
      </c>
      <c r="L18" s="38">
        <v>981.03</v>
      </c>
      <c r="M18" s="38">
        <v>49.234999999999999</v>
      </c>
      <c r="N18" s="38">
        <v>8.3309999999999995</v>
      </c>
      <c r="O18" s="38">
        <v>177.11099999999999</v>
      </c>
      <c r="P18" s="38">
        <v>72.515000000000001</v>
      </c>
      <c r="Q18" s="38">
        <v>15324.003000000001</v>
      </c>
      <c r="R18" s="38">
        <v>15187.495999999999</v>
      </c>
      <c r="S18" s="38">
        <v>73686.732000000004</v>
      </c>
      <c r="T18" s="38">
        <v>4968.4120000000003</v>
      </c>
      <c r="U18" s="38">
        <v>1436.3240000000001</v>
      </c>
      <c r="V18" s="38">
        <v>6539.165</v>
      </c>
      <c r="W18" s="38">
        <v>332.37599999999998</v>
      </c>
      <c r="X18" s="38">
        <v>9092.9920000000002</v>
      </c>
      <c r="Y18" s="38">
        <v>0</v>
      </c>
      <c r="Z18" s="38">
        <v>1590.4090000000001</v>
      </c>
      <c r="AA18" s="38">
        <v>11029.602999999999</v>
      </c>
      <c r="AB18" s="38">
        <v>0</v>
      </c>
      <c r="AC18" s="38">
        <v>1407.6379999999999</v>
      </c>
      <c r="AD18" s="38">
        <v>377.85</v>
      </c>
      <c r="AE18" s="38">
        <v>763.26</v>
      </c>
      <c r="AF18" s="38">
        <v>0</v>
      </c>
      <c r="AG18" s="38">
        <v>1578</v>
      </c>
      <c r="AH18" s="38">
        <v>3257.1170000000002</v>
      </c>
      <c r="AI18" s="38">
        <v>411.17899999999997</v>
      </c>
      <c r="AJ18" s="38">
        <v>305.54599999999999</v>
      </c>
      <c r="AK18" s="38">
        <v>0</v>
      </c>
      <c r="AL18" s="38">
        <v>553.51800000000003</v>
      </c>
    </row>
    <row r="19" spans="1:38" ht="15.95" customHeight="1">
      <c r="A19" s="35"/>
      <c r="B19" s="36"/>
      <c r="C19" s="37">
        <v>44409</v>
      </c>
      <c r="D19" s="38">
        <v>374.20600000000002</v>
      </c>
      <c r="E19" s="38">
        <v>0</v>
      </c>
      <c r="F19" s="38">
        <v>627.95500000000004</v>
      </c>
      <c r="G19" s="38">
        <v>435.61200000000002</v>
      </c>
      <c r="H19" s="38">
        <v>554.88499999999999</v>
      </c>
      <c r="I19" s="38">
        <v>295.846</v>
      </c>
      <c r="J19" s="38">
        <v>631.93100000000004</v>
      </c>
      <c r="K19" s="38">
        <v>1494.877</v>
      </c>
      <c r="L19" s="38">
        <v>1251.165</v>
      </c>
      <c r="M19" s="38">
        <v>11.343</v>
      </c>
      <c r="N19" s="38">
        <v>1.093</v>
      </c>
      <c r="O19" s="38">
        <v>137.982</v>
      </c>
      <c r="P19" s="38">
        <v>109.748</v>
      </c>
      <c r="Q19" s="38">
        <v>9660.2549999999992</v>
      </c>
      <c r="R19" s="38">
        <v>13408.694</v>
      </c>
      <c r="S19" s="38">
        <v>9411.8490000000002</v>
      </c>
      <c r="T19" s="38">
        <v>6126.6319999999996</v>
      </c>
      <c r="U19" s="38">
        <v>931.37</v>
      </c>
      <c r="V19" s="38">
        <v>4630.424</v>
      </c>
      <c r="W19" s="38">
        <v>403.279</v>
      </c>
      <c r="X19" s="38">
        <v>11690.978999999999</v>
      </c>
      <c r="Y19" s="38">
        <v>688.31100000000004</v>
      </c>
      <c r="Z19" s="38">
        <v>1431.231</v>
      </c>
      <c r="AA19" s="38">
        <v>2244.328</v>
      </c>
      <c r="AB19" s="38">
        <v>0</v>
      </c>
      <c r="AC19" s="38">
        <v>938.51599999999996</v>
      </c>
      <c r="AD19" s="38">
        <v>652.69500000000005</v>
      </c>
      <c r="AE19" s="38">
        <v>270.24400000000003</v>
      </c>
      <c r="AF19" s="38">
        <v>0</v>
      </c>
      <c r="AG19" s="38">
        <v>1596</v>
      </c>
      <c r="AH19" s="38">
        <v>3872.0419999999999</v>
      </c>
      <c r="AI19" s="38">
        <v>260.096</v>
      </c>
      <c r="AJ19" s="38">
        <v>174.70500000000001</v>
      </c>
      <c r="AK19" s="38">
        <v>0</v>
      </c>
      <c r="AL19" s="38">
        <v>438.00700000000001</v>
      </c>
    </row>
    <row r="20" spans="1:38" ht="15.95" customHeight="1">
      <c r="A20" s="35"/>
      <c r="B20" s="36"/>
      <c r="C20" s="37">
        <v>44440</v>
      </c>
      <c r="D20" s="38">
        <v>288.41800000000001</v>
      </c>
      <c r="E20" s="38">
        <v>0</v>
      </c>
      <c r="F20" s="38">
        <v>572.42399999999998</v>
      </c>
      <c r="G20" s="38">
        <v>350.02199999999999</v>
      </c>
      <c r="H20" s="38">
        <v>539.25400000000002</v>
      </c>
      <c r="I20" s="38">
        <v>455.30799999999999</v>
      </c>
      <c r="J20" s="38">
        <v>832.37</v>
      </c>
      <c r="K20" s="38">
        <v>1474.7260000000001</v>
      </c>
      <c r="L20" s="38">
        <v>4590.585</v>
      </c>
      <c r="M20" s="38">
        <v>35.57</v>
      </c>
      <c r="N20" s="38">
        <v>0.73</v>
      </c>
      <c r="O20" s="38">
        <v>246.84299999999999</v>
      </c>
      <c r="P20" s="38">
        <v>7.9130000000000003</v>
      </c>
      <c r="Q20" s="38">
        <v>8303.0040000000008</v>
      </c>
      <c r="R20" s="38">
        <v>15452.835999999999</v>
      </c>
      <c r="S20" s="38">
        <v>54792.659</v>
      </c>
      <c r="T20" s="38">
        <v>7615.1049999999996</v>
      </c>
      <c r="U20" s="38">
        <v>2219.8780000000002</v>
      </c>
      <c r="V20" s="38">
        <v>4864.0349999999999</v>
      </c>
      <c r="W20" s="38">
        <v>622.22400000000005</v>
      </c>
      <c r="X20" s="38">
        <v>10864.82</v>
      </c>
      <c r="Y20" s="38">
        <v>3740.0250000000001</v>
      </c>
      <c r="Z20" s="38">
        <v>2249.1109999999999</v>
      </c>
      <c r="AA20" s="38">
        <v>10529.995999999999</v>
      </c>
      <c r="AB20" s="38">
        <v>0</v>
      </c>
      <c r="AC20" s="38">
        <v>3511.5949999999998</v>
      </c>
      <c r="AD20" s="38">
        <v>2533.0030000000002</v>
      </c>
      <c r="AE20" s="38">
        <v>1564.1679999999999</v>
      </c>
      <c r="AF20" s="38">
        <v>5.1999999999999998E-2</v>
      </c>
      <c r="AG20" s="38">
        <v>443</v>
      </c>
      <c r="AH20" s="38">
        <v>3566.0889999999999</v>
      </c>
      <c r="AI20" s="38">
        <v>664.42700000000002</v>
      </c>
      <c r="AJ20" s="38">
        <v>164.369</v>
      </c>
      <c r="AK20" s="38">
        <v>0</v>
      </c>
      <c r="AL20" s="38">
        <v>457.08499999999998</v>
      </c>
    </row>
    <row r="21" spans="1:38" ht="15.95" customHeight="1">
      <c r="A21" s="35"/>
      <c r="B21" s="36"/>
      <c r="C21" s="37">
        <v>44470</v>
      </c>
      <c r="D21" s="38">
        <v>223.93</v>
      </c>
      <c r="E21" s="38">
        <v>0</v>
      </c>
      <c r="F21" s="38">
        <v>943.85699999999997</v>
      </c>
      <c r="G21" s="38">
        <v>429.54599999999999</v>
      </c>
      <c r="H21" s="38">
        <v>562.77800000000002</v>
      </c>
      <c r="I21" s="38">
        <v>451.56</v>
      </c>
      <c r="J21" s="38">
        <v>1114.6210000000001</v>
      </c>
      <c r="K21" s="38">
        <v>194.02500000000001</v>
      </c>
      <c r="L21" s="38">
        <v>2102.1439999999998</v>
      </c>
      <c r="M21" s="38">
        <v>29.527000000000001</v>
      </c>
      <c r="N21" s="38">
        <v>5.2069999999999999</v>
      </c>
      <c r="O21" s="38">
        <v>172.70599999999999</v>
      </c>
      <c r="P21" s="38">
        <v>34.527000000000001</v>
      </c>
      <c r="Q21" s="38">
        <v>3161.6019999999999</v>
      </c>
      <c r="R21" s="38">
        <v>9098.3690000000006</v>
      </c>
      <c r="S21" s="38">
        <v>67513.433999999994</v>
      </c>
      <c r="T21" s="38">
        <v>5830.8389999999999</v>
      </c>
      <c r="U21" s="38">
        <v>1307.2260000000001</v>
      </c>
      <c r="V21" s="38">
        <v>5151.3649999999998</v>
      </c>
      <c r="W21" s="38">
        <v>408.57499999999999</v>
      </c>
      <c r="X21" s="38">
        <v>20500.16</v>
      </c>
      <c r="Y21" s="38">
        <v>3575.6030000000001</v>
      </c>
      <c r="Z21" s="38">
        <v>4191.1409999999996</v>
      </c>
      <c r="AA21" s="38">
        <v>11025.806</v>
      </c>
      <c r="AB21" s="38">
        <v>0</v>
      </c>
      <c r="AC21" s="38">
        <v>3200.11</v>
      </c>
      <c r="AD21" s="38">
        <v>2346.8000000000002</v>
      </c>
      <c r="AE21" s="38">
        <v>1296.7760000000001</v>
      </c>
      <c r="AF21" s="38">
        <v>5.0000000000000001E-3</v>
      </c>
      <c r="AG21" s="38">
        <v>0</v>
      </c>
      <c r="AH21" s="38">
        <v>3734.5010000000002</v>
      </c>
      <c r="AI21" s="38">
        <v>405.98399999999998</v>
      </c>
      <c r="AJ21" s="38">
        <v>219.97200000000001</v>
      </c>
      <c r="AK21" s="38">
        <v>5.0529999999999999</v>
      </c>
      <c r="AL21" s="38">
        <v>399.90100000000001</v>
      </c>
    </row>
    <row r="22" spans="1:38" ht="15.95" customHeight="1">
      <c r="A22" s="35"/>
      <c r="B22" s="36"/>
      <c r="C22" s="37">
        <v>44501</v>
      </c>
      <c r="D22" s="38">
        <v>78.382000000000005</v>
      </c>
      <c r="E22" s="38">
        <v>0</v>
      </c>
      <c r="F22" s="38">
        <v>319.96100000000001</v>
      </c>
      <c r="G22" s="38">
        <v>590.99699999999996</v>
      </c>
      <c r="H22" s="38">
        <v>243.35</v>
      </c>
      <c r="I22" s="38">
        <v>536.34</v>
      </c>
      <c r="J22" s="38">
        <v>856.87699999999995</v>
      </c>
      <c r="K22" s="38">
        <v>169.023</v>
      </c>
      <c r="L22" s="38">
        <v>3398.4920000000002</v>
      </c>
      <c r="M22" s="38">
        <v>31.998999999999999</v>
      </c>
      <c r="N22" s="38">
        <v>0.187</v>
      </c>
      <c r="O22" s="38">
        <v>188.654</v>
      </c>
      <c r="P22" s="38">
        <v>0.28899999999999998</v>
      </c>
      <c r="Q22" s="38">
        <v>1005.104</v>
      </c>
      <c r="R22" s="38">
        <v>10426.545</v>
      </c>
      <c r="S22" s="38">
        <v>5151.1409999999996</v>
      </c>
      <c r="T22" s="38">
        <v>4880.2520000000004</v>
      </c>
      <c r="U22" s="38">
        <v>749.84</v>
      </c>
      <c r="V22" s="38">
        <v>4013.163</v>
      </c>
      <c r="W22" s="38">
        <v>2530.8240000000001</v>
      </c>
      <c r="X22" s="38">
        <v>33357.578000000001</v>
      </c>
      <c r="Y22" s="38">
        <v>7588.7190000000001</v>
      </c>
      <c r="Z22" s="38">
        <v>4625.6019999999999</v>
      </c>
      <c r="AA22" s="38">
        <v>9468.31</v>
      </c>
      <c r="AB22" s="38">
        <v>0</v>
      </c>
      <c r="AC22" s="38">
        <v>1565.951</v>
      </c>
      <c r="AD22" s="38">
        <v>2080.7269999999999</v>
      </c>
      <c r="AE22" s="38">
        <v>419.85599999999999</v>
      </c>
      <c r="AF22" s="38">
        <v>0</v>
      </c>
      <c r="AG22" s="38">
        <v>4</v>
      </c>
      <c r="AH22" s="38">
        <v>4288.2629999999999</v>
      </c>
      <c r="AI22" s="38">
        <v>915.14300000000003</v>
      </c>
      <c r="AJ22" s="38">
        <v>234.96899999999999</v>
      </c>
      <c r="AK22" s="38">
        <v>9.6720000000000006</v>
      </c>
      <c r="AL22" s="38">
        <v>432.89499999999998</v>
      </c>
    </row>
    <row r="23" spans="1:38" ht="15.95" customHeight="1">
      <c r="A23" s="35">
        <v>44531</v>
      </c>
      <c r="B23" s="36">
        <v>44531</v>
      </c>
      <c r="C23" s="37">
        <v>44531</v>
      </c>
      <c r="D23" s="38">
        <v>139.279</v>
      </c>
      <c r="E23" s="38">
        <v>0</v>
      </c>
      <c r="F23" s="38">
        <v>392.267</v>
      </c>
      <c r="G23" s="38">
        <v>1280.473</v>
      </c>
      <c r="H23" s="38">
        <v>288.50299999999999</v>
      </c>
      <c r="I23" s="38">
        <v>437.31599999999997</v>
      </c>
      <c r="J23" s="38">
        <v>1262.748</v>
      </c>
      <c r="K23" s="38">
        <v>177.30600000000001</v>
      </c>
      <c r="L23" s="38">
        <v>3850.8530000000001</v>
      </c>
      <c r="M23" s="38">
        <v>30.777000000000001</v>
      </c>
      <c r="N23" s="38">
        <v>3.3860000000000001</v>
      </c>
      <c r="O23" s="38">
        <v>298.76299999999998</v>
      </c>
      <c r="P23" s="38">
        <v>18.100000000000001</v>
      </c>
      <c r="Q23" s="38">
        <v>333.16500000000002</v>
      </c>
      <c r="R23" s="38">
        <v>10254.882</v>
      </c>
      <c r="S23" s="38">
        <v>6921.5749999999998</v>
      </c>
      <c r="T23" s="38">
        <v>1053.605</v>
      </c>
      <c r="U23" s="38">
        <v>126.124</v>
      </c>
      <c r="V23" s="38">
        <v>4528.1710000000003</v>
      </c>
      <c r="W23" s="38">
        <v>2730.2260000000001</v>
      </c>
      <c r="X23" s="38">
        <v>54153.758000000002</v>
      </c>
      <c r="Y23" s="38">
        <v>368.423</v>
      </c>
      <c r="Z23" s="38">
        <v>4542.6270000000004</v>
      </c>
      <c r="AA23" s="38">
        <v>4598.3829999999998</v>
      </c>
      <c r="AB23" s="38">
        <v>0</v>
      </c>
      <c r="AC23" s="38">
        <v>1201.8589999999999</v>
      </c>
      <c r="AD23" s="38">
        <v>250.34299999999999</v>
      </c>
      <c r="AE23" s="38">
        <v>767.54399999999998</v>
      </c>
      <c r="AF23" s="38">
        <v>3.5999999999999997E-2</v>
      </c>
      <c r="AG23" s="38">
        <v>0</v>
      </c>
      <c r="AH23" s="38">
        <v>3396.154</v>
      </c>
      <c r="AI23" s="38">
        <v>766.94299999999998</v>
      </c>
      <c r="AJ23" s="38">
        <v>206.88200000000001</v>
      </c>
      <c r="AK23" s="38">
        <v>10.554</v>
      </c>
      <c r="AL23" s="38">
        <v>463.495</v>
      </c>
    </row>
    <row r="24" spans="1:38" s="43" customFormat="1" ht="15.95" customHeight="1">
      <c r="A24" s="39">
        <v>44562</v>
      </c>
      <c r="B24" s="40">
        <v>44562</v>
      </c>
      <c r="C24" s="41">
        <v>44562</v>
      </c>
      <c r="D24" s="42">
        <v>255.666</v>
      </c>
      <c r="E24" s="42">
        <v>0</v>
      </c>
      <c r="F24" s="42">
        <v>374.24799999999999</v>
      </c>
      <c r="G24" s="42">
        <v>1522.9870000000001</v>
      </c>
      <c r="H24" s="42">
        <v>871.05</v>
      </c>
      <c r="I24" s="42">
        <v>152.18700000000001</v>
      </c>
      <c r="J24" s="42">
        <v>1112.345</v>
      </c>
      <c r="K24" s="42">
        <v>205.46799999999999</v>
      </c>
      <c r="L24" s="42">
        <v>2143.6979999999999</v>
      </c>
      <c r="M24" s="42">
        <v>60.250999999999998</v>
      </c>
      <c r="N24" s="42">
        <v>6.0430000000000001</v>
      </c>
      <c r="O24" s="42">
        <v>249.71799999999999</v>
      </c>
      <c r="P24" s="42">
        <v>21.065000000000001</v>
      </c>
      <c r="Q24" s="42">
        <v>212.02</v>
      </c>
      <c r="R24" s="42">
        <v>10081.002</v>
      </c>
      <c r="S24" s="42">
        <v>29848.307000000001</v>
      </c>
      <c r="T24" s="42">
        <v>442.78100000000001</v>
      </c>
      <c r="U24" s="42">
        <v>263.52699999999999</v>
      </c>
      <c r="V24" s="42">
        <v>6485.3630000000003</v>
      </c>
      <c r="W24" s="42">
        <v>1196.164</v>
      </c>
      <c r="X24" s="42">
        <v>33919.127</v>
      </c>
      <c r="Y24" s="42">
        <v>9.61</v>
      </c>
      <c r="Z24" s="42">
        <v>4740.93</v>
      </c>
      <c r="AA24" s="42">
        <v>8099.2049999999999</v>
      </c>
      <c r="AB24" s="42">
        <v>0</v>
      </c>
      <c r="AC24" s="42">
        <v>367.26</v>
      </c>
      <c r="AD24" s="42">
        <v>212.06899999999999</v>
      </c>
      <c r="AE24" s="42">
        <v>102.544</v>
      </c>
      <c r="AF24" s="42">
        <v>9.6000000000000002E-2</v>
      </c>
      <c r="AG24" s="42">
        <v>0</v>
      </c>
      <c r="AH24" s="42">
        <v>3747.902</v>
      </c>
      <c r="AI24" s="42">
        <v>558.49099999999999</v>
      </c>
      <c r="AJ24" s="42">
        <v>120.117</v>
      </c>
      <c r="AK24" s="42">
        <v>5.5819999999999999</v>
      </c>
      <c r="AL24" s="42">
        <v>338.34100000000001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183.56392564564652</v>
      </c>
      <c r="E26" s="38" t="str">
        <f t="shared" si="0"/>
        <v>-</v>
      </c>
      <c r="F26" s="38">
        <f t="shared" si="0"/>
        <v>95.406445099893688</v>
      </c>
      <c r="G26" s="38">
        <f t="shared" si="0"/>
        <v>118.9394075470549</v>
      </c>
      <c r="H26" s="38">
        <f t="shared" si="0"/>
        <v>301.92060394519291</v>
      </c>
      <c r="I26" s="38">
        <f t="shared" si="0"/>
        <v>34.800235984962825</v>
      </c>
      <c r="J26" s="38">
        <f t="shared" si="0"/>
        <v>88.089230788724265</v>
      </c>
      <c r="K26" s="38">
        <f t="shared" si="0"/>
        <v>115.88327524167256</v>
      </c>
      <c r="L26" s="38">
        <f t="shared" si="0"/>
        <v>55.668133787501105</v>
      </c>
      <c r="M26" s="38">
        <f t="shared" si="0"/>
        <v>195.76631900445136</v>
      </c>
      <c r="N26" s="38">
        <f t="shared" si="0"/>
        <v>178.47017129356172</v>
      </c>
      <c r="O26" s="38">
        <f t="shared" si="0"/>
        <v>83.583977935688154</v>
      </c>
      <c r="P26" s="38">
        <f t="shared" si="0"/>
        <v>116.38121546961327</v>
      </c>
      <c r="Q26" s="38">
        <f t="shared" si="0"/>
        <v>63.638137259315954</v>
      </c>
      <c r="R26" s="38">
        <f t="shared" si="0"/>
        <v>98.304417349707194</v>
      </c>
      <c r="S26" s="38">
        <f t="shared" si="0"/>
        <v>431.23576642599409</v>
      </c>
      <c r="T26" s="38">
        <f t="shared" si="0"/>
        <v>42.025332074164417</v>
      </c>
      <c r="U26" s="38">
        <f t="shared" si="0"/>
        <v>208.94278646411468</v>
      </c>
      <c r="V26" s="38">
        <f t="shared" si="0"/>
        <v>143.22257264577684</v>
      </c>
      <c r="W26" s="38">
        <f t="shared" si="0"/>
        <v>43.81190421598798</v>
      </c>
      <c r="X26" s="38">
        <f t="shared" si="0"/>
        <v>62.634853522076895</v>
      </c>
      <c r="Y26" s="38">
        <f t="shared" si="0"/>
        <v>2.6084147840932839</v>
      </c>
      <c r="Z26" s="38">
        <f t="shared" si="0"/>
        <v>104.36538152923407</v>
      </c>
      <c r="AA26" s="38">
        <f t="shared" si="0"/>
        <v>176.13158799517134</v>
      </c>
      <c r="AB26" s="38" t="str">
        <f t="shared" si="0"/>
        <v>-</v>
      </c>
      <c r="AC26" s="38">
        <f t="shared" si="0"/>
        <v>30.557661090028031</v>
      </c>
      <c r="AD26" s="38">
        <f t="shared" si="0"/>
        <v>84.711375992138784</v>
      </c>
      <c r="AE26" s="38">
        <f t="shared" si="0"/>
        <v>13.360015842739962</v>
      </c>
      <c r="AF26" s="38">
        <f t="shared" si="0"/>
        <v>266.66666666666669</v>
      </c>
      <c r="AG26" s="38" t="str">
        <f t="shared" si="0"/>
        <v>-</v>
      </c>
      <c r="AH26" s="38">
        <f t="shared" si="0"/>
        <v>110.35724528393001</v>
      </c>
      <c r="AI26" s="38">
        <f t="shared" si="0"/>
        <v>72.820405167007195</v>
      </c>
      <c r="AJ26" s="38">
        <f t="shared" si="0"/>
        <v>58.060633597896384</v>
      </c>
      <c r="AK26" s="38">
        <f t="shared" si="0"/>
        <v>52.88989956414629</v>
      </c>
      <c r="AL26" s="38">
        <f t="shared" si="0"/>
        <v>72.997766966202434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155.40589004042187</v>
      </c>
      <c r="E27" s="38" t="str">
        <f t="shared" si="1"/>
        <v>-</v>
      </c>
      <c r="F27" s="38">
        <f t="shared" si="1"/>
        <v>82.63296416017522</v>
      </c>
      <c r="G27" s="38">
        <f t="shared" si="1"/>
        <v>67.209036007669752</v>
      </c>
      <c r="H27" s="38">
        <f t="shared" si="1"/>
        <v>181.25841471459159</v>
      </c>
      <c r="I27" s="38">
        <f t="shared" si="1"/>
        <v>51.687282212214456</v>
      </c>
      <c r="J27" s="38">
        <f t="shared" si="1"/>
        <v>81.946374187236543</v>
      </c>
      <c r="K27" s="38">
        <f t="shared" si="1"/>
        <v>58.691392302374865</v>
      </c>
      <c r="L27" s="38">
        <f t="shared" si="1"/>
        <v>540.99770598790155</v>
      </c>
      <c r="M27" s="38">
        <f t="shared" si="1"/>
        <v>75.328815763152633</v>
      </c>
      <c r="N27" s="38" t="str">
        <f t="shared" si="1"/>
        <v>-</v>
      </c>
      <c r="O27" s="38">
        <f t="shared" si="1"/>
        <v>90.113490789022592</v>
      </c>
      <c r="P27" s="38" t="str">
        <f t="shared" si="1"/>
        <v>-</v>
      </c>
      <c r="Q27" s="38">
        <f t="shared" si="1"/>
        <v>84.298835036380268</v>
      </c>
      <c r="R27" s="38">
        <f t="shared" si="1"/>
        <v>54.989543206684488</v>
      </c>
      <c r="S27" s="38">
        <f t="shared" si="1"/>
        <v>191.05621224585522</v>
      </c>
      <c r="T27" s="38">
        <f t="shared" si="1"/>
        <v>25.503452732782272</v>
      </c>
      <c r="U27" s="38">
        <f t="shared" si="1"/>
        <v>39.738431797139121</v>
      </c>
      <c r="V27" s="38">
        <f t="shared" si="1"/>
        <v>162.49758209113787</v>
      </c>
      <c r="W27" s="38">
        <f t="shared" si="1"/>
        <v>209.57390146471374</v>
      </c>
      <c r="X27" s="38">
        <f t="shared" si="1"/>
        <v>74.168289030415764</v>
      </c>
      <c r="Y27" s="38">
        <f t="shared" si="1"/>
        <v>1195.273631840796</v>
      </c>
      <c r="Z27" s="38">
        <f t="shared" si="1"/>
        <v>128.42149744223181</v>
      </c>
      <c r="AA27" s="38">
        <f t="shared" si="1"/>
        <v>109.22599850116433</v>
      </c>
      <c r="AB27" s="38" t="str">
        <f t="shared" si="1"/>
        <v>-</v>
      </c>
      <c r="AC27" s="38">
        <f t="shared" si="1"/>
        <v>148.04990627456513</v>
      </c>
      <c r="AD27" s="38">
        <f t="shared" si="1"/>
        <v>75.677305622564475</v>
      </c>
      <c r="AE27" s="38">
        <f t="shared" si="1"/>
        <v>23.074707470747075</v>
      </c>
      <c r="AF27" s="38">
        <f t="shared" si="1"/>
        <v>37.209302325581397</v>
      </c>
      <c r="AG27" s="38">
        <f t="shared" si="1"/>
        <v>0</v>
      </c>
      <c r="AH27" s="38">
        <f t="shared" si="1"/>
        <v>181.57278701168335</v>
      </c>
      <c r="AI27" s="38">
        <f t="shared" si="1"/>
        <v>96.157759806613896</v>
      </c>
      <c r="AJ27" s="38">
        <f t="shared" si="1"/>
        <v>77.610503395382807</v>
      </c>
      <c r="AK27" s="38">
        <f t="shared" si="1"/>
        <v>115.56935817805383</v>
      </c>
      <c r="AL27" s="38">
        <f t="shared" si="1"/>
        <v>57.260429765045764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44197</v>
      </c>
      <c r="B33" s="36">
        <v>44197</v>
      </c>
      <c r="C33" s="37">
        <v>44197</v>
      </c>
      <c r="D33" s="54">
        <v>2609.3577728474606</v>
      </c>
      <c r="E33" s="54">
        <v>0</v>
      </c>
      <c r="F33" s="54">
        <v>1702.955235546606</v>
      </c>
      <c r="G33" s="54">
        <v>314.26966896067819</v>
      </c>
      <c r="H33" s="54">
        <v>347.29205276377206</v>
      </c>
      <c r="I33" s="54">
        <v>1233.209633267445</v>
      </c>
      <c r="J33" s="54">
        <v>710.9091222522959</v>
      </c>
      <c r="K33" s="54">
        <v>999.2974645940094</v>
      </c>
      <c r="L33" s="54">
        <v>500.65984519834745</v>
      </c>
      <c r="M33" s="54">
        <v>545.78840768153634</v>
      </c>
      <c r="N33" s="54">
        <v>0</v>
      </c>
      <c r="O33" s="54">
        <v>993.65271457698066</v>
      </c>
      <c r="P33" s="54">
        <v>0</v>
      </c>
      <c r="Q33" s="54">
        <v>334.54297244642362</v>
      </c>
      <c r="R33" s="54">
        <v>170.07733161398997</v>
      </c>
      <c r="S33" s="54">
        <v>51.973942679117194</v>
      </c>
      <c r="T33" s="54">
        <v>57.642808472255744</v>
      </c>
      <c r="U33" s="54">
        <v>65.802140980827986</v>
      </c>
      <c r="V33" s="54">
        <v>215.58583626572644</v>
      </c>
      <c r="W33" s="54">
        <v>100.982914009391</v>
      </c>
      <c r="X33" s="54">
        <v>126.62671575981574</v>
      </c>
      <c r="Y33" s="54">
        <v>240.17910447761193</v>
      </c>
      <c r="Z33" s="54">
        <v>217.72044061061382</v>
      </c>
      <c r="AA33" s="54">
        <v>69.772213253273151</v>
      </c>
      <c r="AB33" s="54">
        <v>0</v>
      </c>
      <c r="AC33" s="54">
        <v>75.718339951222461</v>
      </c>
      <c r="AD33" s="54">
        <v>550.74325192343383</v>
      </c>
      <c r="AE33" s="54">
        <v>658.40009000900091</v>
      </c>
      <c r="AF33" s="54">
        <v>42.662790697674417</v>
      </c>
      <c r="AG33" s="54">
        <v>349.75</v>
      </c>
      <c r="AH33" s="54">
        <v>235.35647090399257</v>
      </c>
      <c r="AI33" s="54">
        <v>235.91055032050232</v>
      </c>
      <c r="AJ33" s="54">
        <v>626.13646789731786</v>
      </c>
      <c r="AK33" s="54">
        <v>1797.9159420289855</v>
      </c>
      <c r="AL33" s="54">
        <v>543.34071158151971</v>
      </c>
    </row>
    <row r="34" spans="1:38" ht="15.95" customHeight="1">
      <c r="A34" s="35"/>
      <c r="B34" s="36"/>
      <c r="C34" s="37">
        <v>44228</v>
      </c>
      <c r="D34" s="54">
        <v>2475.4313668413224</v>
      </c>
      <c r="E34" s="54">
        <v>0</v>
      </c>
      <c r="F34" s="54">
        <v>1654.0426690484624</v>
      </c>
      <c r="G34" s="54">
        <v>283.5229675606476</v>
      </c>
      <c r="H34" s="54">
        <v>386.45417688970389</v>
      </c>
      <c r="I34" s="54">
        <v>1187.3449196665997</v>
      </c>
      <c r="J34" s="54">
        <v>780.91719854546614</v>
      </c>
      <c r="K34" s="54">
        <v>934.81557574651902</v>
      </c>
      <c r="L34" s="54">
        <v>550.47836051886691</v>
      </c>
      <c r="M34" s="54">
        <v>504.814776756931</v>
      </c>
      <c r="N34" s="54">
        <v>335.9449346981998</v>
      </c>
      <c r="O34" s="54">
        <v>1281.7197175108649</v>
      </c>
      <c r="P34" s="54">
        <v>739.97881600461676</v>
      </c>
      <c r="Q34" s="54">
        <v>344.17181291116509</v>
      </c>
      <c r="R34" s="54">
        <v>171.19075120593686</v>
      </c>
      <c r="S34" s="54">
        <v>41.792826960273977</v>
      </c>
      <c r="T34" s="54">
        <v>65.564732618612624</v>
      </c>
      <c r="U34" s="54">
        <v>43.272108004985149</v>
      </c>
      <c r="V34" s="54">
        <v>255.43799480500829</v>
      </c>
      <c r="W34" s="54">
        <v>83.917613051154575</v>
      </c>
      <c r="X34" s="54">
        <v>104.52014196782814</v>
      </c>
      <c r="Y34" s="54">
        <v>239.625</v>
      </c>
      <c r="Z34" s="54">
        <v>171.95697331337988</v>
      </c>
      <c r="AA34" s="54">
        <v>66.340865790330099</v>
      </c>
      <c r="AB34" s="54">
        <v>0</v>
      </c>
      <c r="AC34" s="54">
        <v>111.1268146248583</v>
      </c>
      <c r="AD34" s="54">
        <v>550.72672344090563</v>
      </c>
      <c r="AE34" s="54">
        <v>638.63718647545113</v>
      </c>
      <c r="AF34" s="54">
        <v>77.288617886178869</v>
      </c>
      <c r="AG34" s="54">
        <v>0</v>
      </c>
      <c r="AH34" s="54">
        <v>359.00075260597225</v>
      </c>
      <c r="AI34" s="54">
        <v>393.84669360603368</v>
      </c>
      <c r="AJ34" s="54">
        <v>638.62737545710684</v>
      </c>
      <c r="AK34" s="54">
        <v>1712.0652014652014</v>
      </c>
      <c r="AL34" s="54">
        <v>515.93246628359771</v>
      </c>
    </row>
    <row r="35" spans="1:38" ht="15.95" customHeight="1">
      <c r="A35" s="35"/>
      <c r="B35" s="36"/>
      <c r="C35" s="37">
        <v>44256</v>
      </c>
      <c r="D35" s="54">
        <v>3058.9494087301091</v>
      </c>
      <c r="E35" s="54">
        <v>0</v>
      </c>
      <c r="F35" s="54">
        <v>1695.3996055002101</v>
      </c>
      <c r="G35" s="54">
        <v>279.01472592031217</v>
      </c>
      <c r="H35" s="54">
        <v>371.07738358809047</v>
      </c>
      <c r="I35" s="54">
        <v>1184.3170457623887</v>
      </c>
      <c r="J35" s="54">
        <v>815.78631234849797</v>
      </c>
      <c r="K35" s="54">
        <v>1008.3548762444904</v>
      </c>
      <c r="L35" s="54">
        <v>465.85886182429959</v>
      </c>
      <c r="M35" s="54">
        <v>483.50191719606528</v>
      </c>
      <c r="N35" s="54">
        <v>251.89384197742535</v>
      </c>
      <c r="O35" s="54">
        <v>1234.215923817233</v>
      </c>
      <c r="P35" s="54">
        <v>839.1050987238832</v>
      </c>
      <c r="Q35" s="54">
        <v>244.36163915953895</v>
      </c>
      <c r="R35" s="54">
        <v>185.57148438844553</v>
      </c>
      <c r="S35" s="54">
        <v>31.317097594641325</v>
      </c>
      <c r="T35" s="54">
        <v>58.833166576816126</v>
      </c>
      <c r="U35" s="54">
        <v>29.999939365221234</v>
      </c>
      <c r="V35" s="54">
        <v>202.14274514538116</v>
      </c>
      <c r="W35" s="54">
        <v>109.34724358686037</v>
      </c>
      <c r="X35" s="54">
        <v>84.456597686516005</v>
      </c>
      <c r="Y35" s="54">
        <v>0</v>
      </c>
      <c r="Z35" s="54">
        <v>157.51793990753362</v>
      </c>
      <c r="AA35" s="54">
        <v>54.212784054929955</v>
      </c>
      <c r="AB35" s="54">
        <v>0</v>
      </c>
      <c r="AC35" s="54">
        <v>123.36277952904753</v>
      </c>
      <c r="AD35" s="54">
        <v>490.10647223980391</v>
      </c>
      <c r="AE35" s="54">
        <v>670.86512709080796</v>
      </c>
      <c r="AF35" s="54">
        <v>135.79777777777775</v>
      </c>
      <c r="AG35" s="54">
        <v>414.76923076923077</v>
      </c>
      <c r="AH35" s="54">
        <v>195.00018027061802</v>
      </c>
      <c r="AI35" s="54">
        <v>238.33182033737555</v>
      </c>
      <c r="AJ35" s="54">
        <v>451.42406608305077</v>
      </c>
      <c r="AK35" s="54">
        <v>2575.3451202263082</v>
      </c>
      <c r="AL35" s="54">
        <v>574.75864332472167</v>
      </c>
    </row>
    <row r="36" spans="1:38" ht="15.95" customHeight="1">
      <c r="A36" s="35"/>
      <c r="B36" s="36"/>
      <c r="C36" s="37">
        <v>44287</v>
      </c>
      <c r="D36" s="54">
        <v>2745.6372640584286</v>
      </c>
      <c r="E36" s="54">
        <v>0</v>
      </c>
      <c r="F36" s="54">
        <v>1745.0847130149496</v>
      </c>
      <c r="G36" s="54">
        <v>379.56703843722886</v>
      </c>
      <c r="H36" s="54">
        <v>407.50627595226877</v>
      </c>
      <c r="I36" s="54">
        <v>1216.4150154904812</v>
      </c>
      <c r="J36" s="54">
        <v>943.20638985377582</v>
      </c>
      <c r="K36" s="54">
        <v>1200.5263211089007</v>
      </c>
      <c r="L36" s="54">
        <v>622.33441540281365</v>
      </c>
      <c r="M36" s="54">
        <v>634.37011121631815</v>
      </c>
      <c r="N36" s="54">
        <v>550.0234903782349</v>
      </c>
      <c r="O36" s="54">
        <v>1068.0794776145037</v>
      </c>
      <c r="P36" s="54">
        <v>713.04689069026244</v>
      </c>
      <c r="Q36" s="54">
        <v>339.58407326819355</v>
      </c>
      <c r="R36" s="54">
        <v>177.12506961694817</v>
      </c>
      <c r="S36" s="54">
        <v>35.254623687541986</v>
      </c>
      <c r="T36" s="54">
        <v>56.453647535375097</v>
      </c>
      <c r="U36" s="54">
        <v>33.282957887206358</v>
      </c>
      <c r="V36" s="54">
        <v>173.62564685514718</v>
      </c>
      <c r="W36" s="54">
        <v>123.4846718600332</v>
      </c>
      <c r="X36" s="54">
        <v>89.736789279074188</v>
      </c>
      <c r="Y36" s="54">
        <v>0</v>
      </c>
      <c r="Z36" s="54">
        <v>158.82603776984237</v>
      </c>
      <c r="AA36" s="54">
        <v>47.860332626330923</v>
      </c>
      <c r="AB36" s="54">
        <v>0</v>
      </c>
      <c r="AC36" s="54">
        <v>82.823061283338617</v>
      </c>
      <c r="AD36" s="54">
        <v>486.40394505809246</v>
      </c>
      <c r="AE36" s="54">
        <v>0</v>
      </c>
      <c r="AF36" s="54">
        <v>124.52250803858522</v>
      </c>
      <c r="AG36" s="54">
        <v>199.06666666666666</v>
      </c>
      <c r="AH36" s="54">
        <v>164.78493328258614</v>
      </c>
      <c r="AI36" s="54">
        <v>193.77964291843722</v>
      </c>
      <c r="AJ36" s="54">
        <v>383.6048737260395</v>
      </c>
      <c r="AK36" s="54">
        <v>1671.3596719343868</v>
      </c>
      <c r="AL36" s="54">
        <v>531.26535807166022</v>
      </c>
    </row>
    <row r="37" spans="1:38" ht="15.95" customHeight="1">
      <c r="A37" s="35"/>
      <c r="B37" s="36"/>
      <c r="C37" s="37">
        <v>44317</v>
      </c>
      <c r="D37" s="54">
        <v>2179.4712325249311</v>
      </c>
      <c r="E37" s="54">
        <v>0</v>
      </c>
      <c r="F37" s="54">
        <v>2061.0216436661058</v>
      </c>
      <c r="G37" s="54">
        <v>329.47763994325999</v>
      </c>
      <c r="H37" s="54">
        <v>407.2089709619039</v>
      </c>
      <c r="I37" s="54">
        <v>850.55666166491233</v>
      </c>
      <c r="J37" s="54">
        <v>967.18695319861558</v>
      </c>
      <c r="K37" s="54">
        <v>735.30572567038803</v>
      </c>
      <c r="L37" s="54">
        <v>792.84602565231501</v>
      </c>
      <c r="M37" s="54">
        <v>484.50939998838311</v>
      </c>
      <c r="N37" s="54">
        <v>562.08229254085006</v>
      </c>
      <c r="O37" s="54">
        <v>967.66673119112136</v>
      </c>
      <c r="P37" s="54">
        <v>692.86960876082503</v>
      </c>
      <c r="Q37" s="54">
        <v>225.67457902173959</v>
      </c>
      <c r="R37" s="54">
        <v>184.45537763718309</v>
      </c>
      <c r="S37" s="54">
        <v>41.300492722728478</v>
      </c>
      <c r="T37" s="54">
        <v>60.355640630803727</v>
      </c>
      <c r="U37" s="54">
        <v>45.384690297065028</v>
      </c>
      <c r="V37" s="54">
        <v>159.01491450789533</v>
      </c>
      <c r="W37" s="54">
        <v>113.66811958182672</v>
      </c>
      <c r="X37" s="54">
        <v>88.963324136621196</v>
      </c>
      <c r="Y37" s="54">
        <v>108</v>
      </c>
      <c r="Z37" s="54">
        <v>142.82238449440553</v>
      </c>
      <c r="AA37" s="54">
        <v>44.35855923305256</v>
      </c>
      <c r="AB37" s="54">
        <v>0</v>
      </c>
      <c r="AC37" s="54">
        <v>57.545176043444464</v>
      </c>
      <c r="AD37" s="54">
        <v>424.29585423365489</v>
      </c>
      <c r="AE37" s="54">
        <v>0</v>
      </c>
      <c r="AF37" s="54">
        <v>88.824091778202671</v>
      </c>
      <c r="AG37" s="54">
        <v>0</v>
      </c>
      <c r="AH37" s="54">
        <v>149.72807827623436</v>
      </c>
      <c r="AI37" s="54">
        <v>187.92714783661017</v>
      </c>
      <c r="AJ37" s="54">
        <v>346.43724327070822</v>
      </c>
      <c r="AK37" s="54">
        <v>1765.658305830583</v>
      </c>
      <c r="AL37" s="54">
        <v>482.82626947734894</v>
      </c>
    </row>
    <row r="38" spans="1:38" ht="15.95" customHeight="1">
      <c r="A38" s="35"/>
      <c r="B38" s="36"/>
      <c r="C38" s="37">
        <v>44348</v>
      </c>
      <c r="D38" s="54">
        <v>1567.408751127047</v>
      </c>
      <c r="E38" s="54">
        <v>0</v>
      </c>
      <c r="F38" s="54">
        <v>2089.9964518250772</v>
      </c>
      <c r="G38" s="54">
        <v>363.27647377147036</v>
      </c>
      <c r="H38" s="54">
        <v>396.71152254002732</v>
      </c>
      <c r="I38" s="54">
        <v>696.58600333468519</v>
      </c>
      <c r="J38" s="54">
        <v>1019.2786166230244</v>
      </c>
      <c r="K38" s="54">
        <v>868.90340947546531</v>
      </c>
      <c r="L38" s="54">
        <v>785.20984892073841</v>
      </c>
      <c r="M38" s="54">
        <v>288.73096072827974</v>
      </c>
      <c r="N38" s="54">
        <v>562</v>
      </c>
      <c r="O38" s="54">
        <v>1136.7202960113275</v>
      </c>
      <c r="P38" s="54">
        <v>821.0048227320126</v>
      </c>
      <c r="Q38" s="54">
        <v>173.28450664019368</v>
      </c>
      <c r="R38" s="54">
        <v>185.02947850662056</v>
      </c>
      <c r="S38" s="54">
        <v>48.288562667363543</v>
      </c>
      <c r="T38" s="54">
        <v>59.730431759392729</v>
      </c>
      <c r="U38" s="54">
        <v>37.65448704409787</v>
      </c>
      <c r="V38" s="54">
        <v>215.92374362774567</v>
      </c>
      <c r="W38" s="54">
        <v>87.240686540641235</v>
      </c>
      <c r="X38" s="54">
        <v>88.973625278206313</v>
      </c>
      <c r="Y38" s="54">
        <v>0</v>
      </c>
      <c r="Z38" s="54">
        <v>167.62286100360177</v>
      </c>
      <c r="AA38" s="54">
        <v>36.140534504412436</v>
      </c>
      <c r="AB38" s="54">
        <v>0</v>
      </c>
      <c r="AC38" s="54">
        <v>74.234779823926857</v>
      </c>
      <c r="AD38" s="54">
        <v>452.42630805048401</v>
      </c>
      <c r="AE38" s="54">
        <v>0</v>
      </c>
      <c r="AF38" s="54">
        <v>86.726993865030664</v>
      </c>
      <c r="AG38" s="54">
        <v>0</v>
      </c>
      <c r="AH38" s="54">
        <v>264.31998927641325</v>
      </c>
      <c r="AI38" s="54">
        <v>200.24758654550263</v>
      </c>
      <c r="AJ38" s="54">
        <v>353.14198777826721</v>
      </c>
      <c r="AK38" s="54">
        <v>1754.9525896414343</v>
      </c>
      <c r="AL38" s="54">
        <v>525.87385298504171</v>
      </c>
    </row>
    <row r="39" spans="1:38" ht="15.95" customHeight="1">
      <c r="A39" s="35"/>
      <c r="B39" s="36"/>
      <c r="C39" s="37">
        <v>44378</v>
      </c>
      <c r="D39" s="54">
        <v>1396.8078880322382</v>
      </c>
      <c r="E39" s="54">
        <v>0</v>
      </c>
      <c r="F39" s="54">
        <v>1586.0002117155698</v>
      </c>
      <c r="G39" s="54">
        <v>440.56692768486653</v>
      </c>
      <c r="H39" s="54">
        <v>438.87671025931024</v>
      </c>
      <c r="I39" s="54">
        <v>1236.0941950638987</v>
      </c>
      <c r="J39" s="54">
        <v>1100.9811619770737</v>
      </c>
      <c r="K39" s="54">
        <v>864.61086937784808</v>
      </c>
      <c r="L39" s="54">
        <v>840.28096490423331</v>
      </c>
      <c r="M39" s="54">
        <v>316.12584543515794</v>
      </c>
      <c r="N39" s="54">
        <v>976.98139479054134</v>
      </c>
      <c r="O39" s="54">
        <v>1124.3709594548052</v>
      </c>
      <c r="P39" s="54">
        <v>928.9939460801213</v>
      </c>
      <c r="Q39" s="54">
        <v>178.86207298445453</v>
      </c>
      <c r="R39" s="54">
        <v>187.92451672086037</v>
      </c>
      <c r="S39" s="54">
        <v>38.385171173013887</v>
      </c>
      <c r="T39" s="54">
        <v>50.596514137716433</v>
      </c>
      <c r="U39" s="54">
        <v>31.791922992305356</v>
      </c>
      <c r="V39" s="54">
        <v>246.06511932333871</v>
      </c>
      <c r="W39" s="54">
        <v>96.313732038414329</v>
      </c>
      <c r="X39" s="54">
        <v>101.10171910411886</v>
      </c>
      <c r="Y39" s="54">
        <v>0</v>
      </c>
      <c r="Z39" s="54">
        <v>173.03120203670878</v>
      </c>
      <c r="AA39" s="54">
        <v>33.265500127248458</v>
      </c>
      <c r="AB39" s="54">
        <v>0</v>
      </c>
      <c r="AC39" s="54">
        <v>108.35760756671814</v>
      </c>
      <c r="AD39" s="54">
        <v>552.62874950377136</v>
      </c>
      <c r="AE39" s="54">
        <v>647.11461363100386</v>
      </c>
      <c r="AF39" s="54">
        <v>0</v>
      </c>
      <c r="AG39" s="54">
        <v>438.86438529784533</v>
      </c>
      <c r="AH39" s="54">
        <v>183.58756071703903</v>
      </c>
      <c r="AI39" s="54">
        <v>325.04949669122209</v>
      </c>
      <c r="AJ39" s="54">
        <v>489.90579159930093</v>
      </c>
      <c r="AK39" s="54">
        <v>0</v>
      </c>
      <c r="AL39" s="54">
        <v>679.90151901112529</v>
      </c>
    </row>
    <row r="40" spans="1:38" ht="15.95" customHeight="1">
      <c r="A40" s="35"/>
      <c r="B40" s="36"/>
      <c r="C40" s="37">
        <v>44409</v>
      </c>
      <c r="D40" s="54">
        <v>1452.0774733702826</v>
      </c>
      <c r="E40" s="54">
        <v>0</v>
      </c>
      <c r="F40" s="54">
        <v>1792.5592502647482</v>
      </c>
      <c r="G40" s="54">
        <v>519.03772852905797</v>
      </c>
      <c r="H40" s="54">
        <v>452.49645422024383</v>
      </c>
      <c r="I40" s="54">
        <v>1123.3771151207047</v>
      </c>
      <c r="J40" s="54">
        <v>1188.2848570492665</v>
      </c>
      <c r="K40" s="54">
        <v>730.54124252363238</v>
      </c>
      <c r="L40" s="54">
        <v>492.03956312716542</v>
      </c>
      <c r="M40" s="54">
        <v>410.81072026800672</v>
      </c>
      <c r="N40" s="54">
        <v>544.05946935041163</v>
      </c>
      <c r="O40" s="54">
        <v>1278.4755692771521</v>
      </c>
      <c r="P40" s="54">
        <v>926.45104238801628</v>
      </c>
      <c r="Q40" s="54">
        <v>196.33227818520317</v>
      </c>
      <c r="R40" s="54">
        <v>169.97080409173333</v>
      </c>
      <c r="S40" s="54">
        <v>41.169210428259106</v>
      </c>
      <c r="T40" s="54">
        <v>53.295504610036964</v>
      </c>
      <c r="U40" s="54">
        <v>36.507711221104394</v>
      </c>
      <c r="V40" s="54">
        <v>269.49590447872595</v>
      </c>
      <c r="W40" s="54">
        <v>118.74588064342551</v>
      </c>
      <c r="X40" s="54">
        <v>100.47409750714631</v>
      </c>
      <c r="Y40" s="54">
        <v>495.66116188757701</v>
      </c>
      <c r="Z40" s="54">
        <v>291.09258184038777</v>
      </c>
      <c r="AA40" s="54">
        <v>37.225667103917075</v>
      </c>
      <c r="AB40" s="54">
        <v>0</v>
      </c>
      <c r="AC40" s="54">
        <v>111.04057682554159</v>
      </c>
      <c r="AD40" s="54">
        <v>618.67477152421873</v>
      </c>
      <c r="AE40" s="54">
        <v>653.73195334586524</v>
      </c>
      <c r="AF40" s="54">
        <v>0</v>
      </c>
      <c r="AG40" s="54">
        <v>482.15476190476187</v>
      </c>
      <c r="AH40" s="54">
        <v>170.98208232245415</v>
      </c>
      <c r="AI40" s="54">
        <v>344.61163570374015</v>
      </c>
      <c r="AJ40" s="54">
        <v>546.05497266821214</v>
      </c>
      <c r="AK40" s="54">
        <v>0</v>
      </c>
      <c r="AL40" s="54">
        <v>700.59346540123795</v>
      </c>
    </row>
    <row r="41" spans="1:38" ht="15.95" customHeight="1">
      <c r="A41" s="35"/>
      <c r="B41" s="36"/>
      <c r="C41" s="37">
        <v>44440</v>
      </c>
      <c r="D41" s="54">
        <v>1621.1913299447331</v>
      </c>
      <c r="E41" s="54">
        <v>0</v>
      </c>
      <c r="F41" s="54">
        <v>1806.2691798387209</v>
      </c>
      <c r="G41" s="54">
        <v>645.87669346498217</v>
      </c>
      <c r="H41" s="54">
        <v>393.9949485771084</v>
      </c>
      <c r="I41" s="54">
        <v>1250.2075210626654</v>
      </c>
      <c r="J41" s="54">
        <v>1224.7269495536841</v>
      </c>
      <c r="K41" s="54">
        <v>761.38431342500235</v>
      </c>
      <c r="L41" s="54">
        <v>507.91831912490454</v>
      </c>
      <c r="M41" s="54">
        <v>372.00143379252177</v>
      </c>
      <c r="N41" s="54">
        <v>632.11232876712324</v>
      </c>
      <c r="O41" s="54">
        <v>1019.8398374675401</v>
      </c>
      <c r="P41" s="54">
        <v>1105.8310375331732</v>
      </c>
      <c r="Q41" s="54">
        <v>198.72901000649884</v>
      </c>
      <c r="R41" s="54">
        <v>178.00737469808129</v>
      </c>
      <c r="S41" s="54">
        <v>37.242699683547031</v>
      </c>
      <c r="T41" s="54">
        <v>49.956821343894795</v>
      </c>
      <c r="U41" s="54">
        <v>42.20107861783395</v>
      </c>
      <c r="V41" s="54">
        <v>250.701695608687</v>
      </c>
      <c r="W41" s="54">
        <v>106.61982983620048</v>
      </c>
      <c r="X41" s="54">
        <v>103.9366604324784</v>
      </c>
      <c r="Y41" s="54">
        <v>607.68407056102569</v>
      </c>
      <c r="Z41" s="54">
        <v>266.3920851394173</v>
      </c>
      <c r="AA41" s="54">
        <v>37.367300234492021</v>
      </c>
      <c r="AB41" s="54">
        <v>0</v>
      </c>
      <c r="AC41" s="54">
        <v>47.653400235505515</v>
      </c>
      <c r="AD41" s="54">
        <v>617.61072252974043</v>
      </c>
      <c r="AE41" s="54">
        <v>653.33109998414488</v>
      </c>
      <c r="AF41" s="54">
        <v>170.28846153846155</v>
      </c>
      <c r="AG41" s="54">
        <v>508.90744920993228</v>
      </c>
      <c r="AH41" s="54">
        <v>182.85031697189834</v>
      </c>
      <c r="AI41" s="54">
        <v>243.33471246653133</v>
      </c>
      <c r="AJ41" s="54">
        <v>537.90103973376972</v>
      </c>
      <c r="AK41" s="54">
        <v>0</v>
      </c>
      <c r="AL41" s="54">
        <v>743.16355820033471</v>
      </c>
    </row>
    <row r="42" spans="1:38" ht="15.95" customHeight="1">
      <c r="A42" s="35"/>
      <c r="B42" s="36"/>
      <c r="C42" s="37">
        <v>44470</v>
      </c>
      <c r="D42" s="54">
        <v>2109.5507658643328</v>
      </c>
      <c r="E42" s="54">
        <v>0</v>
      </c>
      <c r="F42" s="54">
        <v>2093.2971043283042</v>
      </c>
      <c r="G42" s="54">
        <v>626.12047603749079</v>
      </c>
      <c r="H42" s="54">
        <v>408.15884060855257</v>
      </c>
      <c r="I42" s="54">
        <v>1479.3101470457968</v>
      </c>
      <c r="J42" s="54">
        <v>1186.531271167509</v>
      </c>
      <c r="K42" s="54">
        <v>1271.1464811235667</v>
      </c>
      <c r="L42" s="54">
        <v>514.93433608734699</v>
      </c>
      <c r="M42" s="54">
        <v>605.78504419683679</v>
      </c>
      <c r="N42" s="54">
        <v>447.00460917995008</v>
      </c>
      <c r="O42" s="54">
        <v>1290.9738457262631</v>
      </c>
      <c r="P42" s="54">
        <v>1101.0045761288268</v>
      </c>
      <c r="Q42" s="54">
        <v>331.79738531288882</v>
      </c>
      <c r="R42" s="54">
        <v>217.3605179126061</v>
      </c>
      <c r="S42" s="54">
        <v>41.719150813747675</v>
      </c>
      <c r="T42" s="54">
        <v>57.50311010130789</v>
      </c>
      <c r="U42" s="54">
        <v>37.907636476018681</v>
      </c>
      <c r="V42" s="54">
        <v>227.02978123274121</v>
      </c>
      <c r="W42" s="54">
        <v>103.01107507801505</v>
      </c>
      <c r="X42" s="54">
        <v>124.4307417112842</v>
      </c>
      <c r="Y42" s="54">
        <v>714.6540424090706</v>
      </c>
      <c r="Z42" s="54">
        <v>185.73339002433943</v>
      </c>
      <c r="AA42" s="54">
        <v>43.417183832184243</v>
      </c>
      <c r="AB42" s="54">
        <v>0</v>
      </c>
      <c r="AC42" s="54">
        <v>36.889704103921424</v>
      </c>
      <c r="AD42" s="54">
        <v>564.51329256860402</v>
      </c>
      <c r="AE42" s="54">
        <v>663.74994601997571</v>
      </c>
      <c r="AF42" s="54">
        <v>279.60000000000002</v>
      </c>
      <c r="AG42" s="54">
        <v>0</v>
      </c>
      <c r="AH42" s="54">
        <v>264.45232549141105</v>
      </c>
      <c r="AI42" s="54">
        <v>348.1668095294396</v>
      </c>
      <c r="AJ42" s="54">
        <v>555.1780681177604</v>
      </c>
      <c r="AK42" s="54">
        <v>2067.3930338412824</v>
      </c>
      <c r="AL42" s="54">
        <v>888.7815684381884</v>
      </c>
    </row>
    <row r="43" spans="1:38" ht="15.95" customHeight="1">
      <c r="A43" s="35"/>
      <c r="B43" s="36"/>
      <c r="C43" s="37">
        <v>44501</v>
      </c>
      <c r="D43" s="54">
        <v>3099.4927789543517</v>
      </c>
      <c r="E43" s="54">
        <v>0</v>
      </c>
      <c r="F43" s="54">
        <v>1987.1913483205765</v>
      </c>
      <c r="G43" s="54">
        <v>570.84253388765092</v>
      </c>
      <c r="H43" s="54">
        <v>386.24916375590715</v>
      </c>
      <c r="I43" s="54">
        <v>1503.3502106872506</v>
      </c>
      <c r="J43" s="54">
        <v>1266.56540320256</v>
      </c>
      <c r="K43" s="54">
        <v>1317.2152665613555</v>
      </c>
      <c r="L43" s="54">
        <v>412.50881479197244</v>
      </c>
      <c r="M43" s="54">
        <v>709.31266602081314</v>
      </c>
      <c r="N43" s="54">
        <v>497.17112299465236</v>
      </c>
      <c r="O43" s="54">
        <v>1353.567493930688</v>
      </c>
      <c r="P43" s="54">
        <v>985.17647058823525</v>
      </c>
      <c r="Q43" s="54">
        <v>500.67047887581776</v>
      </c>
      <c r="R43" s="54">
        <v>208.5598751072383</v>
      </c>
      <c r="S43" s="54">
        <v>49.966591867704651</v>
      </c>
      <c r="T43" s="54">
        <v>62.691587237708212</v>
      </c>
      <c r="U43" s="54">
        <v>51.355610530246452</v>
      </c>
      <c r="V43" s="54">
        <v>242.83503510821765</v>
      </c>
      <c r="W43" s="54">
        <v>85.980455772507284</v>
      </c>
      <c r="X43" s="54">
        <v>121.0230401319904</v>
      </c>
      <c r="Y43" s="54">
        <v>615.13178456074081</v>
      </c>
      <c r="Z43" s="54">
        <v>232.39471791995939</v>
      </c>
      <c r="AA43" s="54">
        <v>56.46641396405483</v>
      </c>
      <c r="AB43" s="54">
        <v>0</v>
      </c>
      <c r="AC43" s="54">
        <v>46.081907416004718</v>
      </c>
      <c r="AD43" s="54">
        <v>636.84604852054122</v>
      </c>
      <c r="AE43" s="54">
        <v>692.8651037498571</v>
      </c>
      <c r="AF43" s="54">
        <v>0</v>
      </c>
      <c r="AG43" s="54">
        <v>475.75</v>
      </c>
      <c r="AH43" s="54">
        <v>222.70591216070468</v>
      </c>
      <c r="AI43" s="54">
        <v>219.46482462303706</v>
      </c>
      <c r="AJ43" s="54">
        <v>592.81394992530932</v>
      </c>
      <c r="AK43" s="54">
        <v>2144.2142266335813</v>
      </c>
      <c r="AL43" s="54">
        <v>996.07894524076278</v>
      </c>
    </row>
    <row r="44" spans="1:38" ht="15.95" customHeight="1">
      <c r="A44" s="35">
        <v>44531</v>
      </c>
      <c r="B44" s="36">
        <v>44531</v>
      </c>
      <c r="C44" s="37">
        <v>44531</v>
      </c>
      <c r="D44" s="54">
        <v>3647.6379497268072</v>
      </c>
      <c r="E44" s="54">
        <v>0</v>
      </c>
      <c r="F44" s="54">
        <v>2093.2401578516674</v>
      </c>
      <c r="G44" s="54">
        <v>491.08040466296444</v>
      </c>
      <c r="H44" s="54">
        <v>410.41778768331699</v>
      </c>
      <c r="I44" s="54">
        <v>2027.0459873409618</v>
      </c>
      <c r="J44" s="54">
        <v>1204.4048907620522</v>
      </c>
      <c r="K44" s="54">
        <v>2131.8389845803299</v>
      </c>
      <c r="L44" s="54">
        <v>407.14728009612418</v>
      </c>
      <c r="M44" s="54">
        <v>960.43246580238485</v>
      </c>
      <c r="N44" s="54">
        <v>214.560838747785</v>
      </c>
      <c r="O44" s="54">
        <v>1084.8545034023623</v>
      </c>
      <c r="P44" s="54">
        <v>1045.2650276243094</v>
      </c>
      <c r="Q44" s="54">
        <v>540.94505125088176</v>
      </c>
      <c r="R44" s="54">
        <v>212.87778133380763</v>
      </c>
      <c r="S44" s="54">
        <v>53.914855217201286</v>
      </c>
      <c r="T44" s="54">
        <v>70.927377907280245</v>
      </c>
      <c r="U44" s="54">
        <v>55.697868764073455</v>
      </c>
      <c r="V44" s="54">
        <v>195.46037329420642</v>
      </c>
      <c r="W44" s="54">
        <v>82.811991388258704</v>
      </c>
      <c r="X44" s="54">
        <v>144.482408201477</v>
      </c>
      <c r="Y44" s="54">
        <v>468.9836709434536</v>
      </c>
      <c r="Z44" s="54">
        <v>217.40564259403206</v>
      </c>
      <c r="AA44" s="54">
        <v>69.432626207951799</v>
      </c>
      <c r="AB44" s="54">
        <v>0</v>
      </c>
      <c r="AC44" s="54">
        <v>38.683199110710987</v>
      </c>
      <c r="AD44" s="54">
        <v>663.56845208374114</v>
      </c>
      <c r="AE44" s="54">
        <v>861.63194553015853</v>
      </c>
      <c r="AF44" s="54">
        <v>96.277777777777786</v>
      </c>
      <c r="AG44" s="54">
        <v>0</v>
      </c>
      <c r="AH44" s="54">
        <v>327.12410244058424</v>
      </c>
      <c r="AI44" s="54">
        <v>336.08940168956491</v>
      </c>
      <c r="AJ44" s="54">
        <v>690.21017294883075</v>
      </c>
      <c r="AK44" s="54">
        <v>3150.4216410839495</v>
      </c>
      <c r="AL44" s="54">
        <v>999.84265633933489</v>
      </c>
    </row>
    <row r="45" spans="1:38" s="43" customFormat="1" ht="15.95" customHeight="1">
      <c r="A45" s="39">
        <v>44562</v>
      </c>
      <c r="B45" s="40">
        <v>44562</v>
      </c>
      <c r="C45" s="41">
        <v>44562</v>
      </c>
      <c r="D45" s="42">
        <v>3308.9389359555043</v>
      </c>
      <c r="E45" s="42">
        <v>0</v>
      </c>
      <c r="F45" s="42">
        <v>2213.2451930270836</v>
      </c>
      <c r="G45" s="42">
        <v>452.59595846845707</v>
      </c>
      <c r="H45" s="42">
        <v>387.48297227484073</v>
      </c>
      <c r="I45" s="42">
        <v>1895.3657999697741</v>
      </c>
      <c r="J45" s="42">
        <v>1175.3186556329197</v>
      </c>
      <c r="K45" s="42">
        <v>1605.2576021570269</v>
      </c>
      <c r="L45" s="42">
        <v>481.84169178680958</v>
      </c>
      <c r="M45" s="42">
        <v>810.08467909246326</v>
      </c>
      <c r="N45" s="42">
        <v>424.07214959457224</v>
      </c>
      <c r="O45" s="42">
        <v>1170.3965192737408</v>
      </c>
      <c r="P45" s="42">
        <v>1028.0002373605507</v>
      </c>
      <c r="Q45" s="42">
        <v>454.87520516932369</v>
      </c>
      <c r="R45" s="42">
        <v>227.42671333663063</v>
      </c>
      <c r="S45" s="42">
        <v>49.764448013751668</v>
      </c>
      <c r="T45" s="42">
        <v>84.929536271881588</v>
      </c>
      <c r="U45" s="42">
        <v>50.085122207591631</v>
      </c>
      <c r="V45" s="42">
        <v>162.89582310196053</v>
      </c>
      <c r="W45" s="42">
        <v>94.30950271033069</v>
      </c>
      <c r="X45" s="42">
        <v>153.4683622016569</v>
      </c>
      <c r="Y45" s="42">
        <v>408.32091571279921</v>
      </c>
      <c r="Z45" s="42">
        <v>170.59285119164383</v>
      </c>
      <c r="AA45" s="42">
        <v>65.872737509422223</v>
      </c>
      <c r="AB45" s="42">
        <v>0</v>
      </c>
      <c r="AC45" s="42">
        <v>43.013573490170451</v>
      </c>
      <c r="AD45" s="42">
        <v>495.10821006370571</v>
      </c>
      <c r="AE45" s="42">
        <v>827.17320369792481</v>
      </c>
      <c r="AF45" s="42">
        <v>55.947916666666671</v>
      </c>
      <c r="AG45" s="42">
        <v>0</v>
      </c>
      <c r="AH45" s="42">
        <v>254.49145895490329</v>
      </c>
      <c r="AI45" s="42">
        <v>263.3859596663151</v>
      </c>
      <c r="AJ45" s="42">
        <v>734.66992182621937</v>
      </c>
      <c r="AK45" s="42">
        <v>1736.0001791472591</v>
      </c>
      <c r="AL45" s="42">
        <v>905.5370676329502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90.71456601671035</v>
      </c>
      <c r="E47" s="38" t="str">
        <f t="shared" si="2"/>
        <v>-</v>
      </c>
      <c r="F47" s="38">
        <f t="shared" si="2"/>
        <v>105.73297978854848</v>
      </c>
      <c r="G47" s="38">
        <f t="shared" si="2"/>
        <v>92.163310563996177</v>
      </c>
      <c r="H47" s="38">
        <f t="shared" si="2"/>
        <v>94.411836889932019</v>
      </c>
      <c r="I47" s="38">
        <f t="shared" si="2"/>
        <v>93.503838186526636</v>
      </c>
      <c r="J47" s="38">
        <f t="shared" si="2"/>
        <v>97.585011871653137</v>
      </c>
      <c r="K47" s="38">
        <f t="shared" si="2"/>
        <v>75.299195378633868</v>
      </c>
      <c r="L47" s="38">
        <f t="shared" si="2"/>
        <v>118.34579655623652</v>
      </c>
      <c r="M47" s="38">
        <f t="shared" si="2"/>
        <v>84.34582419240536</v>
      </c>
      <c r="N47" s="38">
        <f t="shared" si="2"/>
        <v>197.64657524156425</v>
      </c>
      <c r="O47" s="38">
        <f t="shared" si="2"/>
        <v>107.88511414232032</v>
      </c>
      <c r="P47" s="38">
        <f t="shared" si="2"/>
        <v>98.348285859807419</v>
      </c>
      <c r="Q47" s="38">
        <f t="shared" si="2"/>
        <v>84.088985400175105</v>
      </c>
      <c r="R47" s="38">
        <f t="shared" si="2"/>
        <v>106.83440606702361</v>
      </c>
      <c r="S47" s="38">
        <f t="shared" si="2"/>
        <v>92.301922750734846</v>
      </c>
      <c r="T47" s="38">
        <f t="shared" si="2"/>
        <v>119.74154237437855</v>
      </c>
      <c r="U47" s="38">
        <f t="shared" si="2"/>
        <v>89.922870154589845</v>
      </c>
      <c r="V47" s="38">
        <f t="shared" si="2"/>
        <v>83.339564105288076</v>
      </c>
      <c r="W47" s="38">
        <f t="shared" si="2"/>
        <v>113.88387252779206</v>
      </c>
      <c r="X47" s="38">
        <f t="shared" si="2"/>
        <v>106.219410454212</v>
      </c>
      <c r="Y47" s="38">
        <f t="shared" si="2"/>
        <v>87.065060259215585</v>
      </c>
      <c r="Z47" s="38">
        <f t="shared" si="2"/>
        <v>78.467536148634778</v>
      </c>
      <c r="AA47" s="38">
        <f t="shared" si="2"/>
        <v>94.872887728792435</v>
      </c>
      <c r="AB47" s="38" t="str">
        <f t="shared" si="2"/>
        <v>-</v>
      </c>
      <c r="AC47" s="38">
        <f t="shared" si="2"/>
        <v>111.19445774654255</v>
      </c>
      <c r="AD47" s="38">
        <f t="shared" si="2"/>
        <v>74.61298205316487</v>
      </c>
      <c r="AE47" s="38">
        <f t="shared" si="2"/>
        <v>96.000758559267268</v>
      </c>
      <c r="AF47" s="38">
        <f t="shared" si="2"/>
        <v>58.110934795152914</v>
      </c>
      <c r="AG47" s="38" t="str">
        <f t="shared" si="2"/>
        <v>-</v>
      </c>
      <c r="AH47" s="38">
        <f t="shared" si="2"/>
        <v>77.796609010528883</v>
      </c>
      <c r="AI47" s="38">
        <f t="shared" si="2"/>
        <v>78.367826638459832</v>
      </c>
      <c r="AJ47" s="38">
        <f t="shared" si="2"/>
        <v>106.44147980135388</v>
      </c>
      <c r="AK47" s="38">
        <f t="shared" si="2"/>
        <v>55.10374092497544</v>
      </c>
      <c r="AL47" s="38">
        <f t="shared" si="2"/>
        <v>90.567957057197361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126.81047307455376</v>
      </c>
      <c r="E48" s="38" t="str">
        <f t="shared" si="3"/>
        <v>-</v>
      </c>
      <c r="F48" s="38">
        <f t="shared" si="3"/>
        <v>129.96496600902648</v>
      </c>
      <c r="G48" s="38">
        <f t="shared" si="3"/>
        <v>144.01515741727098</v>
      </c>
      <c r="H48" s="38">
        <f t="shared" si="3"/>
        <v>111.57265741937566</v>
      </c>
      <c r="I48" s="38">
        <f t="shared" si="3"/>
        <v>153.69372317891455</v>
      </c>
      <c r="J48" s="38">
        <f t="shared" si="3"/>
        <v>165.32614631660451</v>
      </c>
      <c r="K48" s="38">
        <f t="shared" si="3"/>
        <v>160.63861452997926</v>
      </c>
      <c r="L48" s="38">
        <f t="shared" si="3"/>
        <v>96.241329598925063</v>
      </c>
      <c r="M48" s="38">
        <f t="shared" si="3"/>
        <v>148.42467661298184</v>
      </c>
      <c r="N48" s="38" t="str">
        <f t="shared" si="3"/>
        <v>-</v>
      </c>
      <c r="O48" s="38">
        <f t="shared" si="3"/>
        <v>117.78728142175949</v>
      </c>
      <c r="P48" s="38" t="str">
        <f t="shared" si="3"/>
        <v>-</v>
      </c>
      <c r="Q48" s="38">
        <f t="shared" si="3"/>
        <v>135.96914077822126</v>
      </c>
      <c r="R48" s="38">
        <f t="shared" si="3"/>
        <v>133.71959165775345</v>
      </c>
      <c r="S48" s="38">
        <f t="shared" si="3"/>
        <v>95.748841531983132</v>
      </c>
      <c r="T48" s="38">
        <f t="shared" si="3"/>
        <v>147.33760988200169</v>
      </c>
      <c r="U48" s="38">
        <f t="shared" si="3"/>
        <v>76.114730403961104</v>
      </c>
      <c r="V48" s="38">
        <f t="shared" si="3"/>
        <v>75.559612785126873</v>
      </c>
      <c r="W48" s="38">
        <f t="shared" si="3"/>
        <v>93.391544139397979</v>
      </c>
      <c r="X48" s="38">
        <f t="shared" si="3"/>
        <v>121.1974592255509</v>
      </c>
      <c r="Y48" s="38">
        <f t="shared" si="3"/>
        <v>170.00684410115306</v>
      </c>
      <c r="Z48" s="38">
        <f t="shared" si="3"/>
        <v>78.354081368383689</v>
      </c>
      <c r="AA48" s="38">
        <f t="shared" si="3"/>
        <v>94.411133656179388</v>
      </c>
      <c r="AB48" s="38" t="str">
        <f t="shared" si="3"/>
        <v>-</v>
      </c>
      <c r="AC48" s="38">
        <f t="shared" si="3"/>
        <v>56.807338245766715</v>
      </c>
      <c r="AD48" s="38">
        <f t="shared" si="3"/>
        <v>89.898189098926508</v>
      </c>
      <c r="AE48" s="38">
        <f t="shared" si="3"/>
        <v>125.63382299759658</v>
      </c>
      <c r="AF48" s="38">
        <f t="shared" si="3"/>
        <v>131.13984282729174</v>
      </c>
      <c r="AG48" s="38">
        <f t="shared" si="3"/>
        <v>0</v>
      </c>
      <c r="AH48" s="38">
        <f t="shared" si="3"/>
        <v>108.1302154036446</v>
      </c>
      <c r="AI48" s="38">
        <f t="shared" si="3"/>
        <v>111.64653692193308</v>
      </c>
      <c r="AJ48" s="38">
        <f t="shared" si="3"/>
        <v>117.33383367580824</v>
      </c>
      <c r="AK48" s="38">
        <f t="shared" si="3"/>
        <v>96.556248185226451</v>
      </c>
      <c r="AL48" s="38">
        <f t="shared" si="3"/>
        <v>166.66100079215002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24AF-4291-4D00-8273-0FA314A232B6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255.66599999999997</v>
      </c>
      <c r="E8" s="79">
        <f>IF(ISERR(SUMPRODUCT(D10:D67,E10:E67)/D8),"-",SUMPRODUCT(D10:D67,E10:E67)/D8)</f>
        <v>3308.9389359555057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374.24800000000005</v>
      </c>
      <c r="I8" s="79">
        <f t="shared" ref="I8:AN8" si="3">IF(ISERR(SUMPRODUCT(H10:H67,I10:I67)/H8),"-",SUMPRODUCT(H10:H67,I10:I67)/H8)</f>
        <v>2213.2451930270836</v>
      </c>
      <c r="J8" s="79">
        <f t="shared" ref="J8:AO8" si="4">IF(SUM(J10:J67)&lt;0.001,"-",SUM(J10:J67))</f>
        <v>1522.9870000000003</v>
      </c>
      <c r="K8" s="79">
        <f t="shared" ref="K8:AP8" si="5">IF(ISERR(SUMPRODUCT(J10:J67,K10:K67)/J8),"-",SUMPRODUCT(J10:J67,K10:K67)/J8)</f>
        <v>452.59595846845701</v>
      </c>
      <c r="L8" s="79">
        <f t="shared" ref="L8:AQ8" si="6">IF(SUM(L10:L67)&lt;0.001,"-",SUM(L10:L67))</f>
        <v>871.05</v>
      </c>
      <c r="M8" s="79">
        <f t="shared" ref="M8:AR8" si="7">IF(ISERR(SUMPRODUCT(L10:L67,M10:M67)/L8),"-",SUMPRODUCT(L10:L67,M10:M67)/L8)</f>
        <v>387.48297227484068</v>
      </c>
      <c r="N8" s="79">
        <f t="shared" ref="N8:AS8" si="8">IF(SUM(N10:N67)&lt;0.001,"-",SUM(N10:N67))</f>
        <v>152.18700000000001</v>
      </c>
      <c r="O8" s="79">
        <f t="shared" ref="O8:AT8" si="9">IF(ISERR(SUMPRODUCT(N10:N67,O10:O67)/N8),"-",SUMPRODUCT(N10:N67,O10:O67)/N8)</f>
        <v>1895.3657999697737</v>
      </c>
      <c r="P8" s="79">
        <f t="shared" ref="P8:AU8" si="10">IF(SUM(P10:P67)&lt;0.001,"-",SUM(P10:P67))</f>
        <v>1112.345</v>
      </c>
      <c r="Q8" s="79">
        <f t="shared" ref="Q8:AV8" si="11">IF(ISERR(SUMPRODUCT(P10:P67,Q10:Q67)/P8),"-",SUMPRODUCT(P10:P67,Q10:Q67)/P8)</f>
        <v>1175.3186556329197</v>
      </c>
      <c r="R8" s="79">
        <f t="shared" ref="R8:AW8" si="12">IF(SUM(R10:R67)&lt;0.001,"-",SUM(R10:R67))</f>
        <v>205.46799999999999</v>
      </c>
      <c r="S8" s="79">
        <f t="shared" ref="S8:AX8" si="13">IF(ISERR(SUMPRODUCT(R10:R67,S10:S67)/R8),"-",SUMPRODUCT(R10:R67,S10:S67)/R8)</f>
        <v>1605.2576021570271</v>
      </c>
      <c r="T8" s="79">
        <f t="shared" ref="T8:AY8" si="14">IF(SUM(T10:T67)&lt;0.001,"-",SUM(T10:T67))</f>
        <v>2143.6979999999999</v>
      </c>
      <c r="U8" s="79">
        <f t="shared" ref="U8:AZ8" si="15">IF(ISERR(SUMPRODUCT(T10:T67,U10:U67)/T8),"-",SUMPRODUCT(T10:T67,U10:U67)/T8)</f>
        <v>481.84169178680963</v>
      </c>
      <c r="V8" s="79">
        <f t="shared" ref="V8:BA8" si="16">IF(SUM(V10:V67)&lt;0.001,"-",SUM(V10:V67))</f>
        <v>60.250999999999998</v>
      </c>
      <c r="W8" s="79">
        <f t="shared" ref="W8:BB8" si="17">IF(ISERR(SUMPRODUCT(V10:V67,W10:W67)/V8),"-",SUMPRODUCT(V10:V67,W10:W67)/V8)</f>
        <v>810.08467909246315</v>
      </c>
      <c r="X8" s="79">
        <f t="shared" ref="X8:BC8" si="18">IF(SUM(X10:X67)&lt;0.001,"-",SUM(X10:X67))</f>
        <v>6.0430000000000001</v>
      </c>
      <c r="Y8" s="79">
        <f t="shared" ref="Y8:BD8" si="19">IF(ISERR(SUMPRODUCT(X10:X67,Y10:Y67)/X8),"-",SUMPRODUCT(X10:X67,Y10:Y67)/X8)</f>
        <v>424.07214959457224</v>
      </c>
      <c r="Z8" s="79">
        <f t="shared" ref="Z8:BU8" si="20">IF(SUM(Z10:Z67)&lt;0.001,"-",SUM(Z10:Z67))</f>
        <v>249.71800000000005</v>
      </c>
      <c r="AA8" s="79">
        <f t="shared" ref="AA8:BU8" si="21">IF(ISERR(SUMPRODUCT(Z10:Z67,AA10:AA67)/Z8),"-",SUMPRODUCT(Z10:Z67,AA10:AA67)/Z8)</f>
        <v>1170.3965192737408</v>
      </c>
      <c r="AB8" s="79">
        <f t="shared" ref="AB8:BU8" si="22">IF(SUM(AB10:AB67)&lt;0.001,"-",SUM(AB10:AB67))</f>
        <v>21.065000000000001</v>
      </c>
      <c r="AC8" s="79">
        <f t="shared" ref="AC8:BU8" si="23">IF(ISERR(SUMPRODUCT(AB10:AB67,AC10:AC67)/AB8),"-",SUMPRODUCT(AB10:AB67,AC10:AC67)/AB8)</f>
        <v>1028.0002373605507</v>
      </c>
      <c r="AD8" s="79">
        <f t="shared" ref="AD8:BU8" si="24">IF(SUM(AD10:AD67)&lt;0.001,"-",SUM(AD10:AD67))</f>
        <v>212.01999999999995</v>
      </c>
      <c r="AE8" s="79">
        <f t="shared" ref="AE8:BU8" si="25">IF(ISERR(SUMPRODUCT(AD10:AD67,AE10:AE67)/AD8),"-",SUMPRODUCT(AD10:AD67,AE10:AE67)/AD8)</f>
        <v>454.87520516932381</v>
      </c>
      <c r="AF8" s="79">
        <f t="shared" ref="AF8:BU8" si="26">IF(SUM(AF10:AF67)&lt;0.001,"-",SUM(AF10:AF67))</f>
        <v>10081.002</v>
      </c>
      <c r="AG8" s="79">
        <f t="shared" ref="AG8:BU8" si="27">IF(ISERR(SUMPRODUCT(AF10:AF67,AG10:AG67)/AF8),"-",SUMPRODUCT(AF10:AF67,AG10:AG67)/AF8)</f>
        <v>227.4267133366306</v>
      </c>
      <c r="AH8" s="79">
        <f t="shared" ref="AH8:BU8" si="28">IF(SUM(AH10:AH67)&lt;0.001,"-",SUM(AH10:AH67))</f>
        <v>29848.306999999997</v>
      </c>
      <c r="AI8" s="79">
        <f t="shared" ref="AI8:BU8" si="29">IF(ISERR(SUMPRODUCT(AH10:AH67,AI10:AI67)/AH8),"-",SUMPRODUCT(AH10:AH67,AI10:AI67)/AH8)</f>
        <v>49.764448013751661</v>
      </c>
      <c r="AJ8" s="79">
        <f t="shared" ref="AJ8:BU8" si="30">IF(SUM(AJ10:AJ67)&lt;0.001,"-",SUM(AJ10:AJ67))</f>
        <v>442.78099999999995</v>
      </c>
      <c r="AK8" s="79">
        <f t="shared" ref="AK8:BU8" si="31">IF(ISERR(SUMPRODUCT(AJ10:AJ67,AK10:AK67)/AJ8),"-",SUMPRODUCT(AJ10:AJ67,AK10:AK67)/AJ8)</f>
        <v>84.929536271881588</v>
      </c>
      <c r="AL8" s="79">
        <f t="shared" ref="AL8:BU8" si="32">IF(SUM(AL10:AL67)&lt;0.001,"-",SUM(AL10:AL67))</f>
        <v>263.52699999999999</v>
      </c>
      <c r="AM8" s="79">
        <f t="shared" ref="AM8:BU8" si="33">IF(ISERR(SUMPRODUCT(AL10:AL67,AM10:AM67)/AL8),"-",SUMPRODUCT(AL10:AL67,AM10:AM67)/AL8)</f>
        <v>50.085122207591638</v>
      </c>
      <c r="AN8" s="79">
        <f t="shared" ref="AN8:BU8" si="34">IF(SUM(AN10:AN67)&lt;0.001,"-",SUM(AN10:AN67))</f>
        <v>6485.3630000000003</v>
      </c>
      <c r="AO8" s="79">
        <f t="shared" ref="AO8:BU8" si="35">IF(ISERR(SUMPRODUCT(AN10:AN67,AO10:AO67)/AN8),"-",SUMPRODUCT(AN10:AN67,AO10:AO67)/AN8)</f>
        <v>162.8958231019605</v>
      </c>
      <c r="AP8" s="79">
        <f t="shared" ref="AP8:BU8" si="36">IF(SUM(AP10:AP67)&lt;0.001,"-",SUM(AP10:AP67))</f>
        <v>1196.164</v>
      </c>
      <c r="AQ8" s="79">
        <f t="shared" ref="AQ8:BU8" si="37">IF(ISERR(SUMPRODUCT(AP10:AP67,AQ10:AQ67)/AP8),"-",SUMPRODUCT(AP10:AP67,AQ10:AQ67)/AP8)</f>
        <v>94.30950271033069</v>
      </c>
      <c r="AR8" s="79">
        <f t="shared" ref="AR8:BU8" si="38">IF(SUM(AR10:AR67)&lt;0.001,"-",SUM(AR10:AR67))</f>
        <v>33919.127</v>
      </c>
      <c r="AS8" s="79">
        <f t="shared" ref="AS8:BU8" si="39">IF(ISERR(SUMPRODUCT(AR10:AR67,AS10:AS67)/AR8),"-",SUMPRODUCT(AR10:AR67,AS10:AS67)/AR8)</f>
        <v>153.46836220165687</v>
      </c>
      <c r="AT8" s="79">
        <f t="shared" ref="AT8:BU8" si="40">IF(SUM(AT10:AT67)&lt;0.001,"-",SUM(AT10:AT67))</f>
        <v>9.61</v>
      </c>
      <c r="AU8" s="79">
        <f t="shared" ref="AU8:BU8" si="41">IF(ISERR(SUMPRODUCT(AT10:AT67,AU10:AU67)/AT8),"-",SUMPRODUCT(AT10:AT67,AU10:AU67)/AT8)</f>
        <v>408.32091571279921</v>
      </c>
      <c r="AV8" s="79">
        <f t="shared" ref="AV8:BU8" si="42">IF(SUM(AV10:AV67)&lt;0.001,"-",SUM(AV10:AV67))</f>
        <v>4740.9299999999994</v>
      </c>
      <c r="AW8" s="79">
        <f t="shared" ref="AW8:BU8" si="43">IF(ISERR(SUMPRODUCT(AV10:AV67,AW10:AW67)/AV8),"-",SUMPRODUCT(AV10:AV67,AW10:AW67)/AV8)</f>
        <v>170.59285119164389</v>
      </c>
      <c r="AX8" s="79">
        <f t="shared" ref="AX8:BU8" si="44">IF(SUM(AX10:AX67)&lt;0.001,"-",SUM(AX10:AX67))</f>
        <v>8099.204999999999</v>
      </c>
      <c r="AY8" s="79">
        <f t="shared" ref="AY8:BU8" si="45">IF(ISERR(SUMPRODUCT(AX10:AX67,AY10:AY67)/AX8),"-",SUMPRODUCT(AX10:AX67,AY10:AY67)/AX8)</f>
        <v>65.872737509422237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367.25999999999988</v>
      </c>
      <c r="BC8" s="79">
        <f t="shared" ref="BC8:BU8" si="49">IF(ISERR(SUMPRODUCT(BB10:BB67,BC10:BC67)/BB8),"-",SUMPRODUCT(BB10:BB67,BC10:BC67)/BB8)</f>
        <v>43.013573490170465</v>
      </c>
      <c r="BD8" s="79">
        <f t="shared" ref="BD8:BU8" si="50">IF(SUM(BD10:BD67)&lt;0.001,"-",SUM(BD10:BD67))</f>
        <v>212.06899999999996</v>
      </c>
      <c r="BE8" s="79">
        <f t="shared" ref="BE8:BU8" si="51">IF(ISERR(SUMPRODUCT(BD10:BD67,BE10:BE67)/BD8),"-",SUMPRODUCT(BD10:BD67,BE10:BE67)/BD8)</f>
        <v>495.10821006370571</v>
      </c>
      <c r="BF8" s="79">
        <f t="shared" ref="BF8:BU8" si="52">IF(SUM(BF10:BF67)&lt;0.001,"-",SUM(BF10:BF67))</f>
        <v>102.544</v>
      </c>
      <c r="BG8" s="79">
        <f t="shared" ref="BG8:BU8" si="53">IF(ISERR(SUMPRODUCT(BF10:BF67,BG10:BG67)/BF8),"-",SUMPRODUCT(BF10:BF67,BG10:BG67)/BF8)</f>
        <v>827.17320369792469</v>
      </c>
      <c r="BH8" s="79">
        <f t="shared" ref="BH8:BU8" si="54">IF(SUM(BH10:BH67)&lt;0.001,"-",SUM(BH10:BH67))</f>
        <v>9.6000000000000002E-2</v>
      </c>
      <c r="BI8" s="79">
        <f t="shared" ref="BI8:BU8" si="55">IF(ISERR(SUMPRODUCT(BH10:BH67,BI10:BI67)/BH8),"-",SUMPRODUCT(BH10:BH67,BI10:BI67)/BH8)</f>
        <v>55.947916666666671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3747.902</v>
      </c>
      <c r="BM8" s="79">
        <f t="shared" ref="BM8:BU8" si="59">IF(ISERR(SUMPRODUCT(BL10:BL67,BM10:BM67)/BL8),"-",SUMPRODUCT(BL10:BL67,BM10:BM67)/BL8)</f>
        <v>254.49145895490335</v>
      </c>
      <c r="BN8" s="79">
        <f t="shared" ref="BN8:BU8" si="60">IF(SUM(BN10:BN67)&lt;0.001,"-",SUM(BN10:BN67))</f>
        <v>558.49099999999987</v>
      </c>
      <c r="BO8" s="79">
        <f t="shared" ref="BO8:BU8" si="61">IF(ISERR(SUMPRODUCT(BN10:BN67,BO10:BO67)/BN8),"-",SUMPRODUCT(BN10:BN67,BO10:BO67)/BN8)</f>
        <v>263.3859596663151</v>
      </c>
      <c r="BP8" s="79">
        <f t="shared" ref="BP8:BU8" si="62">IF(SUM(BP10:BP67)&lt;0.001,"-",SUM(BP10:BP67))</f>
        <v>120.117</v>
      </c>
      <c r="BQ8" s="79">
        <f t="shared" ref="BQ8:BU8" si="63">IF(ISERR(SUMPRODUCT(BP10:BP67,BQ10:BQ67)/BP8),"-",SUMPRODUCT(BP10:BP67,BQ10:BQ67)/BP8)</f>
        <v>734.66992182621959</v>
      </c>
      <c r="BR8" s="79">
        <f t="shared" ref="BR8:BU8" si="64">IF(SUM(BR10:BR67)&lt;0.001,"-",SUM(BR10:BR67))</f>
        <v>5.5819999999999999</v>
      </c>
      <c r="BS8" s="79">
        <f t="shared" ref="BS8:BU8" si="65">IF(ISERR(SUMPRODUCT(BR10:BR67,BS10:BS67)/BR8),"-",SUMPRODUCT(BR10:BR67,BS10:BS67)/BR8)</f>
        <v>1736.0001791472589</v>
      </c>
      <c r="BT8" s="79">
        <f t="shared" ref="BT8:BU8" si="66">IF(SUM(BT10:BT67)&lt;0.001,"-",SUM(BT10:BT67))</f>
        <v>338.34099999999995</v>
      </c>
      <c r="BU8" s="79">
        <f t="shared" ref="BU8" si="67">IF(ISERR(SUMPRODUCT(BT10:BT67,BU10:BU67)/BT8),"-",SUMPRODUCT(BT10:BT67,BU10:BU67)/BT8)</f>
        <v>905.53706763295031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429.07100000000003</v>
      </c>
      <c r="AW10" s="85">
        <v>133.27976255677964</v>
      </c>
      <c r="AX10" s="84">
        <v>629.19299999999998</v>
      </c>
      <c r="AY10" s="85">
        <v>38.689543589963655</v>
      </c>
      <c r="AZ10" s="84">
        <v>0</v>
      </c>
      <c r="BA10" s="85">
        <v>0</v>
      </c>
      <c r="BB10" s="84">
        <v>35.844999999999999</v>
      </c>
      <c r="BC10" s="85">
        <v>50.470135304784485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22.896000000000001</v>
      </c>
      <c r="BO10" s="85">
        <v>144.10259433962264</v>
      </c>
      <c r="BP10" s="84">
        <v>0</v>
      </c>
      <c r="BQ10" s="85">
        <v>0</v>
      </c>
      <c r="BR10" s="84">
        <v>0</v>
      </c>
      <c r="BS10" s="85">
        <v>0</v>
      </c>
      <c r="BT10" s="84">
        <v>14.794</v>
      </c>
      <c r="BU10" s="85">
        <v>581.53690685413005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112.023</v>
      </c>
      <c r="AW11" s="85">
        <v>130.69924926131242</v>
      </c>
      <c r="AX11" s="84">
        <v>1024.761</v>
      </c>
      <c r="AY11" s="85">
        <v>43.192064295967548</v>
      </c>
      <c r="AZ11" s="84">
        <v>0</v>
      </c>
      <c r="BA11" s="85">
        <v>0</v>
      </c>
      <c r="BB11" s="84">
        <v>7.6909999999999998</v>
      </c>
      <c r="BC11" s="85">
        <v>96.618645169678842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11.959</v>
      </c>
      <c r="BO11" s="85">
        <v>136.34325612509406</v>
      </c>
      <c r="BP11" s="84">
        <v>0</v>
      </c>
      <c r="BQ11" s="85">
        <v>0</v>
      </c>
      <c r="BR11" s="84">
        <v>0.13900000000000001</v>
      </c>
      <c r="BS11" s="85">
        <v>2090.8489208633096</v>
      </c>
      <c r="BT11" s="84">
        <v>0.48499999999999999</v>
      </c>
      <c r="BU11" s="85">
        <v>241.14020618556702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151.541</v>
      </c>
      <c r="AW12" s="85">
        <v>99.534396631934598</v>
      </c>
      <c r="AX12" s="84">
        <v>1089.009</v>
      </c>
      <c r="AY12" s="85">
        <v>43.456155091463891</v>
      </c>
      <c r="AZ12" s="84">
        <v>0</v>
      </c>
      <c r="BA12" s="85">
        <v>0</v>
      </c>
      <c r="BB12" s="84">
        <v>37.634999999999998</v>
      </c>
      <c r="BC12" s="85">
        <v>82.804304503786369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2.2240000000000002</v>
      </c>
      <c r="BO12" s="85">
        <v>256.17940647482015</v>
      </c>
      <c r="BP12" s="84">
        <v>0</v>
      </c>
      <c r="BQ12" s="85">
        <v>0</v>
      </c>
      <c r="BR12" s="84">
        <v>0</v>
      </c>
      <c r="BS12" s="85">
        <v>0</v>
      </c>
      <c r="BT12" s="84">
        <v>6.2960000000000003</v>
      </c>
      <c r="BU12" s="85">
        <v>786.9137547649301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553.55200000000002</v>
      </c>
      <c r="AW13" s="85">
        <v>220.80911097783044</v>
      </c>
      <c r="AX13" s="84">
        <v>1682.317</v>
      </c>
      <c r="AY13" s="85">
        <v>118.09766352001436</v>
      </c>
      <c r="AZ13" s="84">
        <v>0</v>
      </c>
      <c r="BA13" s="85">
        <v>0</v>
      </c>
      <c r="BB13" s="84">
        <v>7.7069999999999999</v>
      </c>
      <c r="BC13" s="85">
        <v>195.99675619566628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94.5</v>
      </c>
      <c r="BO13" s="85">
        <v>105.59524867724868</v>
      </c>
      <c r="BP13" s="84">
        <v>0</v>
      </c>
      <c r="BQ13" s="85">
        <v>0</v>
      </c>
      <c r="BR13" s="84">
        <v>0</v>
      </c>
      <c r="BS13" s="85">
        <v>0</v>
      </c>
      <c r="BT13" s="84">
        <v>43.645000000000003</v>
      </c>
      <c r="BU13" s="85">
        <v>829.07803872150305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435.161</v>
      </c>
      <c r="AW14" s="85">
        <v>198.12304411470697</v>
      </c>
      <c r="AX14" s="84">
        <v>18.364000000000001</v>
      </c>
      <c r="AY14" s="85">
        <v>81.061696798083204</v>
      </c>
      <c r="AZ14" s="84">
        <v>0</v>
      </c>
      <c r="BA14" s="85">
        <v>0</v>
      </c>
      <c r="BB14" s="84">
        <v>0.247</v>
      </c>
      <c r="BC14" s="85">
        <v>329.55870445344129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23.751999999999999</v>
      </c>
      <c r="BO14" s="85">
        <v>413.91116537554734</v>
      </c>
      <c r="BP14" s="84">
        <v>0</v>
      </c>
      <c r="BQ14" s="85">
        <v>0</v>
      </c>
      <c r="BR14" s="84">
        <v>0</v>
      </c>
      <c r="BS14" s="85">
        <v>0</v>
      </c>
      <c r="BT14" s="84">
        <v>68.326999999999998</v>
      </c>
      <c r="BU14" s="85">
        <v>795.79661041755082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0</v>
      </c>
      <c r="AU16" s="85">
        <v>0</v>
      </c>
      <c r="AV16" s="84">
        <v>84.254000000000005</v>
      </c>
      <c r="AW16" s="85">
        <v>186.76866380231206</v>
      </c>
      <c r="AX16" s="84">
        <v>9.0370000000000008</v>
      </c>
      <c r="AY16" s="85">
        <v>68.95120061967468</v>
      </c>
      <c r="AZ16" s="84">
        <v>0</v>
      </c>
      <c r="BA16" s="85">
        <v>0</v>
      </c>
      <c r="BB16" s="84">
        <v>0.17</v>
      </c>
      <c r="BC16" s="85">
        <v>381.14705882352945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13.615</v>
      </c>
      <c r="BO16" s="85">
        <v>465.43459419757619</v>
      </c>
      <c r="BP16" s="84">
        <v>0</v>
      </c>
      <c r="BQ16" s="85">
        <v>0</v>
      </c>
      <c r="BR16" s="84">
        <v>0</v>
      </c>
      <c r="BS16" s="85">
        <v>0</v>
      </c>
      <c r="BT16" s="84">
        <v>38.381999999999998</v>
      </c>
      <c r="BU16" s="85">
        <v>825.9236621332916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512.31200000000001</v>
      </c>
      <c r="AW17" s="85">
        <v>208.36427801808273</v>
      </c>
      <c r="AX17" s="84">
        <v>3019.0230000000001</v>
      </c>
      <c r="AY17" s="85">
        <v>59.954373981251543</v>
      </c>
      <c r="AZ17" s="84">
        <v>0</v>
      </c>
      <c r="BA17" s="85">
        <v>0</v>
      </c>
      <c r="BB17" s="84">
        <v>0.77900000000000003</v>
      </c>
      <c r="BC17" s="85">
        <v>556.32220795892169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29.594999999999999</v>
      </c>
      <c r="BO17" s="85">
        <v>233.63608717688803</v>
      </c>
      <c r="BP17" s="84">
        <v>0</v>
      </c>
      <c r="BQ17" s="85">
        <v>0</v>
      </c>
      <c r="BR17" s="84">
        <v>0</v>
      </c>
      <c r="BS17" s="85">
        <v>0</v>
      </c>
      <c r="BT17" s="84">
        <v>3.8</v>
      </c>
      <c r="BU17" s="85">
        <v>903.27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6.5119999999999996</v>
      </c>
      <c r="BG18" s="85">
        <v>868.65003071253079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894.71699999999998</v>
      </c>
      <c r="AW19" s="85">
        <v>118.42182835466409</v>
      </c>
      <c r="AX19" s="84">
        <v>1.4999999999999999E-2</v>
      </c>
      <c r="AY19" s="85">
        <v>21.6</v>
      </c>
      <c r="AZ19" s="84">
        <v>0</v>
      </c>
      <c r="BA19" s="85">
        <v>0</v>
      </c>
      <c r="BB19" s="84">
        <v>275.11</v>
      </c>
      <c r="BC19" s="85">
        <v>27.221565919086913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196.43</v>
      </c>
      <c r="BO19" s="85">
        <v>154.5694853128341</v>
      </c>
      <c r="BP19" s="84">
        <v>0</v>
      </c>
      <c r="BQ19" s="85">
        <v>0</v>
      </c>
      <c r="BR19" s="84">
        <v>0</v>
      </c>
      <c r="BS19" s="85">
        <v>0</v>
      </c>
      <c r="BT19" s="84">
        <v>10.388</v>
      </c>
      <c r="BU19" s="85">
        <v>630.09125914516744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7</v>
      </c>
      <c r="AS20" s="85">
        <v>74.857142857142861</v>
      </c>
      <c r="AT20" s="84">
        <v>0</v>
      </c>
      <c r="AU20" s="85">
        <v>0</v>
      </c>
      <c r="AV20" s="84">
        <v>243</v>
      </c>
      <c r="AW20" s="85">
        <v>203.94650205761315</v>
      </c>
      <c r="AX20" s="84">
        <v>73</v>
      </c>
      <c r="AY20" s="85">
        <v>37.726027397260275</v>
      </c>
      <c r="AZ20" s="84">
        <v>0</v>
      </c>
      <c r="BA20" s="85">
        <v>0</v>
      </c>
      <c r="BB20" s="84">
        <v>1</v>
      </c>
      <c r="BC20" s="85">
        <v>274</v>
      </c>
      <c r="BD20" s="84">
        <v>9</v>
      </c>
      <c r="BE20" s="85">
        <v>818</v>
      </c>
      <c r="BF20" s="84">
        <v>39</v>
      </c>
      <c r="BG20" s="85">
        <v>820.41025641025635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26</v>
      </c>
      <c r="BO20" s="85">
        <v>464.80769230769232</v>
      </c>
      <c r="BP20" s="84">
        <v>0</v>
      </c>
      <c r="BQ20" s="85">
        <v>0</v>
      </c>
      <c r="BR20" s="84">
        <v>0</v>
      </c>
      <c r="BS20" s="85">
        <v>0</v>
      </c>
      <c r="BT20" s="84">
        <v>24</v>
      </c>
      <c r="BU20" s="85">
        <v>707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5.2999999999999999E-2</v>
      </c>
      <c r="E22" s="85">
        <v>1159.6981132075473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36.401000000000003</v>
      </c>
      <c r="AI22" s="85">
        <v>47.537595121013162</v>
      </c>
      <c r="AJ22" s="84">
        <v>2.8000000000000001E-2</v>
      </c>
      <c r="AK22" s="85">
        <v>350.42857142857144</v>
      </c>
      <c r="AL22" s="84">
        <v>0</v>
      </c>
      <c r="AM22" s="85">
        <v>0</v>
      </c>
      <c r="AN22" s="84">
        <v>6.0880000000000001</v>
      </c>
      <c r="AO22" s="85">
        <v>16.710249671484888</v>
      </c>
      <c r="AP22" s="84">
        <v>0</v>
      </c>
      <c r="AQ22" s="85">
        <v>0</v>
      </c>
      <c r="AR22" s="84">
        <v>764.64499999999998</v>
      </c>
      <c r="AS22" s="85">
        <v>76.493681381556144</v>
      </c>
      <c r="AT22" s="84">
        <v>0</v>
      </c>
      <c r="AU22" s="85">
        <v>0</v>
      </c>
      <c r="AV22" s="84">
        <v>298.39699999999999</v>
      </c>
      <c r="AW22" s="85">
        <v>240.22753915086281</v>
      </c>
      <c r="AX22" s="84">
        <v>472.89499999999998</v>
      </c>
      <c r="AY22" s="85">
        <v>51.84000042292687</v>
      </c>
      <c r="AZ22" s="84">
        <v>0</v>
      </c>
      <c r="BA22" s="85">
        <v>0</v>
      </c>
      <c r="BB22" s="84">
        <v>0.13100000000000001</v>
      </c>
      <c r="BC22" s="85">
        <v>158.33587786259542</v>
      </c>
      <c r="BD22" s="84">
        <v>2.4750000000000001</v>
      </c>
      <c r="BE22" s="85">
        <v>491.53252525252526</v>
      </c>
      <c r="BF22" s="84">
        <v>0</v>
      </c>
      <c r="BG22" s="85">
        <v>0</v>
      </c>
      <c r="BH22" s="84">
        <v>9.6000000000000002E-2</v>
      </c>
      <c r="BI22" s="85">
        <v>55.947916666666671</v>
      </c>
      <c r="BJ22" s="84">
        <v>0</v>
      </c>
      <c r="BK22" s="85">
        <v>0</v>
      </c>
      <c r="BL22" s="84">
        <v>2.2130000000000001</v>
      </c>
      <c r="BM22" s="85">
        <v>123.83506552191595</v>
      </c>
      <c r="BN22" s="84">
        <v>20.350999999999999</v>
      </c>
      <c r="BO22" s="85">
        <v>410.94938823645032</v>
      </c>
      <c r="BP22" s="84">
        <v>0</v>
      </c>
      <c r="BQ22" s="85">
        <v>0</v>
      </c>
      <c r="BR22" s="84">
        <v>0</v>
      </c>
      <c r="BS22" s="85">
        <v>0</v>
      </c>
      <c r="BT22" s="84">
        <v>32.268000000000001</v>
      </c>
      <c r="BU22" s="85">
        <v>1042.8421966034462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338.91699999999997</v>
      </c>
      <c r="AI23" s="85">
        <v>51.665853291513848</v>
      </c>
      <c r="AJ23" s="84">
        <v>0</v>
      </c>
      <c r="AK23" s="85">
        <v>0</v>
      </c>
      <c r="AL23" s="84">
        <v>0</v>
      </c>
      <c r="AM23" s="85">
        <v>0</v>
      </c>
      <c r="AN23" s="84">
        <v>0.59199999999999997</v>
      </c>
      <c r="AO23" s="85">
        <v>32.682432432432435</v>
      </c>
      <c r="AP23" s="84">
        <v>0</v>
      </c>
      <c r="AQ23" s="85">
        <v>0</v>
      </c>
      <c r="AR23" s="84">
        <v>110.432</v>
      </c>
      <c r="AS23" s="85">
        <v>80.306206534337875</v>
      </c>
      <c r="AT23" s="84">
        <v>0</v>
      </c>
      <c r="AU23" s="85">
        <v>0</v>
      </c>
      <c r="AV23" s="84">
        <v>11.239000000000001</v>
      </c>
      <c r="AW23" s="85">
        <v>161.03763680042709</v>
      </c>
      <c r="AX23" s="84">
        <v>4.2999999999999997E-2</v>
      </c>
      <c r="AY23" s="85">
        <v>26.023255813953487</v>
      </c>
      <c r="AZ23" s="84">
        <v>0</v>
      </c>
      <c r="BA23" s="85">
        <v>0</v>
      </c>
      <c r="BB23" s="84">
        <v>3.5000000000000003E-2</v>
      </c>
      <c r="BC23" s="85">
        <v>238</v>
      </c>
      <c r="BD23" s="84">
        <v>9.4039999999999999</v>
      </c>
      <c r="BE23" s="85">
        <v>463.60548702679716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2.9769999999999999</v>
      </c>
      <c r="BM23" s="85">
        <v>125.3789049378569</v>
      </c>
      <c r="BN23" s="84">
        <v>1.6950000000000001</v>
      </c>
      <c r="BO23" s="85">
        <v>324.0643067846608</v>
      </c>
      <c r="BP23" s="84">
        <v>7.6999999999999999E-2</v>
      </c>
      <c r="BQ23" s="85">
        <v>39.051948051948052</v>
      </c>
      <c r="BR23" s="84">
        <v>0</v>
      </c>
      <c r="BS23" s="85">
        <v>0</v>
      </c>
      <c r="BT23" s="84">
        <v>7.306</v>
      </c>
      <c r="BU23" s="85">
        <v>1147.016561730085</v>
      </c>
    </row>
    <row r="24" spans="1:73" ht="12.95" customHeight="1">
      <c r="A24" s="83"/>
      <c r="B24" s="80" t="s">
        <v>60</v>
      </c>
      <c r="C24" s="19">
        <v>14</v>
      </c>
      <c r="D24" s="84">
        <v>0</v>
      </c>
      <c r="E24" s="85">
        <v>0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0</v>
      </c>
      <c r="AG24" s="85">
        <v>0</v>
      </c>
      <c r="AH24" s="84">
        <v>2511.38</v>
      </c>
      <c r="AI24" s="85">
        <v>54.694819581266074</v>
      </c>
      <c r="AJ24" s="84">
        <v>0</v>
      </c>
      <c r="AK24" s="85">
        <v>0</v>
      </c>
      <c r="AL24" s="84">
        <v>23.088000000000001</v>
      </c>
      <c r="AM24" s="85">
        <v>31.563626126126124</v>
      </c>
      <c r="AN24" s="84">
        <v>0.32</v>
      </c>
      <c r="AO24" s="85">
        <v>13.184374999999999</v>
      </c>
      <c r="AP24" s="84">
        <v>0</v>
      </c>
      <c r="AQ24" s="85">
        <v>0</v>
      </c>
      <c r="AR24" s="84">
        <v>111.825</v>
      </c>
      <c r="AS24" s="85">
        <v>146.56212832550861</v>
      </c>
      <c r="AT24" s="84">
        <v>0</v>
      </c>
      <c r="AU24" s="85">
        <v>0</v>
      </c>
      <c r="AV24" s="84">
        <v>111.238</v>
      </c>
      <c r="AW24" s="85">
        <v>167.20048005178086</v>
      </c>
      <c r="AX24" s="84">
        <v>1.0960000000000001</v>
      </c>
      <c r="AY24" s="85">
        <v>81.815693430656935</v>
      </c>
      <c r="AZ24" s="84">
        <v>0</v>
      </c>
      <c r="BA24" s="85">
        <v>0</v>
      </c>
      <c r="BB24" s="84">
        <v>9.9000000000000005E-2</v>
      </c>
      <c r="BC24" s="85">
        <v>515.08080808080808</v>
      </c>
      <c r="BD24" s="84">
        <v>7.6859999999999999</v>
      </c>
      <c r="BE24" s="85">
        <v>515.18371064272696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10.682</v>
      </c>
      <c r="BM24" s="85">
        <v>205.00805092679272</v>
      </c>
      <c r="BN24" s="84">
        <v>4.2220000000000004</v>
      </c>
      <c r="BO24" s="85">
        <v>428.31620085267645</v>
      </c>
      <c r="BP24" s="84">
        <v>0.13600000000000001</v>
      </c>
      <c r="BQ24" s="85">
        <v>687.94852941176475</v>
      </c>
      <c r="BR24" s="84">
        <v>0</v>
      </c>
      <c r="BS24" s="85">
        <v>0</v>
      </c>
      <c r="BT24" s="84">
        <v>5.5030000000000001</v>
      </c>
      <c r="BU24" s="85">
        <v>1276.3957841177539</v>
      </c>
    </row>
    <row r="25" spans="1:73" ht="12.95" customHeight="1">
      <c r="A25" s="83"/>
      <c r="B25" s="80" t="s">
        <v>61</v>
      </c>
      <c r="C25" s="19">
        <v>15</v>
      </c>
      <c r="D25" s="84">
        <v>13.122</v>
      </c>
      <c r="E25" s="85">
        <v>4038.2409693644263</v>
      </c>
      <c r="F25" s="84">
        <v>0</v>
      </c>
      <c r="G25" s="85">
        <v>0</v>
      </c>
      <c r="H25" s="84">
        <v>0</v>
      </c>
      <c r="I25" s="85">
        <v>0</v>
      </c>
      <c r="J25" s="84">
        <v>7.3049999999999997</v>
      </c>
      <c r="K25" s="85">
        <v>389.390417522245</v>
      </c>
      <c r="L25" s="84">
        <v>0</v>
      </c>
      <c r="M25" s="85">
        <v>0</v>
      </c>
      <c r="N25" s="84">
        <v>1.879</v>
      </c>
      <c r="O25" s="85">
        <v>1861.8994145822246</v>
      </c>
      <c r="P25" s="84">
        <v>0</v>
      </c>
      <c r="Q25" s="85">
        <v>0</v>
      </c>
      <c r="R25" s="84">
        <v>3.1019999999999999</v>
      </c>
      <c r="S25" s="85">
        <v>953.24016763378461</v>
      </c>
      <c r="T25" s="84">
        <v>0</v>
      </c>
      <c r="U25" s="85">
        <v>0</v>
      </c>
      <c r="V25" s="84">
        <v>4.3099999999999996</v>
      </c>
      <c r="W25" s="85">
        <v>848.79396751740137</v>
      </c>
      <c r="X25" s="84">
        <v>0</v>
      </c>
      <c r="Y25" s="85">
        <v>0</v>
      </c>
      <c r="Z25" s="84">
        <v>156.71600000000001</v>
      </c>
      <c r="AA25" s="85">
        <v>1203.7124224712218</v>
      </c>
      <c r="AB25" s="84">
        <v>0</v>
      </c>
      <c r="AC25" s="85">
        <v>0</v>
      </c>
      <c r="AD25" s="84">
        <v>0</v>
      </c>
      <c r="AE25" s="85">
        <v>0</v>
      </c>
      <c r="AF25" s="84">
        <v>0</v>
      </c>
      <c r="AG25" s="85">
        <v>0</v>
      </c>
      <c r="AH25" s="84">
        <v>1038.943</v>
      </c>
      <c r="AI25" s="85">
        <v>71.762699204864944</v>
      </c>
      <c r="AJ25" s="84">
        <v>0</v>
      </c>
      <c r="AK25" s="85">
        <v>0</v>
      </c>
      <c r="AL25" s="84">
        <v>0</v>
      </c>
      <c r="AM25" s="85">
        <v>0</v>
      </c>
      <c r="AN25" s="84">
        <v>0.26</v>
      </c>
      <c r="AO25" s="85">
        <v>437.32692307692309</v>
      </c>
      <c r="AP25" s="84">
        <v>0</v>
      </c>
      <c r="AQ25" s="85">
        <v>0</v>
      </c>
      <c r="AR25" s="84">
        <v>854.66300000000001</v>
      </c>
      <c r="AS25" s="85">
        <v>227.57514482316421</v>
      </c>
      <c r="AT25" s="84">
        <v>0</v>
      </c>
      <c r="AU25" s="85">
        <v>0</v>
      </c>
      <c r="AV25" s="84">
        <v>57.094999999999999</v>
      </c>
      <c r="AW25" s="85">
        <v>203.847674927752</v>
      </c>
      <c r="AX25" s="84">
        <v>1.837</v>
      </c>
      <c r="AY25" s="85">
        <v>165.66902558519325</v>
      </c>
      <c r="AZ25" s="84">
        <v>0</v>
      </c>
      <c r="BA25" s="85">
        <v>0</v>
      </c>
      <c r="BB25" s="84">
        <v>3.0000000000000001E-3</v>
      </c>
      <c r="BC25" s="85">
        <v>559.33333333333326</v>
      </c>
      <c r="BD25" s="84">
        <v>1.55</v>
      </c>
      <c r="BE25" s="85">
        <v>1253.165806451613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0.40400000000000003</v>
      </c>
      <c r="BM25" s="85">
        <v>319.99752475247521</v>
      </c>
      <c r="BN25" s="84">
        <v>2.742</v>
      </c>
      <c r="BO25" s="85">
        <v>595.17359591539025</v>
      </c>
      <c r="BP25" s="84">
        <v>0.42299999999999999</v>
      </c>
      <c r="BQ25" s="85">
        <v>448.00945626477545</v>
      </c>
      <c r="BR25" s="84">
        <v>0</v>
      </c>
      <c r="BS25" s="85">
        <v>0</v>
      </c>
      <c r="BT25" s="84">
        <v>12.863</v>
      </c>
      <c r="BU25" s="85">
        <v>1501.6333670216902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2307.6280000000002</v>
      </c>
      <c r="AI26" s="85">
        <v>54.544675744964096</v>
      </c>
      <c r="AJ26" s="84">
        <v>0</v>
      </c>
      <c r="AK26" s="85">
        <v>0</v>
      </c>
      <c r="AL26" s="84">
        <v>0.33</v>
      </c>
      <c r="AM26" s="85">
        <v>19.654545454545456</v>
      </c>
      <c r="AN26" s="84">
        <v>0.193</v>
      </c>
      <c r="AO26" s="85">
        <v>285.14507772020727</v>
      </c>
      <c r="AP26" s="84">
        <v>0</v>
      </c>
      <c r="AQ26" s="85">
        <v>0</v>
      </c>
      <c r="AR26" s="84">
        <v>321.68299999999999</v>
      </c>
      <c r="AS26" s="85">
        <v>121.21612270465025</v>
      </c>
      <c r="AT26" s="84">
        <v>0</v>
      </c>
      <c r="AU26" s="85">
        <v>0</v>
      </c>
      <c r="AV26" s="84">
        <v>82.433000000000007</v>
      </c>
      <c r="AW26" s="85">
        <v>131.68797690245412</v>
      </c>
      <c r="AX26" s="84">
        <v>1.0649999999999999</v>
      </c>
      <c r="AY26" s="85">
        <v>84.015962441314556</v>
      </c>
      <c r="AZ26" s="84">
        <v>0</v>
      </c>
      <c r="BA26" s="85">
        <v>0</v>
      </c>
      <c r="BB26" s="84">
        <v>0.01</v>
      </c>
      <c r="BC26" s="85">
        <v>360.5</v>
      </c>
      <c r="BD26" s="84">
        <v>1.3440000000000001</v>
      </c>
      <c r="BE26" s="85">
        <v>537.11979166666674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2.8039999999999998</v>
      </c>
      <c r="BM26" s="85">
        <v>185.51462196861627</v>
      </c>
      <c r="BN26" s="84">
        <v>0.76800000000000002</v>
      </c>
      <c r="BO26" s="85">
        <v>315.578125</v>
      </c>
      <c r="BP26" s="84">
        <v>0.318</v>
      </c>
      <c r="BQ26" s="85">
        <v>586.01886792452831</v>
      </c>
      <c r="BR26" s="84">
        <v>0</v>
      </c>
      <c r="BS26" s="85">
        <v>0</v>
      </c>
      <c r="BT26" s="84">
        <v>2.1110000000000002</v>
      </c>
      <c r="BU26" s="85">
        <v>1246.8252013263855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0.13</v>
      </c>
      <c r="E28" s="85">
        <v>1739.876923076923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0.114</v>
      </c>
      <c r="AA28" s="85">
        <v>540</v>
      </c>
      <c r="AB28" s="84">
        <v>0</v>
      </c>
      <c r="AC28" s="85">
        <v>0</v>
      </c>
      <c r="AD28" s="84">
        <v>0</v>
      </c>
      <c r="AE28" s="85">
        <v>0</v>
      </c>
      <c r="AF28" s="84">
        <v>0</v>
      </c>
      <c r="AG28" s="85">
        <v>0</v>
      </c>
      <c r="AH28" s="84">
        <v>3670.0050000000001</v>
      </c>
      <c r="AI28" s="85">
        <v>58.612047939989182</v>
      </c>
      <c r="AJ28" s="84">
        <v>0</v>
      </c>
      <c r="AK28" s="85">
        <v>0</v>
      </c>
      <c r="AL28" s="84">
        <v>80.932000000000002</v>
      </c>
      <c r="AM28" s="85">
        <v>31.060322245836012</v>
      </c>
      <c r="AN28" s="84">
        <v>0.185</v>
      </c>
      <c r="AO28" s="85">
        <v>262.36756756756756</v>
      </c>
      <c r="AP28" s="84">
        <v>0</v>
      </c>
      <c r="AQ28" s="85">
        <v>0</v>
      </c>
      <c r="AR28" s="84">
        <v>2308.2220000000002</v>
      </c>
      <c r="AS28" s="85">
        <v>179.38923422443767</v>
      </c>
      <c r="AT28" s="84">
        <v>0</v>
      </c>
      <c r="AU28" s="85">
        <v>0</v>
      </c>
      <c r="AV28" s="84">
        <v>733.202</v>
      </c>
      <c r="AW28" s="85">
        <v>156.88739256030397</v>
      </c>
      <c r="AX28" s="84">
        <v>77.116</v>
      </c>
      <c r="AY28" s="85">
        <v>103.71806110275429</v>
      </c>
      <c r="AZ28" s="84">
        <v>0</v>
      </c>
      <c r="BA28" s="85">
        <v>0</v>
      </c>
      <c r="BB28" s="84">
        <v>0.14299999999999999</v>
      </c>
      <c r="BC28" s="85">
        <v>214.08391608391608</v>
      </c>
      <c r="BD28" s="84">
        <v>21.007999999999999</v>
      </c>
      <c r="BE28" s="85">
        <v>446.72053503427264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1.3480000000000001</v>
      </c>
      <c r="BM28" s="85">
        <v>313.10756676557867</v>
      </c>
      <c r="BN28" s="84">
        <v>35.64</v>
      </c>
      <c r="BO28" s="85">
        <v>439.83602693602694</v>
      </c>
      <c r="BP28" s="84">
        <v>0.57399999999999995</v>
      </c>
      <c r="BQ28" s="85">
        <v>788.13763066202091</v>
      </c>
      <c r="BR28" s="84">
        <v>0</v>
      </c>
      <c r="BS28" s="85">
        <v>0</v>
      </c>
      <c r="BT28" s="84">
        <v>48.037999999999997</v>
      </c>
      <c r="BU28" s="85">
        <v>1110.7417669345102</v>
      </c>
    </row>
    <row r="29" spans="1:73" ht="12.95" customHeight="1">
      <c r="A29" s="83"/>
      <c r="B29" s="80" t="s">
        <v>64</v>
      </c>
      <c r="C29" s="19">
        <v>18</v>
      </c>
      <c r="D29" s="84">
        <v>86.064999999999998</v>
      </c>
      <c r="E29" s="85">
        <v>4243.3969790274796</v>
      </c>
      <c r="F29" s="84">
        <v>0</v>
      </c>
      <c r="G29" s="85">
        <v>0</v>
      </c>
      <c r="H29" s="84">
        <v>0</v>
      </c>
      <c r="I29" s="85">
        <v>0</v>
      </c>
      <c r="J29" s="84">
        <v>172.393</v>
      </c>
      <c r="K29" s="85">
        <v>438.23233541965163</v>
      </c>
      <c r="L29" s="84">
        <v>0</v>
      </c>
      <c r="M29" s="85">
        <v>0</v>
      </c>
      <c r="N29" s="84">
        <v>31.190999999999999</v>
      </c>
      <c r="O29" s="85">
        <v>1927.4336507325831</v>
      </c>
      <c r="P29" s="84">
        <v>0</v>
      </c>
      <c r="Q29" s="85">
        <v>0</v>
      </c>
      <c r="R29" s="84">
        <v>9.1959999999999997</v>
      </c>
      <c r="S29" s="85">
        <v>1473.7583732057417</v>
      </c>
      <c r="T29" s="84">
        <v>0</v>
      </c>
      <c r="U29" s="85">
        <v>0</v>
      </c>
      <c r="V29" s="84">
        <v>7.8869999999999996</v>
      </c>
      <c r="W29" s="85">
        <v>800.60910358818307</v>
      </c>
      <c r="X29" s="84">
        <v>0</v>
      </c>
      <c r="Y29" s="85">
        <v>0</v>
      </c>
      <c r="Z29" s="84">
        <v>13.244999999999999</v>
      </c>
      <c r="AA29" s="85">
        <v>1071.9715364288411</v>
      </c>
      <c r="AB29" s="84">
        <v>0</v>
      </c>
      <c r="AC29" s="85">
        <v>0</v>
      </c>
      <c r="AD29" s="84">
        <v>1.7000000000000001E-2</v>
      </c>
      <c r="AE29" s="85">
        <v>216</v>
      </c>
      <c r="AF29" s="84">
        <v>0</v>
      </c>
      <c r="AG29" s="85">
        <v>0</v>
      </c>
      <c r="AH29" s="84">
        <v>212.8</v>
      </c>
      <c r="AI29" s="85">
        <v>43.732100563909775</v>
      </c>
      <c r="AJ29" s="84">
        <v>0</v>
      </c>
      <c r="AK29" s="85">
        <v>0</v>
      </c>
      <c r="AL29" s="84">
        <v>0</v>
      </c>
      <c r="AM29" s="85">
        <v>0</v>
      </c>
      <c r="AN29" s="84">
        <v>3.5999999999999997E-2</v>
      </c>
      <c r="AO29" s="85">
        <v>777</v>
      </c>
      <c r="AP29" s="84">
        <v>0</v>
      </c>
      <c r="AQ29" s="85">
        <v>0</v>
      </c>
      <c r="AR29" s="84">
        <v>215.97</v>
      </c>
      <c r="AS29" s="85">
        <v>247.9103810714451</v>
      </c>
      <c r="AT29" s="84">
        <v>0</v>
      </c>
      <c r="AU29" s="85">
        <v>0</v>
      </c>
      <c r="AV29" s="84">
        <v>12.016999999999999</v>
      </c>
      <c r="AW29" s="85">
        <v>136.9270200549222</v>
      </c>
      <c r="AX29" s="84">
        <v>0.42099999999999999</v>
      </c>
      <c r="AY29" s="85">
        <v>96.558194774346788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0.90600000000000003</v>
      </c>
      <c r="BM29" s="85">
        <v>1356.0662251655629</v>
      </c>
      <c r="BN29" s="84">
        <v>3.4950000000000001</v>
      </c>
      <c r="BO29" s="85">
        <v>337.10128755364809</v>
      </c>
      <c r="BP29" s="84">
        <v>0</v>
      </c>
      <c r="BQ29" s="85">
        <v>0</v>
      </c>
      <c r="BR29" s="84">
        <v>0</v>
      </c>
      <c r="BS29" s="85">
        <v>0</v>
      </c>
      <c r="BT29" s="84">
        <v>0.622</v>
      </c>
      <c r="BU29" s="85">
        <v>682.57073954983923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0.1</v>
      </c>
      <c r="W30" s="85">
        <v>162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562.82299999999998</v>
      </c>
      <c r="AI30" s="85">
        <v>47.327909484864691</v>
      </c>
      <c r="AJ30" s="84">
        <v>0</v>
      </c>
      <c r="AK30" s="85">
        <v>0</v>
      </c>
      <c r="AL30" s="84">
        <v>0</v>
      </c>
      <c r="AM30" s="85">
        <v>0</v>
      </c>
      <c r="AN30" s="84">
        <v>0.248</v>
      </c>
      <c r="AO30" s="85">
        <v>42.721774193548384</v>
      </c>
      <c r="AP30" s="84">
        <v>0</v>
      </c>
      <c r="AQ30" s="85">
        <v>0</v>
      </c>
      <c r="AR30" s="84">
        <v>610.38300000000004</v>
      </c>
      <c r="AS30" s="85">
        <v>156.56442102745325</v>
      </c>
      <c r="AT30" s="84">
        <v>0</v>
      </c>
      <c r="AU30" s="85">
        <v>0</v>
      </c>
      <c r="AV30" s="84">
        <v>5.7000000000000002E-2</v>
      </c>
      <c r="AW30" s="85">
        <v>257.26315789473682</v>
      </c>
      <c r="AX30" s="84">
        <v>7.0000000000000001E-3</v>
      </c>
      <c r="AY30" s="85">
        <v>189.71428571428572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3.58</v>
      </c>
      <c r="BO30" s="85">
        <v>344.88407821229049</v>
      </c>
      <c r="BP30" s="84">
        <v>0</v>
      </c>
      <c r="BQ30" s="85">
        <v>0</v>
      </c>
      <c r="BR30" s="84">
        <v>0</v>
      </c>
      <c r="BS30" s="85">
        <v>0</v>
      </c>
      <c r="BT30" s="84">
        <v>1.153</v>
      </c>
      <c r="BU30" s="85">
        <v>336.18386816999134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201</v>
      </c>
      <c r="AI31" s="85">
        <v>50.920398009950247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92</v>
      </c>
      <c r="AS31" s="85">
        <v>159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1636.5229999999999</v>
      </c>
      <c r="AI32" s="85">
        <v>33.656818144321832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145.80099999999999</v>
      </c>
      <c r="AS32" s="85">
        <v>104.13837353653267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2.552</v>
      </c>
      <c r="BU32" s="85">
        <v>1280.8487460815047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22.3</v>
      </c>
      <c r="E34" s="85">
        <v>4106.5447982062778</v>
      </c>
      <c r="F34" s="84">
        <v>0</v>
      </c>
      <c r="G34" s="85">
        <v>0</v>
      </c>
      <c r="H34" s="84">
        <v>0</v>
      </c>
      <c r="I34" s="85">
        <v>0</v>
      </c>
      <c r="J34" s="84">
        <v>211.29599999999999</v>
      </c>
      <c r="K34" s="85">
        <v>404.41257288353779</v>
      </c>
      <c r="L34" s="84">
        <v>0</v>
      </c>
      <c r="M34" s="85">
        <v>0</v>
      </c>
      <c r="N34" s="84">
        <v>33.683</v>
      </c>
      <c r="O34" s="85">
        <v>2211.5321378737049</v>
      </c>
      <c r="P34" s="84">
        <v>0</v>
      </c>
      <c r="Q34" s="85">
        <v>0</v>
      </c>
      <c r="R34" s="84">
        <v>28.800999999999998</v>
      </c>
      <c r="S34" s="85">
        <v>1465.4062706156037</v>
      </c>
      <c r="T34" s="84">
        <v>0</v>
      </c>
      <c r="U34" s="85">
        <v>0</v>
      </c>
      <c r="V34" s="84">
        <v>20.385999999999999</v>
      </c>
      <c r="W34" s="85">
        <v>890.76263121750219</v>
      </c>
      <c r="X34" s="84">
        <v>0</v>
      </c>
      <c r="Y34" s="85">
        <v>0</v>
      </c>
      <c r="Z34" s="84">
        <v>41.884999999999998</v>
      </c>
      <c r="AA34" s="85">
        <v>1209.320520472723</v>
      </c>
      <c r="AB34" s="84">
        <v>0</v>
      </c>
      <c r="AC34" s="85">
        <v>0</v>
      </c>
      <c r="AD34" s="84">
        <v>9.1280000000000001</v>
      </c>
      <c r="AE34" s="85">
        <v>493.03242769500434</v>
      </c>
      <c r="AF34" s="84">
        <v>0</v>
      </c>
      <c r="AG34" s="85">
        <v>0</v>
      </c>
      <c r="AH34" s="84">
        <v>15767.526</v>
      </c>
      <c r="AI34" s="85">
        <v>46.534893616157667</v>
      </c>
      <c r="AJ34" s="84">
        <v>2.79</v>
      </c>
      <c r="AK34" s="85">
        <v>43.52401433691756</v>
      </c>
      <c r="AL34" s="84">
        <v>0</v>
      </c>
      <c r="AM34" s="85">
        <v>0</v>
      </c>
      <c r="AN34" s="84">
        <v>5.9249999999999998</v>
      </c>
      <c r="AO34" s="85">
        <v>150.23122362869199</v>
      </c>
      <c r="AP34" s="84">
        <v>0</v>
      </c>
      <c r="AQ34" s="85">
        <v>0</v>
      </c>
      <c r="AR34" s="84">
        <v>11833.371999999999</v>
      </c>
      <c r="AS34" s="85">
        <v>196.10723266369044</v>
      </c>
      <c r="AT34" s="84">
        <v>0</v>
      </c>
      <c r="AU34" s="85">
        <v>0</v>
      </c>
      <c r="AV34" s="84">
        <v>5.8000000000000003E-2</v>
      </c>
      <c r="AW34" s="85">
        <v>324.72413793103448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1.4</v>
      </c>
      <c r="BE34" s="85">
        <v>383.86071428571427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879.42100000000005</v>
      </c>
      <c r="BM34" s="85">
        <v>177.49524857832597</v>
      </c>
      <c r="BN34" s="84">
        <v>3.153</v>
      </c>
      <c r="BO34" s="85">
        <v>1214.8033618775769</v>
      </c>
      <c r="BP34" s="84">
        <v>13.638</v>
      </c>
      <c r="BQ34" s="85">
        <v>679.17443906731194</v>
      </c>
      <c r="BR34" s="84">
        <v>5.0000000000000001E-3</v>
      </c>
      <c r="BS34" s="85">
        <v>1745.2</v>
      </c>
      <c r="BT34" s="84">
        <v>5.7549999999999999</v>
      </c>
      <c r="BU34" s="85">
        <v>812.37098175499557</v>
      </c>
    </row>
    <row r="35" spans="1:73" ht="12.95" customHeight="1">
      <c r="A35" s="83"/>
      <c r="B35" s="80" t="s">
        <v>69</v>
      </c>
      <c r="C35" s="19">
        <v>23</v>
      </c>
      <c r="D35" s="84">
        <v>7.8470000000000004</v>
      </c>
      <c r="E35" s="85">
        <v>5064.7011596788579</v>
      </c>
      <c r="F35" s="84">
        <v>0</v>
      </c>
      <c r="G35" s="85">
        <v>0</v>
      </c>
      <c r="H35" s="84">
        <v>0</v>
      </c>
      <c r="I35" s="85">
        <v>0</v>
      </c>
      <c r="J35" s="84">
        <v>87.272999999999996</v>
      </c>
      <c r="K35" s="85">
        <v>518.60314186518167</v>
      </c>
      <c r="L35" s="84">
        <v>0</v>
      </c>
      <c r="M35" s="85">
        <v>0</v>
      </c>
      <c r="N35" s="84">
        <v>5.3040000000000003</v>
      </c>
      <c r="O35" s="85">
        <v>2161.5213046757162</v>
      </c>
      <c r="P35" s="84">
        <v>0</v>
      </c>
      <c r="Q35" s="85">
        <v>0</v>
      </c>
      <c r="R35" s="84">
        <v>6.2939999999999996</v>
      </c>
      <c r="S35" s="85">
        <v>1951.0716555449635</v>
      </c>
      <c r="T35" s="84">
        <v>0</v>
      </c>
      <c r="U35" s="85">
        <v>0</v>
      </c>
      <c r="V35" s="84">
        <v>6.1609999999999996</v>
      </c>
      <c r="W35" s="85">
        <v>958.54682681382894</v>
      </c>
      <c r="X35" s="84">
        <v>0</v>
      </c>
      <c r="Y35" s="85">
        <v>0</v>
      </c>
      <c r="Z35" s="84">
        <v>8.0649999999999995</v>
      </c>
      <c r="AA35" s="85">
        <v>1172.0388096714198</v>
      </c>
      <c r="AB35" s="84">
        <v>0</v>
      </c>
      <c r="AC35" s="85">
        <v>0</v>
      </c>
      <c r="AD35" s="84">
        <v>2.722</v>
      </c>
      <c r="AE35" s="85">
        <v>635.19764878765614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0</v>
      </c>
      <c r="AM35" s="85">
        <v>0</v>
      </c>
      <c r="AN35" s="84">
        <v>1.0999999999999999E-2</v>
      </c>
      <c r="AO35" s="85">
        <v>453.81818181818181</v>
      </c>
      <c r="AP35" s="84">
        <v>0</v>
      </c>
      <c r="AQ35" s="85">
        <v>0</v>
      </c>
      <c r="AR35" s="84">
        <v>1.7330000000000001</v>
      </c>
      <c r="AS35" s="85">
        <v>236.31332948643967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0</v>
      </c>
      <c r="BM35" s="85">
        <v>0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0.20699999999999999</v>
      </c>
      <c r="E36" s="85">
        <v>2701.9323671497586</v>
      </c>
      <c r="F36" s="84">
        <v>0</v>
      </c>
      <c r="G36" s="85">
        <v>0</v>
      </c>
      <c r="H36" s="84">
        <v>23.568000000000001</v>
      </c>
      <c r="I36" s="85">
        <v>2182.5070434487438</v>
      </c>
      <c r="J36" s="84">
        <v>0</v>
      </c>
      <c r="K36" s="85">
        <v>0</v>
      </c>
      <c r="L36" s="84">
        <v>89.947999999999993</v>
      </c>
      <c r="M36" s="85">
        <v>407.22239516164893</v>
      </c>
      <c r="N36" s="84">
        <v>0</v>
      </c>
      <c r="O36" s="85">
        <v>0</v>
      </c>
      <c r="P36" s="84">
        <v>383.89299999999997</v>
      </c>
      <c r="Q36" s="85">
        <v>1225.9468992662019</v>
      </c>
      <c r="R36" s="84">
        <v>4.7E-2</v>
      </c>
      <c r="S36" s="85">
        <v>727.68085106382978</v>
      </c>
      <c r="T36" s="84">
        <v>6.6</v>
      </c>
      <c r="U36" s="85">
        <v>986.74590909090909</v>
      </c>
      <c r="V36" s="84">
        <v>0</v>
      </c>
      <c r="W36" s="85">
        <v>0</v>
      </c>
      <c r="X36" s="84">
        <v>2.0430000000000001</v>
      </c>
      <c r="Y36" s="85">
        <v>424.21341164953498</v>
      </c>
      <c r="Z36" s="84">
        <v>0</v>
      </c>
      <c r="AA36" s="85">
        <v>0</v>
      </c>
      <c r="AB36" s="84">
        <v>3.0649999999999999</v>
      </c>
      <c r="AC36" s="85">
        <v>1028.0016313213703</v>
      </c>
      <c r="AD36" s="84">
        <v>0</v>
      </c>
      <c r="AE36" s="85">
        <v>0</v>
      </c>
      <c r="AF36" s="84">
        <v>2.968</v>
      </c>
      <c r="AG36" s="85">
        <v>164.12870619946091</v>
      </c>
      <c r="AH36" s="84">
        <v>0</v>
      </c>
      <c r="AI36" s="85">
        <v>0</v>
      </c>
      <c r="AJ36" s="84">
        <v>0</v>
      </c>
      <c r="AK36" s="85">
        <v>0</v>
      </c>
      <c r="AL36" s="84">
        <v>0</v>
      </c>
      <c r="AM36" s="85">
        <v>0</v>
      </c>
      <c r="AN36" s="84">
        <v>3.49</v>
      </c>
      <c r="AO36" s="85">
        <v>585.79426934097421</v>
      </c>
      <c r="AP36" s="84">
        <v>0</v>
      </c>
      <c r="AQ36" s="85">
        <v>0</v>
      </c>
      <c r="AR36" s="84">
        <v>7.86</v>
      </c>
      <c r="AS36" s="85">
        <v>95.443256997455478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0.32200000000000001</v>
      </c>
      <c r="BE36" s="85">
        <v>1979.416149068323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2.5550000000000002</v>
      </c>
      <c r="BM36" s="85">
        <v>588.80743639921729</v>
      </c>
      <c r="BN36" s="84">
        <v>0.18</v>
      </c>
      <c r="BO36" s="85">
        <v>572.8944444444445</v>
      </c>
      <c r="BP36" s="84">
        <v>0.255</v>
      </c>
      <c r="BQ36" s="85">
        <v>1417.7450980392157</v>
      </c>
      <c r="BR36" s="84">
        <v>0</v>
      </c>
      <c r="BS36" s="85">
        <v>0</v>
      </c>
      <c r="BT36" s="84">
        <v>7.3999999999999996E-2</v>
      </c>
      <c r="BU36" s="85">
        <v>3097.1216216216217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0</v>
      </c>
      <c r="AM37" s="85">
        <v>0</v>
      </c>
      <c r="AN37" s="84">
        <v>10.231</v>
      </c>
      <c r="AO37" s="85">
        <v>549.0388036360082</v>
      </c>
      <c r="AP37" s="84">
        <v>0</v>
      </c>
      <c r="AQ37" s="85">
        <v>0</v>
      </c>
      <c r="AR37" s="84">
        <v>9.4710000000000001</v>
      </c>
      <c r="AS37" s="85">
        <v>430.5113504381797</v>
      </c>
      <c r="AT37" s="84">
        <v>0</v>
      </c>
      <c r="AU37" s="85">
        <v>0</v>
      </c>
      <c r="AV37" s="84">
        <v>19.483000000000001</v>
      </c>
      <c r="AW37" s="85">
        <v>206.77647179592466</v>
      </c>
      <c r="AX37" s="84">
        <v>6.0000000000000001E-3</v>
      </c>
      <c r="AY37" s="85">
        <v>126</v>
      </c>
      <c r="AZ37" s="84">
        <v>0</v>
      </c>
      <c r="BA37" s="85">
        <v>0</v>
      </c>
      <c r="BB37" s="84">
        <v>0.65500000000000003</v>
      </c>
      <c r="BC37" s="85">
        <v>243.70076335877863</v>
      </c>
      <c r="BD37" s="84">
        <v>4.3449999999999998</v>
      </c>
      <c r="BE37" s="85">
        <v>797.50978135788262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13.882</v>
      </c>
      <c r="BM37" s="85">
        <v>707.49927964270273</v>
      </c>
      <c r="BN37" s="84">
        <v>8.3350000000000009</v>
      </c>
      <c r="BO37" s="85">
        <v>440.52777444511099</v>
      </c>
      <c r="BP37" s="84">
        <v>0.91500000000000004</v>
      </c>
      <c r="BQ37" s="85">
        <v>1060.1562841530056</v>
      </c>
      <c r="BR37" s="84">
        <v>5.4379999999999997</v>
      </c>
      <c r="BS37" s="85">
        <v>1726.921478484737</v>
      </c>
      <c r="BT37" s="84">
        <v>2.2069999999999999</v>
      </c>
      <c r="BU37" s="85">
        <v>1015.9148164929768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4.79</v>
      </c>
      <c r="BE38" s="85">
        <v>763.46555323590815</v>
      </c>
      <c r="BF38" s="84">
        <v>57.031999999999996</v>
      </c>
      <c r="BG38" s="85">
        <v>827.06200028054423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0.191</v>
      </c>
      <c r="E40" s="85">
        <v>3463.9162303664921</v>
      </c>
      <c r="F40" s="84">
        <v>0</v>
      </c>
      <c r="G40" s="85">
        <v>0</v>
      </c>
      <c r="H40" s="84">
        <v>0</v>
      </c>
      <c r="I40" s="85">
        <v>0</v>
      </c>
      <c r="J40" s="84">
        <v>1.4999999999999999E-2</v>
      </c>
      <c r="K40" s="85">
        <v>216</v>
      </c>
      <c r="L40" s="84">
        <v>0</v>
      </c>
      <c r="M40" s="85">
        <v>0</v>
      </c>
      <c r="N40" s="84">
        <v>0.06</v>
      </c>
      <c r="O40" s="85">
        <v>1620</v>
      </c>
      <c r="P40" s="84">
        <v>0</v>
      </c>
      <c r="Q40" s="85">
        <v>0</v>
      </c>
      <c r="R40" s="84">
        <v>1.782</v>
      </c>
      <c r="S40" s="85">
        <v>1519.939393939394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0.21</v>
      </c>
      <c r="AE40" s="85">
        <v>740.18095238095236</v>
      </c>
      <c r="AF40" s="84">
        <v>0</v>
      </c>
      <c r="AG40" s="85">
        <v>0</v>
      </c>
      <c r="AH40" s="84">
        <v>822.03</v>
      </c>
      <c r="AI40" s="85">
        <v>37.189192608542264</v>
      </c>
      <c r="AJ40" s="84">
        <v>18.914999999999999</v>
      </c>
      <c r="AK40" s="85">
        <v>154.32672482157017</v>
      </c>
      <c r="AL40" s="84">
        <v>0</v>
      </c>
      <c r="AM40" s="85">
        <v>0</v>
      </c>
      <c r="AN40" s="84">
        <v>2.2730000000000001</v>
      </c>
      <c r="AO40" s="85">
        <v>295.34359876814784</v>
      </c>
      <c r="AP40" s="84">
        <v>1.278</v>
      </c>
      <c r="AQ40" s="85">
        <v>112.85602503912364</v>
      </c>
      <c r="AR40" s="84">
        <v>99.465000000000003</v>
      </c>
      <c r="AS40" s="85">
        <v>157.46987382496357</v>
      </c>
      <c r="AT40" s="84">
        <v>0</v>
      </c>
      <c r="AU40" s="85">
        <v>0</v>
      </c>
      <c r="AV40" s="84">
        <v>0.08</v>
      </c>
      <c r="AW40" s="85">
        <v>1151.925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0.60899999999999999</v>
      </c>
      <c r="BM40" s="85">
        <v>1140.9162561576354</v>
      </c>
      <c r="BN40" s="84">
        <v>0</v>
      </c>
      <c r="BO40" s="85">
        <v>0</v>
      </c>
      <c r="BP40" s="84">
        <v>3.4089999999999998</v>
      </c>
      <c r="BQ40" s="85">
        <v>1036.0055734819596</v>
      </c>
      <c r="BR40" s="84">
        <v>0</v>
      </c>
      <c r="BS40" s="85">
        <v>0</v>
      </c>
      <c r="BT40" s="84">
        <v>0.25700000000000001</v>
      </c>
      <c r="BU40" s="85">
        <v>1080.8326848249028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200</v>
      </c>
      <c r="I41" s="85">
        <v>2213</v>
      </c>
      <c r="J41" s="84">
        <v>0</v>
      </c>
      <c r="K41" s="85">
        <v>0</v>
      </c>
      <c r="L41" s="84">
        <v>227</v>
      </c>
      <c r="M41" s="85">
        <v>387</v>
      </c>
      <c r="N41" s="84">
        <v>0</v>
      </c>
      <c r="O41" s="85">
        <v>0</v>
      </c>
      <c r="P41" s="84">
        <v>422</v>
      </c>
      <c r="Q41" s="85">
        <v>1175</v>
      </c>
      <c r="R41" s="84">
        <v>0</v>
      </c>
      <c r="S41" s="85">
        <v>0</v>
      </c>
      <c r="T41" s="84">
        <v>145</v>
      </c>
      <c r="U41" s="85">
        <v>929</v>
      </c>
      <c r="V41" s="84">
        <v>0</v>
      </c>
      <c r="W41" s="85">
        <v>0</v>
      </c>
      <c r="X41" s="84">
        <v>4</v>
      </c>
      <c r="Y41" s="85">
        <v>424</v>
      </c>
      <c r="Z41" s="84">
        <v>0</v>
      </c>
      <c r="AA41" s="85">
        <v>0</v>
      </c>
      <c r="AB41" s="84">
        <v>18</v>
      </c>
      <c r="AC41" s="85">
        <v>1028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150.68</v>
      </c>
      <c r="I42" s="85">
        <v>2218.3784244757103</v>
      </c>
      <c r="J42" s="84">
        <v>0</v>
      </c>
      <c r="K42" s="85">
        <v>0</v>
      </c>
      <c r="L42" s="84">
        <v>554.10199999999998</v>
      </c>
      <c r="M42" s="85">
        <v>384.47650974008394</v>
      </c>
      <c r="N42" s="84">
        <v>0</v>
      </c>
      <c r="O42" s="85">
        <v>0</v>
      </c>
      <c r="P42" s="84">
        <v>306.452</v>
      </c>
      <c r="Q42" s="85">
        <v>1112.3353641026979</v>
      </c>
      <c r="R42" s="84">
        <v>0</v>
      </c>
      <c r="S42" s="85">
        <v>0</v>
      </c>
      <c r="T42" s="84">
        <v>1328.846</v>
      </c>
      <c r="U42" s="85">
        <v>487.48481690128131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</v>
      </c>
      <c r="AE42" s="85">
        <v>0</v>
      </c>
      <c r="AF42" s="84">
        <v>5203.8819999999996</v>
      </c>
      <c r="AG42" s="85">
        <v>239.03380245747309</v>
      </c>
      <c r="AH42" s="84">
        <v>577.13599999999997</v>
      </c>
      <c r="AI42" s="85">
        <v>48.824498904937485</v>
      </c>
      <c r="AJ42" s="84">
        <v>13.852</v>
      </c>
      <c r="AK42" s="85">
        <v>80.146260467802477</v>
      </c>
      <c r="AL42" s="84">
        <v>0</v>
      </c>
      <c r="AM42" s="85">
        <v>0</v>
      </c>
      <c r="AN42" s="84">
        <v>3.669</v>
      </c>
      <c r="AO42" s="85">
        <v>433.56309621150177</v>
      </c>
      <c r="AP42" s="84">
        <v>5.0000000000000001E-3</v>
      </c>
      <c r="AQ42" s="85">
        <v>185.6</v>
      </c>
      <c r="AR42" s="84">
        <v>506.726</v>
      </c>
      <c r="AS42" s="85">
        <v>113.59879895643799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8.5999999999999993E-2</v>
      </c>
      <c r="BM42" s="85">
        <v>1223.5348837209301</v>
      </c>
      <c r="BN42" s="84">
        <v>0</v>
      </c>
      <c r="BO42" s="85">
        <v>0</v>
      </c>
      <c r="BP42" s="84">
        <v>0.91</v>
      </c>
      <c r="BQ42" s="85">
        <v>1423.1153846153845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</v>
      </c>
      <c r="E43" s="85">
        <v>0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0</v>
      </c>
      <c r="AC43" s="85">
        <v>0</v>
      </c>
      <c r="AD43" s="84">
        <v>1.7000000000000001E-2</v>
      </c>
      <c r="AE43" s="85">
        <v>783</v>
      </c>
      <c r="AF43" s="84">
        <v>0</v>
      </c>
      <c r="AG43" s="85">
        <v>0</v>
      </c>
      <c r="AH43" s="84">
        <v>0</v>
      </c>
      <c r="AI43" s="85">
        <v>0</v>
      </c>
      <c r="AJ43" s="84">
        <v>15.045</v>
      </c>
      <c r="AK43" s="85">
        <v>107.97168494516451</v>
      </c>
      <c r="AL43" s="84">
        <v>4.048</v>
      </c>
      <c r="AM43" s="85">
        <v>76.795701581027672</v>
      </c>
      <c r="AN43" s="84">
        <v>40.418999999999997</v>
      </c>
      <c r="AO43" s="85">
        <v>373.31037383408795</v>
      </c>
      <c r="AP43" s="84">
        <v>1.042</v>
      </c>
      <c r="AQ43" s="85">
        <v>90.233205374280232</v>
      </c>
      <c r="AR43" s="84">
        <v>98.603999999999999</v>
      </c>
      <c r="AS43" s="85">
        <v>116.04963287493406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0.123</v>
      </c>
      <c r="BE43" s="85">
        <v>691.65853658536582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1.613</v>
      </c>
      <c r="BM43" s="85">
        <v>711.46993180409186</v>
      </c>
      <c r="BN43" s="84">
        <v>0</v>
      </c>
      <c r="BO43" s="85">
        <v>0</v>
      </c>
      <c r="BP43" s="84">
        <v>0.91800000000000004</v>
      </c>
      <c r="BQ43" s="85">
        <v>768.43137254901967</v>
      </c>
      <c r="BR43" s="84">
        <v>0</v>
      </c>
      <c r="BS43" s="85">
        <v>0</v>
      </c>
      <c r="BT43" s="84">
        <v>3.0000000000000001E-3</v>
      </c>
      <c r="BU43" s="85">
        <v>2072</v>
      </c>
    </row>
    <row r="44" spans="1:73" ht="12.95" customHeight="1">
      <c r="A44" s="83"/>
      <c r="B44" s="87" t="s">
        <v>77</v>
      </c>
      <c r="C44" s="19">
        <v>31</v>
      </c>
      <c r="D44" s="84">
        <v>7.891</v>
      </c>
      <c r="E44" s="85">
        <v>3316.1283740970725</v>
      </c>
      <c r="F44" s="84">
        <v>0</v>
      </c>
      <c r="G44" s="85">
        <v>0</v>
      </c>
      <c r="H44" s="84">
        <v>0</v>
      </c>
      <c r="I44" s="85">
        <v>0</v>
      </c>
      <c r="J44" s="84">
        <v>858.56500000000005</v>
      </c>
      <c r="K44" s="85">
        <v>459.88628816688311</v>
      </c>
      <c r="L44" s="84">
        <v>0</v>
      </c>
      <c r="M44" s="85">
        <v>0</v>
      </c>
      <c r="N44" s="84">
        <v>63.648000000000003</v>
      </c>
      <c r="O44" s="85">
        <v>1746.7611393916541</v>
      </c>
      <c r="P44" s="84">
        <v>0</v>
      </c>
      <c r="Q44" s="85">
        <v>0</v>
      </c>
      <c r="R44" s="84">
        <v>93.355000000000004</v>
      </c>
      <c r="S44" s="85">
        <v>1653.896652562798</v>
      </c>
      <c r="T44" s="84">
        <v>0</v>
      </c>
      <c r="U44" s="85">
        <v>0</v>
      </c>
      <c r="V44" s="84">
        <v>15.247</v>
      </c>
      <c r="W44" s="85">
        <v>716.89112612317172</v>
      </c>
      <c r="X44" s="84">
        <v>0</v>
      </c>
      <c r="Y44" s="85">
        <v>0</v>
      </c>
      <c r="Z44" s="84">
        <v>23.038</v>
      </c>
      <c r="AA44" s="85">
        <v>1052.2152964667071</v>
      </c>
      <c r="AB44" s="84">
        <v>0</v>
      </c>
      <c r="AC44" s="85">
        <v>0</v>
      </c>
      <c r="AD44" s="84">
        <v>1.6E-2</v>
      </c>
      <c r="AE44" s="85">
        <v>733.25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3.3000000000000002E-2</v>
      </c>
      <c r="AO44" s="85">
        <v>299.45454545454544</v>
      </c>
      <c r="AP44" s="84">
        <v>0</v>
      </c>
      <c r="AQ44" s="85">
        <v>0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2E-3</v>
      </c>
      <c r="BM44" s="85">
        <v>1330.5</v>
      </c>
      <c r="BN44" s="84">
        <v>0</v>
      </c>
      <c r="BO44" s="85">
        <v>0</v>
      </c>
      <c r="BP44" s="84">
        <v>0</v>
      </c>
      <c r="BQ44" s="85">
        <v>0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0.13500000000000001</v>
      </c>
      <c r="E46" s="85">
        <v>1298.6444444444444</v>
      </c>
      <c r="F46" s="84">
        <v>0</v>
      </c>
      <c r="G46" s="85">
        <v>0</v>
      </c>
      <c r="H46" s="84">
        <v>0</v>
      </c>
      <c r="I46" s="85">
        <v>0</v>
      </c>
      <c r="J46" s="84">
        <v>1.7789999999999999</v>
      </c>
      <c r="K46" s="85">
        <v>423.20910623946037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0.25700000000000001</v>
      </c>
      <c r="S46" s="85">
        <v>1606.7392996108949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4.0339999999999998</v>
      </c>
      <c r="AE46" s="85">
        <v>829.59915716410512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0</v>
      </c>
      <c r="AM46" s="85">
        <v>0</v>
      </c>
      <c r="AN46" s="84">
        <v>0.72899999999999998</v>
      </c>
      <c r="AO46" s="85">
        <v>320.82853223593963</v>
      </c>
      <c r="AP46" s="84">
        <v>0</v>
      </c>
      <c r="AQ46" s="85">
        <v>0</v>
      </c>
      <c r="AR46" s="84">
        <v>2.4E-2</v>
      </c>
      <c r="AS46" s="85">
        <v>569.83333333333326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4.0000000000000001E-3</v>
      </c>
      <c r="BE46" s="85">
        <v>1061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1.556</v>
      </c>
      <c r="BM46" s="85">
        <v>416.37982005141384</v>
      </c>
      <c r="BN46" s="84">
        <v>0</v>
      </c>
      <c r="BO46" s="85">
        <v>0</v>
      </c>
      <c r="BP46" s="84">
        <v>5.0999999999999997E-2</v>
      </c>
      <c r="BQ46" s="85">
        <v>1014.9607843137254</v>
      </c>
      <c r="BR46" s="84">
        <v>0</v>
      </c>
      <c r="BS46" s="85">
        <v>0</v>
      </c>
      <c r="BT46" s="84">
        <v>1.2999999999999999E-2</v>
      </c>
      <c r="BU46" s="85">
        <v>946.23076923076928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27</v>
      </c>
      <c r="AK47" s="85">
        <v>86.518518518518519</v>
      </c>
      <c r="AL47" s="84">
        <v>16</v>
      </c>
      <c r="AM47" s="85">
        <v>82</v>
      </c>
      <c r="AN47" s="84">
        <v>1405</v>
      </c>
      <c r="AO47" s="85">
        <v>93.604982206405694</v>
      </c>
      <c r="AP47" s="84">
        <v>0</v>
      </c>
      <c r="AQ47" s="85">
        <v>0</v>
      </c>
      <c r="AR47" s="84">
        <v>1949</v>
      </c>
      <c r="AS47" s="85">
        <v>100.19753719856337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10.355</v>
      </c>
      <c r="BE47" s="85">
        <v>570.25436986962825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2488.5</v>
      </c>
      <c r="BM47" s="85">
        <v>231.48097367892305</v>
      </c>
      <c r="BN47" s="84">
        <v>0</v>
      </c>
      <c r="BO47" s="85">
        <v>0</v>
      </c>
      <c r="BP47" s="84">
        <v>2.8</v>
      </c>
      <c r="BQ47" s="85">
        <v>536.57142857142856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4.484</v>
      </c>
      <c r="AI48" s="85">
        <v>62.863514719000896</v>
      </c>
      <c r="AJ48" s="84">
        <v>4.2169999999999996</v>
      </c>
      <c r="AK48" s="85">
        <v>66.587621531894712</v>
      </c>
      <c r="AL48" s="84">
        <v>0.02</v>
      </c>
      <c r="AM48" s="85">
        <v>64.8</v>
      </c>
      <c r="AN48" s="84">
        <v>192.81</v>
      </c>
      <c r="AO48" s="85">
        <v>144.42426741351591</v>
      </c>
      <c r="AP48" s="84">
        <v>40.799999999999997</v>
      </c>
      <c r="AQ48" s="85">
        <v>59</v>
      </c>
      <c r="AR48" s="84">
        <v>513.63199999999995</v>
      </c>
      <c r="AS48" s="85">
        <v>99.204736075633917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8.8510000000000009</v>
      </c>
      <c r="BE48" s="85">
        <v>601.95333860580718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33.595999999999997</v>
      </c>
      <c r="BM48" s="85">
        <v>412.13945112513392</v>
      </c>
      <c r="BN48" s="84">
        <v>39.677999999999997</v>
      </c>
      <c r="BO48" s="85">
        <v>530.63692726447903</v>
      </c>
      <c r="BP48" s="84">
        <v>2.14</v>
      </c>
      <c r="BQ48" s="85">
        <v>988.41728971962618</v>
      </c>
      <c r="BR48" s="84">
        <v>0</v>
      </c>
      <c r="BS48" s="85">
        <v>0</v>
      </c>
      <c r="BT48" s="84">
        <v>4.29</v>
      </c>
      <c r="BU48" s="85">
        <v>617.31002331002333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15.473000000000001</v>
      </c>
      <c r="AI49" s="85">
        <v>396.84573127383186</v>
      </c>
      <c r="AJ49" s="84">
        <v>1.575</v>
      </c>
      <c r="AK49" s="85">
        <v>247.57714285714283</v>
      </c>
      <c r="AL49" s="84">
        <v>0</v>
      </c>
      <c r="AM49" s="85">
        <v>0</v>
      </c>
      <c r="AN49" s="84">
        <v>34.789000000000001</v>
      </c>
      <c r="AO49" s="85">
        <v>207.70806864238696</v>
      </c>
      <c r="AP49" s="84">
        <v>0</v>
      </c>
      <c r="AQ49" s="85">
        <v>0</v>
      </c>
      <c r="AR49" s="84">
        <v>17.149000000000001</v>
      </c>
      <c r="AS49" s="85">
        <v>273.67788209225029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4.4459999999999997</v>
      </c>
      <c r="BE49" s="85">
        <v>568.37246963562757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0.2</v>
      </c>
      <c r="AE50" s="85">
        <v>659</v>
      </c>
      <c r="AF50" s="84">
        <v>0</v>
      </c>
      <c r="AG50" s="85">
        <v>0</v>
      </c>
      <c r="AH50" s="84">
        <v>0</v>
      </c>
      <c r="AI50" s="85">
        <v>0</v>
      </c>
      <c r="AJ50" s="84">
        <v>0</v>
      </c>
      <c r="AK50" s="85">
        <v>0</v>
      </c>
      <c r="AL50" s="84">
        <v>2.5000000000000001E-2</v>
      </c>
      <c r="AM50" s="85">
        <v>295.92</v>
      </c>
      <c r="AN50" s="84">
        <v>33.021999999999998</v>
      </c>
      <c r="AO50" s="85">
        <v>375.13875598086122</v>
      </c>
      <c r="AP50" s="84">
        <v>0.22800000000000001</v>
      </c>
      <c r="AQ50" s="85">
        <v>53.951754385964918</v>
      </c>
      <c r="AR50" s="84">
        <v>29.427</v>
      </c>
      <c r="AS50" s="85">
        <v>66.163013558976445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18.210999999999999</v>
      </c>
      <c r="BE50" s="85">
        <v>386.09620559002798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26.803999999999998</v>
      </c>
      <c r="BM50" s="85">
        <v>468.32465303686018</v>
      </c>
      <c r="BN50" s="84">
        <v>0.97399999999999998</v>
      </c>
      <c r="BO50" s="85">
        <v>515.89527720739216</v>
      </c>
      <c r="BP50" s="84">
        <v>24.186</v>
      </c>
      <c r="BQ50" s="85">
        <v>672.22434466220125</v>
      </c>
      <c r="BR50" s="84">
        <v>0</v>
      </c>
      <c r="BS50" s="85">
        <v>0</v>
      </c>
      <c r="BT50" s="84">
        <v>0.57099999999999995</v>
      </c>
      <c r="BU50" s="85">
        <v>1626.9001751313485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0.40799999999999997</v>
      </c>
      <c r="E52" s="85">
        <v>1222.8357843137255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2.6349999999999998</v>
      </c>
      <c r="S52" s="85">
        <v>508.12827324478178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110.247</v>
      </c>
      <c r="AE52" s="85">
        <v>427.01535642693227</v>
      </c>
      <c r="AF52" s="84">
        <v>0</v>
      </c>
      <c r="AG52" s="85">
        <v>0</v>
      </c>
      <c r="AH52" s="84">
        <v>0</v>
      </c>
      <c r="AI52" s="85">
        <v>0</v>
      </c>
      <c r="AJ52" s="84">
        <v>0</v>
      </c>
      <c r="AK52" s="85">
        <v>0</v>
      </c>
      <c r="AL52" s="84">
        <v>1.8</v>
      </c>
      <c r="AM52" s="85">
        <v>102</v>
      </c>
      <c r="AN52" s="84">
        <v>5.2359999999999998</v>
      </c>
      <c r="AO52" s="85">
        <v>209.93735676088616</v>
      </c>
      <c r="AP52" s="84">
        <v>4.0430000000000001</v>
      </c>
      <c r="AQ52" s="85">
        <v>67.70220133564186</v>
      </c>
      <c r="AR52" s="84">
        <v>19.27</v>
      </c>
      <c r="AS52" s="85">
        <v>68.320757654385048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4.3999999999999997E-2</v>
      </c>
      <c r="BE52" s="85">
        <v>584.75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2.8490000000000002</v>
      </c>
      <c r="BM52" s="85">
        <v>256.37627237627237</v>
      </c>
      <c r="BN52" s="84">
        <v>0</v>
      </c>
      <c r="BO52" s="85">
        <v>0</v>
      </c>
      <c r="BP52" s="84">
        <v>1.5029999999999999</v>
      </c>
      <c r="BQ52" s="85">
        <v>528.24617431803063</v>
      </c>
      <c r="BR52" s="84">
        <v>0</v>
      </c>
      <c r="BS52" s="85">
        <v>0</v>
      </c>
      <c r="BT52" s="84">
        <v>2.5000000000000001E-2</v>
      </c>
      <c r="BU52" s="85">
        <v>1638.32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0</v>
      </c>
      <c r="AE53" s="85">
        <v>0</v>
      </c>
      <c r="AF53" s="84">
        <v>0</v>
      </c>
      <c r="AG53" s="85">
        <v>0</v>
      </c>
      <c r="AH53" s="84">
        <v>54.813000000000002</v>
      </c>
      <c r="AI53" s="85">
        <v>28.560013135570028</v>
      </c>
      <c r="AJ53" s="84">
        <v>10.196</v>
      </c>
      <c r="AK53" s="85">
        <v>49.868968222832486</v>
      </c>
      <c r="AL53" s="84">
        <v>0</v>
      </c>
      <c r="AM53" s="85">
        <v>0</v>
      </c>
      <c r="AN53" s="84">
        <v>427.69200000000001</v>
      </c>
      <c r="AO53" s="85">
        <v>246.97918127998653</v>
      </c>
      <c r="AP53" s="84">
        <v>39.445999999999998</v>
      </c>
      <c r="AQ53" s="85">
        <v>38.558130101911473</v>
      </c>
      <c r="AR53" s="84">
        <v>1346.0509999999999</v>
      </c>
      <c r="AS53" s="85">
        <v>113.27940323212121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5.5229999999999997</v>
      </c>
      <c r="BE53" s="85">
        <v>520.36719174361758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46.634999999999998</v>
      </c>
      <c r="BM53" s="85">
        <v>439.82247239198028</v>
      </c>
      <c r="BN53" s="84">
        <v>3.8130000000000002</v>
      </c>
      <c r="BO53" s="85">
        <v>613.47285601888279</v>
      </c>
      <c r="BP53" s="84">
        <v>0.79400000000000004</v>
      </c>
      <c r="BQ53" s="85">
        <v>884.14609571788412</v>
      </c>
      <c r="BR53" s="84">
        <v>0</v>
      </c>
      <c r="BS53" s="85">
        <v>0</v>
      </c>
      <c r="BT53" s="84">
        <v>0.17899999999999999</v>
      </c>
      <c r="BU53" s="85">
        <v>1538.441340782123</v>
      </c>
    </row>
    <row r="54" spans="1:73" ht="12.95" customHeight="1">
      <c r="A54" s="83"/>
      <c r="B54" s="80" t="s">
        <v>85</v>
      </c>
      <c r="C54" s="19">
        <v>39</v>
      </c>
      <c r="D54" s="84">
        <v>0.64900000000000002</v>
      </c>
      <c r="E54" s="85">
        <v>2605.8921417565484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6.9000000000000006E-2</v>
      </c>
      <c r="AE54" s="85">
        <v>1679.159420289855</v>
      </c>
      <c r="AF54" s="84">
        <v>0</v>
      </c>
      <c r="AG54" s="85">
        <v>0</v>
      </c>
      <c r="AH54" s="84">
        <v>0.7</v>
      </c>
      <c r="AI54" s="85">
        <v>223.56571428571428</v>
      </c>
      <c r="AJ54" s="84">
        <v>2.4900000000000002</v>
      </c>
      <c r="AK54" s="85">
        <v>44.163052208835339</v>
      </c>
      <c r="AL54" s="84">
        <v>0</v>
      </c>
      <c r="AM54" s="85">
        <v>0</v>
      </c>
      <c r="AN54" s="84">
        <v>831.50599999999997</v>
      </c>
      <c r="AO54" s="85">
        <v>187.68895113204235</v>
      </c>
      <c r="AP54" s="84">
        <v>5.54</v>
      </c>
      <c r="AQ54" s="85">
        <v>68.373285198555962</v>
      </c>
      <c r="AR54" s="84">
        <v>2119.692</v>
      </c>
      <c r="AS54" s="85">
        <v>123.20784717779753</v>
      </c>
      <c r="AT54" s="84">
        <v>1.35</v>
      </c>
      <c r="AU54" s="85">
        <v>548.55999999999995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21.067</v>
      </c>
      <c r="BE54" s="85">
        <v>348.81739212987134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26.669</v>
      </c>
      <c r="BM54" s="85">
        <v>495.16727286362442</v>
      </c>
      <c r="BN54" s="84">
        <v>0.313</v>
      </c>
      <c r="BO54" s="85">
        <v>518.26198083067095</v>
      </c>
      <c r="BP54" s="84">
        <v>1.4910000000000001</v>
      </c>
      <c r="BQ54" s="85">
        <v>1311.2461435278337</v>
      </c>
      <c r="BR54" s="84">
        <v>0</v>
      </c>
      <c r="BS54" s="85">
        <v>0</v>
      </c>
      <c r="BT54" s="84">
        <v>0.68400000000000005</v>
      </c>
      <c r="BU54" s="85">
        <v>1102.7368421052631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19.672999999999998</v>
      </c>
      <c r="AE55" s="85">
        <v>150.73064606313221</v>
      </c>
      <c r="AF55" s="84">
        <v>0</v>
      </c>
      <c r="AG55" s="85">
        <v>0</v>
      </c>
      <c r="AH55" s="84">
        <v>36.880000000000003</v>
      </c>
      <c r="AI55" s="85">
        <v>52.723806941431668</v>
      </c>
      <c r="AJ55" s="84">
        <v>4.923</v>
      </c>
      <c r="AK55" s="85">
        <v>55.237253707089174</v>
      </c>
      <c r="AL55" s="84">
        <v>0</v>
      </c>
      <c r="AM55" s="85">
        <v>0</v>
      </c>
      <c r="AN55" s="84">
        <v>1166.0440000000001</v>
      </c>
      <c r="AO55" s="85">
        <v>189.46883736805816</v>
      </c>
      <c r="AP55" s="84">
        <v>135.79499999999999</v>
      </c>
      <c r="AQ55" s="85">
        <v>77.599823263006726</v>
      </c>
      <c r="AR55" s="84">
        <v>5099.8779999999997</v>
      </c>
      <c r="AS55" s="85">
        <v>130.19704039978996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60.378999999999998</v>
      </c>
      <c r="BE55" s="85">
        <v>458.39407741102036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17.172999999999998</v>
      </c>
      <c r="BM55" s="85">
        <v>387.44284632853896</v>
      </c>
      <c r="BN55" s="84">
        <v>4.4999999999999998E-2</v>
      </c>
      <c r="BO55" s="85">
        <v>168</v>
      </c>
      <c r="BP55" s="84">
        <v>1.08</v>
      </c>
      <c r="BQ55" s="85">
        <v>494.83981481481482</v>
      </c>
      <c r="BR55" s="84">
        <v>0</v>
      </c>
      <c r="BS55" s="85">
        <v>0</v>
      </c>
      <c r="BT55" s="84">
        <v>0.01</v>
      </c>
      <c r="BU55" s="85">
        <v>324</v>
      </c>
    </row>
    <row r="56" spans="1:73" ht="12.95" customHeight="1">
      <c r="A56" s="83"/>
      <c r="B56" s="80" t="s">
        <v>87</v>
      </c>
      <c r="C56" s="19">
        <v>41</v>
      </c>
      <c r="D56" s="84">
        <v>109.18600000000001</v>
      </c>
      <c r="E56" s="85">
        <v>2265.4396351180553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32.402999999999999</v>
      </c>
      <c r="AE56" s="85">
        <v>616.49507761627012</v>
      </c>
      <c r="AF56" s="84">
        <v>0</v>
      </c>
      <c r="AG56" s="85">
        <v>0</v>
      </c>
      <c r="AH56" s="84">
        <v>31.187999999999999</v>
      </c>
      <c r="AI56" s="85">
        <v>213.36129280492497</v>
      </c>
      <c r="AJ56" s="84">
        <v>8.6379999999999999</v>
      </c>
      <c r="AK56" s="85">
        <v>102.94883074785831</v>
      </c>
      <c r="AL56" s="84">
        <v>0</v>
      </c>
      <c r="AM56" s="85">
        <v>0</v>
      </c>
      <c r="AN56" s="84">
        <v>1096.0340000000001</v>
      </c>
      <c r="AO56" s="85">
        <v>175.83354348496488</v>
      </c>
      <c r="AP56" s="84">
        <v>90.819000000000003</v>
      </c>
      <c r="AQ56" s="85">
        <v>145.79863244475274</v>
      </c>
      <c r="AR56" s="84">
        <v>2101.0509999999999</v>
      </c>
      <c r="AS56" s="85">
        <v>119.50329192389903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7.7009999999999996</v>
      </c>
      <c r="BE56" s="85">
        <v>401.39929879236462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84.525999999999996</v>
      </c>
      <c r="BM56" s="85">
        <v>735.50487423987886</v>
      </c>
      <c r="BN56" s="84">
        <v>2.5310000000000001</v>
      </c>
      <c r="BO56" s="85">
        <v>530.25839589095222</v>
      </c>
      <c r="BP56" s="84">
        <v>32.03</v>
      </c>
      <c r="BQ56" s="85">
        <v>793.77761473618489</v>
      </c>
      <c r="BR56" s="84">
        <v>0</v>
      </c>
      <c r="BS56" s="85">
        <v>0</v>
      </c>
      <c r="BT56" s="84">
        <v>0.56999999999999995</v>
      </c>
      <c r="BU56" s="85">
        <v>1391.7947368421053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0.04</v>
      </c>
      <c r="S58" s="85">
        <v>756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</v>
      </c>
      <c r="AC58" s="85">
        <v>0</v>
      </c>
      <c r="AD58" s="84">
        <v>2.7810000000000001</v>
      </c>
      <c r="AE58" s="85">
        <v>652</v>
      </c>
      <c r="AF58" s="84">
        <v>0</v>
      </c>
      <c r="AG58" s="85">
        <v>0</v>
      </c>
      <c r="AH58" s="84">
        <v>2.5</v>
      </c>
      <c r="AI58" s="85">
        <v>250.56</v>
      </c>
      <c r="AJ58" s="84">
        <v>1.0649999999999999</v>
      </c>
      <c r="AK58" s="85">
        <v>128.78873239436621</v>
      </c>
      <c r="AL58" s="84">
        <v>32.04</v>
      </c>
      <c r="AM58" s="85">
        <v>49.721473158551809</v>
      </c>
      <c r="AN58" s="84">
        <v>358.40600000000001</v>
      </c>
      <c r="AO58" s="85">
        <v>193.33586770310765</v>
      </c>
      <c r="AP58" s="84">
        <v>179.477</v>
      </c>
      <c r="AQ58" s="85">
        <v>111.19661015060424</v>
      </c>
      <c r="AR58" s="84">
        <v>1245.703</v>
      </c>
      <c r="AS58" s="85">
        <v>135.39596276158926</v>
      </c>
      <c r="AT58" s="84">
        <v>8.26</v>
      </c>
      <c r="AU58" s="85">
        <v>385.40048426150122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11.978</v>
      </c>
      <c r="BE58" s="85">
        <v>486.29754550008352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32.975999999999999</v>
      </c>
      <c r="BM58" s="85">
        <v>404.56507763221737</v>
      </c>
      <c r="BN58" s="84">
        <v>3.2879999999999998</v>
      </c>
      <c r="BO58" s="85">
        <v>208.79014598540147</v>
      </c>
      <c r="BP58" s="84">
        <v>25.09</v>
      </c>
      <c r="BQ58" s="85">
        <v>539.95695496213625</v>
      </c>
      <c r="BR58" s="84">
        <v>0</v>
      </c>
      <c r="BS58" s="85">
        <v>0</v>
      </c>
      <c r="BT58" s="84">
        <v>6.0000000000000001E-3</v>
      </c>
      <c r="BU58" s="85">
        <v>288</v>
      </c>
    </row>
    <row r="59" spans="1:73" ht="12.95" customHeight="1">
      <c r="A59" s="83"/>
      <c r="B59" s="80" t="s">
        <v>89</v>
      </c>
      <c r="C59" s="19">
        <v>43</v>
      </c>
      <c r="D59" s="84">
        <v>0.39400000000000002</v>
      </c>
      <c r="E59" s="85">
        <v>1431.9847715736041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0.29799999999999999</v>
      </c>
      <c r="AE59" s="85">
        <v>632.89261744966439</v>
      </c>
      <c r="AF59" s="84">
        <v>0</v>
      </c>
      <c r="AG59" s="85">
        <v>0</v>
      </c>
      <c r="AH59" s="84">
        <v>3.0000000000000001E-3</v>
      </c>
      <c r="AI59" s="85">
        <v>180</v>
      </c>
      <c r="AJ59" s="84">
        <v>118.536</v>
      </c>
      <c r="AK59" s="85">
        <v>68.654594384828243</v>
      </c>
      <c r="AL59" s="84">
        <v>105.16</v>
      </c>
      <c r="AM59" s="85">
        <v>62.182189045264359</v>
      </c>
      <c r="AN59" s="84">
        <v>95.582999999999998</v>
      </c>
      <c r="AO59" s="85">
        <v>170.12359938482786</v>
      </c>
      <c r="AP59" s="84">
        <v>1.589</v>
      </c>
      <c r="AQ59" s="85">
        <v>119.85273757079926</v>
      </c>
      <c r="AR59" s="84">
        <v>39.531999999999996</v>
      </c>
      <c r="AS59" s="85">
        <v>98.478346655873722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6.3E-2</v>
      </c>
      <c r="BE59" s="85">
        <v>493.71428571428567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13.003</v>
      </c>
      <c r="BM59" s="85">
        <v>526.59524725063443</v>
      </c>
      <c r="BN59" s="84">
        <v>0.52600000000000002</v>
      </c>
      <c r="BO59" s="85">
        <v>453.46007604562737</v>
      </c>
      <c r="BP59" s="84">
        <v>3.14</v>
      </c>
      <c r="BQ59" s="85">
        <v>1270.2850318471337</v>
      </c>
      <c r="BR59" s="84">
        <v>0</v>
      </c>
      <c r="BS59" s="85">
        <v>0</v>
      </c>
      <c r="BT59" s="84">
        <v>0.55100000000000005</v>
      </c>
      <c r="BU59" s="85">
        <v>1579.7949183303085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0.11700000000000001</v>
      </c>
      <c r="AE60" s="85">
        <v>543.38461538461547</v>
      </c>
      <c r="AF60" s="84">
        <v>0</v>
      </c>
      <c r="AG60" s="85">
        <v>0</v>
      </c>
      <c r="AH60" s="84">
        <v>0</v>
      </c>
      <c r="AI60" s="85">
        <v>0</v>
      </c>
      <c r="AJ60" s="84">
        <v>81.567999999999998</v>
      </c>
      <c r="AK60" s="85">
        <v>63.667014025107889</v>
      </c>
      <c r="AL60" s="84">
        <v>8.4000000000000005E-2</v>
      </c>
      <c r="AM60" s="85">
        <v>29.321428571428569</v>
      </c>
      <c r="AN60" s="84">
        <v>171.893</v>
      </c>
      <c r="AO60" s="85">
        <v>71.525943464829865</v>
      </c>
      <c r="AP60" s="84">
        <v>424.779</v>
      </c>
      <c r="AQ60" s="85">
        <v>62.847930335539189</v>
      </c>
      <c r="AR60" s="84">
        <v>606.96900000000005</v>
      </c>
      <c r="AS60" s="85">
        <v>76.525621572106644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</v>
      </c>
      <c r="BM60" s="85">
        <v>0</v>
      </c>
      <c r="BN60" s="84">
        <v>0</v>
      </c>
      <c r="BO60" s="85">
        <v>0</v>
      </c>
      <c r="BP60" s="84">
        <v>2.4E-2</v>
      </c>
      <c r="BQ60" s="85">
        <v>413.66666666666663</v>
      </c>
      <c r="BR60" s="84">
        <v>0</v>
      </c>
      <c r="BS60" s="85">
        <v>0</v>
      </c>
      <c r="BT60" s="84">
        <v>2E-3</v>
      </c>
      <c r="BU60" s="85">
        <v>1520.5</v>
      </c>
    </row>
    <row r="61" spans="1:73" ht="12.95" customHeight="1">
      <c r="A61" s="83"/>
      <c r="B61" s="80" t="s">
        <v>91</v>
      </c>
      <c r="C61" s="19">
        <v>45</v>
      </c>
      <c r="D61" s="84">
        <v>0.48699999999999999</v>
      </c>
      <c r="E61" s="85">
        <v>2779.9260780287473</v>
      </c>
      <c r="F61" s="84">
        <v>0</v>
      </c>
      <c r="G61" s="85">
        <v>0</v>
      </c>
      <c r="H61" s="84">
        <v>0</v>
      </c>
      <c r="I61" s="85">
        <v>0</v>
      </c>
      <c r="J61" s="84">
        <v>11.765000000000001</v>
      </c>
      <c r="K61" s="85">
        <v>469.52392690182751</v>
      </c>
      <c r="L61" s="84">
        <v>0</v>
      </c>
      <c r="M61" s="85">
        <v>0</v>
      </c>
      <c r="N61" s="84">
        <v>1.1499999999999999</v>
      </c>
      <c r="O61" s="85">
        <v>2217.2730434782611</v>
      </c>
      <c r="P61" s="84">
        <v>0</v>
      </c>
      <c r="Q61" s="85">
        <v>0</v>
      </c>
      <c r="R61" s="84">
        <v>35.898000000000003</v>
      </c>
      <c r="S61" s="85">
        <v>1796.1749679647892</v>
      </c>
      <c r="T61" s="84">
        <v>0</v>
      </c>
      <c r="U61" s="85">
        <v>0</v>
      </c>
      <c r="V61" s="84">
        <v>3.2810000000000001</v>
      </c>
      <c r="W61" s="85">
        <v>629.30112770496794</v>
      </c>
      <c r="X61" s="84">
        <v>0</v>
      </c>
      <c r="Y61" s="85">
        <v>0</v>
      </c>
      <c r="Z61" s="84">
        <v>0.86</v>
      </c>
      <c r="AA61" s="85">
        <v>649.65930232558139</v>
      </c>
      <c r="AB61" s="84">
        <v>0</v>
      </c>
      <c r="AC61" s="85">
        <v>0</v>
      </c>
      <c r="AD61" s="84">
        <v>1.504</v>
      </c>
      <c r="AE61" s="85">
        <v>333.49800531914894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0.186</v>
      </c>
      <c r="AO61" s="85">
        <v>496.81182795698925</v>
      </c>
      <c r="AP61" s="84">
        <v>8.0000000000000002E-3</v>
      </c>
      <c r="AQ61" s="85">
        <v>113.375</v>
      </c>
      <c r="AR61" s="84">
        <v>3.3000000000000002E-2</v>
      </c>
      <c r="AS61" s="85">
        <v>244.15151515151513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0.113</v>
      </c>
      <c r="BM61" s="85">
        <v>271.67256637168146</v>
      </c>
      <c r="BN61" s="84">
        <v>0</v>
      </c>
      <c r="BO61" s="85">
        <v>0</v>
      </c>
      <c r="BP61" s="84">
        <v>8.9999999999999993E-3</v>
      </c>
      <c r="BQ61" s="85">
        <v>2231.4444444444443</v>
      </c>
      <c r="BR61" s="84">
        <v>0</v>
      </c>
      <c r="BS61" s="85">
        <v>0</v>
      </c>
      <c r="BT61" s="84">
        <v>6.0000000000000001E-3</v>
      </c>
      <c r="BU61" s="85">
        <v>406.83333333333337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0.95899999999999996</v>
      </c>
      <c r="S62" s="85">
        <v>778.09384775808132</v>
      </c>
      <c r="T62" s="84">
        <v>227.13399999999999</v>
      </c>
      <c r="U62" s="85">
        <v>344.73935650320959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2.9660000000000002</v>
      </c>
      <c r="AE62" s="85">
        <v>400.74645987862442</v>
      </c>
      <c r="AF62" s="84">
        <v>2208.9160000000002</v>
      </c>
      <c r="AG62" s="85">
        <v>236.16995304484189</v>
      </c>
      <c r="AH62" s="84">
        <v>17.100000000000001</v>
      </c>
      <c r="AI62" s="85">
        <v>58.652046783625728</v>
      </c>
      <c r="AJ62" s="84">
        <v>129.988</v>
      </c>
      <c r="AK62" s="85">
        <v>100.03825737760408</v>
      </c>
      <c r="AL62" s="84">
        <v>0</v>
      </c>
      <c r="AM62" s="85">
        <v>0</v>
      </c>
      <c r="AN62" s="84">
        <v>570.07000000000005</v>
      </c>
      <c r="AO62" s="85">
        <v>119.79720209798796</v>
      </c>
      <c r="AP62" s="84">
        <v>265.41800000000001</v>
      </c>
      <c r="AQ62" s="85">
        <v>135.41066167328515</v>
      </c>
      <c r="AR62" s="84">
        <v>695.61599999999999</v>
      </c>
      <c r="AS62" s="85">
        <v>106.03976619284202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1.6839999999999999</v>
      </c>
      <c r="BM62" s="85">
        <v>265.15736342042754</v>
      </c>
      <c r="BN62" s="84">
        <v>0</v>
      </c>
      <c r="BO62" s="85">
        <v>0</v>
      </c>
      <c r="BP62" s="84">
        <v>0.17</v>
      </c>
      <c r="BQ62" s="85">
        <v>900.9</v>
      </c>
      <c r="BR62" s="84">
        <v>0</v>
      </c>
      <c r="BS62" s="85">
        <v>0</v>
      </c>
      <c r="BT62" s="84">
        <v>3.0000000000000001E-3</v>
      </c>
      <c r="BU62" s="85">
        <v>680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436.11799999999999</v>
      </c>
      <c r="U64" s="85">
        <v>379.73958882687714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1.4999999999999999E-2</v>
      </c>
      <c r="AE64" s="85">
        <v>766.06666666666672</v>
      </c>
      <c r="AF64" s="84">
        <v>2665.2359999999999</v>
      </c>
      <c r="AG64" s="85">
        <v>197.58802897754646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8.9999999999999993E-3</v>
      </c>
      <c r="AO64" s="85">
        <v>511.33333333333331</v>
      </c>
      <c r="AP64" s="84">
        <v>0</v>
      </c>
      <c r="AQ64" s="85">
        <v>0</v>
      </c>
      <c r="AR64" s="84">
        <v>0.11700000000000001</v>
      </c>
      <c r="AS64" s="85">
        <v>348.84615384615381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0.54800000000000004</v>
      </c>
      <c r="BM64" s="85">
        <v>587.60036496350358</v>
      </c>
      <c r="BN64" s="84">
        <v>0</v>
      </c>
      <c r="BO64" s="85">
        <v>0</v>
      </c>
      <c r="BP64" s="84">
        <v>4.8000000000000001E-2</v>
      </c>
      <c r="BQ64" s="85">
        <v>795.58333333333326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6.601</v>
      </c>
      <c r="E65" s="85">
        <v>2598.5249204665961</v>
      </c>
      <c r="F65" s="84">
        <v>0</v>
      </c>
      <c r="G65" s="85">
        <v>0</v>
      </c>
      <c r="H65" s="84">
        <v>0</v>
      </c>
      <c r="I65" s="85">
        <v>0</v>
      </c>
      <c r="J65" s="84">
        <v>81.966999999999999</v>
      </c>
      <c r="K65" s="85">
        <v>466.96486390864618</v>
      </c>
      <c r="L65" s="84">
        <v>0</v>
      </c>
      <c r="M65" s="85">
        <v>0</v>
      </c>
      <c r="N65" s="84">
        <v>3.5089999999999999</v>
      </c>
      <c r="O65" s="85">
        <v>2527.1419207751496</v>
      </c>
      <c r="P65" s="84">
        <v>0</v>
      </c>
      <c r="Q65" s="85">
        <v>0</v>
      </c>
      <c r="R65" s="84">
        <v>13.635999999999999</v>
      </c>
      <c r="S65" s="85">
        <v>1648.2969345849222</v>
      </c>
      <c r="T65" s="84">
        <v>0</v>
      </c>
      <c r="U65" s="85">
        <v>0</v>
      </c>
      <c r="V65" s="84">
        <v>1.5409999999999999</v>
      </c>
      <c r="W65" s="85">
        <v>772.2524334847501</v>
      </c>
      <c r="X65" s="84">
        <v>0</v>
      </c>
      <c r="Y65" s="85">
        <v>0</v>
      </c>
      <c r="Z65" s="84">
        <v>1.9970000000000001</v>
      </c>
      <c r="AA65" s="85">
        <v>848.6670005007511</v>
      </c>
      <c r="AB65" s="84">
        <v>0</v>
      </c>
      <c r="AC65" s="85">
        <v>0</v>
      </c>
      <c r="AD65" s="84">
        <v>25.39</v>
      </c>
      <c r="AE65" s="85">
        <v>493.56321386372588</v>
      </c>
      <c r="AF65" s="84">
        <v>0</v>
      </c>
      <c r="AG65" s="85">
        <v>0</v>
      </c>
      <c r="AH65" s="84">
        <v>2.0539999999999998</v>
      </c>
      <c r="AI65" s="85">
        <v>550.57789678675749</v>
      </c>
      <c r="AJ65" s="84">
        <v>1.9550000000000001</v>
      </c>
      <c r="AK65" s="85">
        <v>287.31304347826091</v>
      </c>
      <c r="AL65" s="84">
        <v>0</v>
      </c>
      <c r="AM65" s="85">
        <v>0</v>
      </c>
      <c r="AN65" s="84">
        <v>22.381</v>
      </c>
      <c r="AO65" s="85">
        <v>368.5810285510031</v>
      </c>
      <c r="AP65" s="84">
        <v>5.8810000000000002</v>
      </c>
      <c r="AQ65" s="85">
        <v>239.12242815847645</v>
      </c>
      <c r="AR65" s="84">
        <v>36.128</v>
      </c>
      <c r="AS65" s="85">
        <v>235.36390057573075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51.514000000000003</v>
      </c>
      <c r="BM65" s="85">
        <v>1005.9949528283573</v>
      </c>
      <c r="BN65" s="84">
        <v>2.1909999999999998</v>
      </c>
      <c r="BO65" s="85">
        <v>670.23459607485165</v>
      </c>
      <c r="BP65" s="84">
        <v>3.988</v>
      </c>
      <c r="BQ65" s="85">
        <v>1027.998996990973</v>
      </c>
      <c r="BR65" s="84">
        <v>0</v>
      </c>
      <c r="BS65" s="85">
        <v>0</v>
      </c>
      <c r="BT65" s="84">
        <v>0.60199999999999998</v>
      </c>
      <c r="BU65" s="85">
        <v>2146.2641196013287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0</v>
      </c>
      <c r="I66" s="85">
        <v>0</v>
      </c>
      <c r="J66" s="84">
        <v>90.629000000000005</v>
      </c>
      <c r="K66" s="85">
        <v>450.14518531595849</v>
      </c>
      <c r="L66" s="84">
        <v>0</v>
      </c>
      <c r="M66" s="85">
        <v>0</v>
      </c>
      <c r="N66" s="84">
        <v>11.763</v>
      </c>
      <c r="O66" s="85">
        <v>1375.8853183711637</v>
      </c>
      <c r="P66" s="84">
        <v>0</v>
      </c>
      <c r="Q66" s="85">
        <v>0</v>
      </c>
      <c r="R66" s="84">
        <v>9.4659999999999993</v>
      </c>
      <c r="S66" s="85">
        <v>1289.7128671033172</v>
      </c>
      <c r="T66" s="84">
        <v>0</v>
      </c>
      <c r="U66" s="85">
        <v>0</v>
      </c>
      <c r="V66" s="84">
        <v>1.3380000000000001</v>
      </c>
      <c r="W66" s="85">
        <v>425.70627802690581</v>
      </c>
      <c r="X66" s="84">
        <v>0</v>
      </c>
      <c r="Y66" s="85">
        <v>0</v>
      </c>
      <c r="Z66" s="84">
        <v>3.798</v>
      </c>
      <c r="AA66" s="85">
        <v>729.05344918378091</v>
      </c>
      <c r="AB66" s="84">
        <v>0</v>
      </c>
      <c r="AC66" s="85">
        <v>0</v>
      </c>
      <c r="AD66" s="84">
        <v>0.21299999999999999</v>
      </c>
      <c r="AE66" s="85">
        <v>551.14084507042253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1.6E-2</v>
      </c>
      <c r="AQ66" s="85">
        <v>421.875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0.254</v>
      </c>
      <c r="BM66" s="85">
        <v>530.15748031496059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F0E0-A611-4C12-B890-B5F85D2CC20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255.666</v>
      </c>
      <c r="F9" s="115">
        <v>164.51499999999999</v>
      </c>
      <c r="G9" s="116">
        <f>IF(ISERR(E9/F9*100),"-",E9/F9*100)</f>
        <v>155.40589004042187</v>
      </c>
      <c r="H9" s="115">
        <v>3308.9389359555043</v>
      </c>
      <c r="I9" s="115">
        <v>2609.3577728474606</v>
      </c>
      <c r="J9" s="116">
        <f>IF(ISERR(H9/I9*100),"-",H9/I9*100)</f>
        <v>126.81047307455376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374.24799999999999</v>
      </c>
      <c r="F11" s="115">
        <v>452.904</v>
      </c>
      <c r="G11" s="116">
        <f>IF(ISERR(E11/F11*100),"-",E11/F11*100)</f>
        <v>82.63296416017522</v>
      </c>
      <c r="H11" s="115">
        <v>2213.2451930270836</v>
      </c>
      <c r="I11" s="115">
        <v>1702.955235546606</v>
      </c>
      <c r="J11" s="116">
        <f>IF(ISERR(H11/I11*100),"-",H11/I11*100)</f>
        <v>129.96496600902648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1522.9870000000001</v>
      </c>
      <c r="F12" s="115">
        <v>2266.0450000000001</v>
      </c>
      <c r="G12" s="116">
        <f>IF(ISERR(E12/F12*100),"-",E12/F12*100)</f>
        <v>67.209036007669752</v>
      </c>
      <c r="H12" s="115">
        <v>452.59595846845707</v>
      </c>
      <c r="I12" s="115">
        <v>314.26966896067819</v>
      </c>
      <c r="J12" s="116">
        <f>IF(ISERR(H12/I12*100),"-",H12/I12*100)</f>
        <v>144.01515741727098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871.05</v>
      </c>
      <c r="F13" s="115">
        <v>480.55700000000002</v>
      </c>
      <c r="G13" s="116">
        <f>IF(ISERR(E13/F13*100),"-",E13/F13*100)</f>
        <v>181.25841471459159</v>
      </c>
      <c r="H13" s="115">
        <v>387.48297227484073</v>
      </c>
      <c r="I13" s="115">
        <v>347.29205276377206</v>
      </c>
      <c r="J13" s="116">
        <f>IF(ISERR(H13/I13*100),"-",H13/I13*100)</f>
        <v>111.57265741937566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152.18700000000001</v>
      </c>
      <c r="F15" s="115">
        <v>294.43799999999999</v>
      </c>
      <c r="G15" s="116">
        <f t="shared" ref="G14:G15" si="0">IF(ISERR(E15/F15*100),"-",E15/F15*100)</f>
        <v>51.687282212214456</v>
      </c>
      <c r="H15" s="115">
        <v>1895.3657999697741</v>
      </c>
      <c r="I15" s="115">
        <v>1233.209633267445</v>
      </c>
      <c r="J15" s="116">
        <f t="shared" ref="J14:J15" si="1">IF(ISERR(H15/I15*100),"-",H15/I15*100)</f>
        <v>153.69372317891455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1112.345</v>
      </c>
      <c r="F16" s="115">
        <v>1357.4059999999999</v>
      </c>
      <c r="G16" s="116">
        <f t="shared" ref="G16" si="2">IF(ISERR(E16/F16*100),"-",E16/F16*100)</f>
        <v>81.946374187236543</v>
      </c>
      <c r="H16" s="115">
        <v>1175.3186556329197</v>
      </c>
      <c r="I16" s="115">
        <v>710.9091222522959</v>
      </c>
      <c r="J16" s="116">
        <f t="shared" ref="J16" si="3">IF(ISERR(H16/I16*100),"-",H16/I16*100)</f>
        <v>165.32614631660451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205.46799999999999</v>
      </c>
      <c r="F17" s="115">
        <v>350.08199999999999</v>
      </c>
      <c r="G17" s="116">
        <f t="shared" ref="G17" si="4">IF(ISERR(E17/F17*100),"-",E17/F17*100)</f>
        <v>58.691392302374865</v>
      </c>
      <c r="H17" s="115">
        <v>1605.2576021570269</v>
      </c>
      <c r="I17" s="115">
        <v>999.2974645940094</v>
      </c>
      <c r="J17" s="116">
        <f t="shared" ref="J17" si="5">IF(ISERR(H17/I17*100),"-",H17/I17*100)</f>
        <v>160.63861452997926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2143.6979999999999</v>
      </c>
      <c r="F18" s="115">
        <v>396.24900000000002</v>
      </c>
      <c r="G18" s="116">
        <f t="shared" ref="G18" si="6">IF(ISERR(E18/F18*100),"-",E18/F18*100)</f>
        <v>540.99770598790155</v>
      </c>
      <c r="H18" s="115">
        <v>481.84169178680958</v>
      </c>
      <c r="I18" s="115">
        <v>500.65984519834745</v>
      </c>
      <c r="J18" s="116">
        <f t="shared" ref="J18" si="7">IF(ISERR(H18/I18*100),"-",H18/I18*100)</f>
        <v>96.241329598925063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60.250999999999998</v>
      </c>
      <c r="F19" s="115">
        <v>79.983999999999995</v>
      </c>
      <c r="G19" s="116">
        <f t="shared" ref="G19" si="8">IF(ISERR(E19/F19*100),"-",E19/F19*100)</f>
        <v>75.328815763152633</v>
      </c>
      <c r="H19" s="115">
        <v>810.08467909246326</v>
      </c>
      <c r="I19" s="115">
        <v>545.78840768153634</v>
      </c>
      <c r="J19" s="116">
        <f t="shared" ref="J19" si="9">IF(ISERR(H19/I19*100),"-",H19/I19*100)</f>
        <v>148.42467661298184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6.0430000000000001</v>
      </c>
      <c r="F21" s="115">
        <v>0</v>
      </c>
      <c r="G21" s="116" t="str">
        <f t="shared" ref="G20:G21" si="10">IF(ISERR(E21/F21*100),"-",E21/F21*100)</f>
        <v>-</v>
      </c>
      <c r="H21" s="115">
        <v>424.07214959457224</v>
      </c>
      <c r="I21" s="115">
        <v>0</v>
      </c>
      <c r="J21" s="116" t="str">
        <f t="shared" ref="J20:J21" si="11">IF(ISERR(H21/I21*100),"-",H21/I21*100)</f>
        <v>-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249.71799999999999</v>
      </c>
      <c r="F22" s="115">
        <v>277.11500000000001</v>
      </c>
      <c r="G22" s="116">
        <f t="shared" ref="G22" si="12">IF(ISERR(E22/F22*100),"-",E22/F22*100)</f>
        <v>90.113490789022592</v>
      </c>
      <c r="H22" s="115">
        <v>1170.3965192737408</v>
      </c>
      <c r="I22" s="115">
        <v>993.65271457698066</v>
      </c>
      <c r="J22" s="116">
        <f t="shared" ref="J22" si="13">IF(ISERR(H22/I22*100),"-",H22/I22*100)</f>
        <v>117.78728142175949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21.065000000000001</v>
      </c>
      <c r="F23" s="115">
        <v>0</v>
      </c>
      <c r="G23" s="116" t="str">
        <f t="shared" ref="G23" si="14">IF(ISERR(E23/F23*100),"-",E23/F23*100)</f>
        <v>-</v>
      </c>
      <c r="H23" s="115">
        <v>1028.0002373605507</v>
      </c>
      <c r="I23" s="115">
        <v>0</v>
      </c>
      <c r="J23" s="116" t="str">
        <f t="shared" ref="J23" si="15">IF(ISERR(H23/I23*100),"-",H23/I23*100)</f>
        <v>-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212.02</v>
      </c>
      <c r="F24" s="115">
        <v>251.51</v>
      </c>
      <c r="G24" s="116">
        <f t="shared" ref="G24" si="16">IF(ISERR(E24/F24*100),"-",E24/F24*100)</f>
        <v>84.298835036380268</v>
      </c>
      <c r="H24" s="115">
        <v>454.87520516932369</v>
      </c>
      <c r="I24" s="115">
        <v>334.54297244642362</v>
      </c>
      <c r="J24" s="116">
        <f t="shared" ref="J24" si="17">IF(ISERR(H24/I24*100),"-",H24/I24*100)</f>
        <v>135.96914077822126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10081.002</v>
      </c>
      <c r="F25" s="115">
        <v>18332.580000000002</v>
      </c>
      <c r="G25" s="116">
        <f t="shared" ref="G25" si="18">IF(ISERR(E25/F25*100),"-",E25/F25*100)</f>
        <v>54.989543206684488</v>
      </c>
      <c r="H25" s="115">
        <v>227.42671333663063</v>
      </c>
      <c r="I25" s="115">
        <v>170.07733161398997</v>
      </c>
      <c r="J25" s="116">
        <f t="shared" ref="J25" si="19">IF(ISERR(H25/I25*100),"-",H25/I25*100)</f>
        <v>133.71959165775345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29848.307000000001</v>
      </c>
      <c r="F27" s="115">
        <v>15622.788</v>
      </c>
      <c r="G27" s="116">
        <f t="shared" ref="G26:G27" si="20">IF(ISERR(E27/F27*100),"-",E27/F27*100)</f>
        <v>191.05621224585522</v>
      </c>
      <c r="H27" s="115">
        <v>49.764448013751668</v>
      </c>
      <c r="I27" s="115">
        <v>51.973942679117194</v>
      </c>
      <c r="J27" s="116">
        <f t="shared" ref="J26:J27" si="21">IF(ISERR(H27/I27*100),"-",H27/I27*100)</f>
        <v>95.748841531983132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442.78100000000001</v>
      </c>
      <c r="F28" s="115">
        <v>1736.1610000000001</v>
      </c>
      <c r="G28" s="116">
        <f t="shared" ref="G28" si="22">IF(ISERR(E28/F28*100),"-",E28/F28*100)</f>
        <v>25.503452732782272</v>
      </c>
      <c r="H28" s="115">
        <v>84.929536271881588</v>
      </c>
      <c r="I28" s="115">
        <v>57.642808472255744</v>
      </c>
      <c r="J28" s="116">
        <f t="shared" ref="J28" si="23">IF(ISERR(H28/I28*100),"-",H28/I28*100)</f>
        <v>147.33760988200169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263.52699999999999</v>
      </c>
      <c r="F29" s="115">
        <v>663.154</v>
      </c>
      <c r="G29" s="116">
        <f t="shared" ref="G29" si="24">IF(ISERR(E29/F29*100),"-",E29/F29*100)</f>
        <v>39.738431797139121</v>
      </c>
      <c r="H29" s="115">
        <v>50.085122207591631</v>
      </c>
      <c r="I29" s="115">
        <v>65.802140980827986</v>
      </c>
      <c r="J29" s="116">
        <f t="shared" ref="J29" si="25">IF(ISERR(H29/I29*100),"-",H29/I29*100)</f>
        <v>76.114730403961104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6485.3630000000003</v>
      </c>
      <c r="F30" s="115">
        <v>3991.0520000000001</v>
      </c>
      <c r="G30" s="116">
        <f t="shared" ref="G30" si="26">IF(ISERR(E30/F30*100),"-",E30/F30*100)</f>
        <v>162.49758209113787</v>
      </c>
      <c r="H30" s="115">
        <v>162.89582310196053</v>
      </c>
      <c r="I30" s="115">
        <v>215.58583626572644</v>
      </c>
      <c r="J30" s="116">
        <f t="shared" ref="J30" si="27">IF(ISERR(H30/I30*100),"-",H30/I30*100)</f>
        <v>75.559612785126873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1196.164</v>
      </c>
      <c r="F31" s="115">
        <v>570.76</v>
      </c>
      <c r="G31" s="116">
        <f t="shared" ref="G31" si="28">IF(ISERR(E31/F31*100),"-",E31/F31*100)</f>
        <v>209.57390146471374</v>
      </c>
      <c r="H31" s="115">
        <v>94.30950271033069</v>
      </c>
      <c r="I31" s="115">
        <v>100.982914009391</v>
      </c>
      <c r="J31" s="116">
        <f t="shared" ref="J31" si="29">IF(ISERR(H31/I31*100),"-",H31/I31*100)</f>
        <v>93.391544139397979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33919.127</v>
      </c>
      <c r="F33" s="115">
        <v>45732.654000000002</v>
      </c>
      <c r="G33" s="116">
        <f t="shared" ref="G32:G33" si="30">IF(ISERR(E33/F33*100),"-",E33/F33*100)</f>
        <v>74.168289030415764</v>
      </c>
      <c r="H33" s="115">
        <v>153.4683622016569</v>
      </c>
      <c r="I33" s="115">
        <v>126.62671575981574</v>
      </c>
      <c r="J33" s="116">
        <f t="shared" ref="J32:J33" si="31">IF(ISERR(H33/I33*100),"-",H33/I33*100)</f>
        <v>121.1974592255509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9.61</v>
      </c>
      <c r="F34" s="115">
        <v>0.80400000000000005</v>
      </c>
      <c r="G34" s="116">
        <f t="shared" ref="G34" si="32">IF(ISERR(E34/F34*100),"-",E34/F34*100)</f>
        <v>1195.273631840796</v>
      </c>
      <c r="H34" s="115">
        <v>408.32091571279921</v>
      </c>
      <c r="I34" s="115">
        <v>240.17910447761193</v>
      </c>
      <c r="J34" s="116">
        <f t="shared" ref="J34" si="33">IF(ISERR(H34/I34*100),"-",H34/I34*100)</f>
        <v>170.00684410115306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4740.93</v>
      </c>
      <c r="F35" s="115">
        <v>3691.6950000000002</v>
      </c>
      <c r="G35" s="116">
        <f t="shared" ref="G35" si="34">IF(ISERR(E35/F35*100),"-",E35/F35*100)</f>
        <v>128.42149744223181</v>
      </c>
      <c r="H35" s="115">
        <v>170.59285119164383</v>
      </c>
      <c r="I35" s="115">
        <v>217.72044061061382</v>
      </c>
      <c r="J35" s="116">
        <f t="shared" ref="J35" si="35">IF(ISERR(H35/I35*100),"-",H35/I35*100)</f>
        <v>78.354081368383689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8099.2049999999999</v>
      </c>
      <c r="F36" s="115">
        <v>7415.0889999999999</v>
      </c>
      <c r="G36" s="116">
        <f t="shared" ref="G36" si="36">IF(ISERR(E36/F36*100),"-",E36/F36*100)</f>
        <v>109.22599850116433</v>
      </c>
      <c r="H36" s="115">
        <v>65.872737509422223</v>
      </c>
      <c r="I36" s="115">
        <v>69.772213253273151</v>
      </c>
      <c r="J36" s="116">
        <f t="shared" ref="J36" si="37">IF(ISERR(H36/I36*100),"-",H36/I36*100)</f>
        <v>94.411133656179388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367.26</v>
      </c>
      <c r="F39" s="115">
        <v>248.065</v>
      </c>
      <c r="G39" s="116">
        <f t="shared" ref="G38:G39" si="40">IF(ISERR(E39/F39*100),"-",E39/F39*100)</f>
        <v>148.04990627456513</v>
      </c>
      <c r="H39" s="115">
        <v>43.013573490170451</v>
      </c>
      <c r="I39" s="115">
        <v>75.718339951222461</v>
      </c>
      <c r="J39" s="116">
        <f t="shared" ref="J38:J39" si="41">IF(ISERR(H39/I39*100),"-",H39/I39*100)</f>
        <v>56.807338245766715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212.06899999999999</v>
      </c>
      <c r="F40" s="115">
        <v>280.22800000000001</v>
      </c>
      <c r="G40" s="116">
        <f t="shared" ref="G40" si="42">IF(ISERR(E40/F40*100),"-",E40/F40*100)</f>
        <v>75.677305622564475</v>
      </c>
      <c r="H40" s="115">
        <v>495.10821006370571</v>
      </c>
      <c r="I40" s="115">
        <v>550.74325192343383</v>
      </c>
      <c r="J40" s="116">
        <f t="shared" ref="J40" si="43">IF(ISERR(H40/I40*100),"-",H40/I40*100)</f>
        <v>89.898189098926508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102.544</v>
      </c>
      <c r="F41" s="115">
        <v>444.4</v>
      </c>
      <c r="G41" s="116">
        <f t="shared" ref="G41" si="44">IF(ISERR(E41/F41*100),"-",E41/F41*100)</f>
        <v>23.074707470747075</v>
      </c>
      <c r="H41" s="115">
        <v>827.17320369792481</v>
      </c>
      <c r="I41" s="115">
        <v>658.40009000900091</v>
      </c>
      <c r="J41" s="116">
        <f t="shared" ref="J41" si="45">IF(ISERR(H41/I41*100),"-",H41/I41*100)</f>
        <v>125.63382299759658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9.6000000000000002E-2</v>
      </c>
      <c r="F42" s="115">
        <v>0.25800000000000001</v>
      </c>
      <c r="G42" s="116">
        <f t="shared" ref="G42" si="46">IF(ISERR(E42/F42*100),"-",E42/F42*100)</f>
        <v>37.209302325581397</v>
      </c>
      <c r="H42" s="115">
        <v>55.947916666666671</v>
      </c>
      <c r="I42" s="115">
        <v>42.662790697674417</v>
      </c>
      <c r="J42" s="116">
        <f t="shared" ref="J42" si="47">IF(ISERR(H42/I42*100),"-",H42/I42*100)</f>
        <v>131.13984282729174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0</v>
      </c>
      <c r="F43" s="115">
        <v>16</v>
      </c>
      <c r="G43" s="116">
        <f t="shared" ref="G43" si="48">IF(ISERR(E43/F43*100),"-",E43/F43*100)</f>
        <v>0</v>
      </c>
      <c r="H43" s="115">
        <v>0</v>
      </c>
      <c r="I43" s="115">
        <v>349.75</v>
      </c>
      <c r="J43" s="116">
        <f t="shared" ref="J43" si="49">IF(ISERR(H43/I43*100),"-",H43/I43*100)</f>
        <v>0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3747.902</v>
      </c>
      <c r="F45" s="115">
        <v>2064.1320000000001</v>
      </c>
      <c r="G45" s="116">
        <f t="shared" ref="G44:G45" si="50">IF(ISERR(E45/F45*100),"-",E45/F45*100)</f>
        <v>181.57278701168335</v>
      </c>
      <c r="H45" s="115">
        <v>254.49145895490329</v>
      </c>
      <c r="I45" s="115">
        <v>235.35647090399257</v>
      </c>
      <c r="J45" s="116">
        <f t="shared" ref="J44:J45" si="51">IF(ISERR(H45/I45*100),"-",H45/I45*100)</f>
        <v>108.1302154036446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558.49099999999999</v>
      </c>
      <c r="F46" s="115">
        <v>580.80700000000002</v>
      </c>
      <c r="G46" s="116">
        <f t="shared" ref="G46" si="52">IF(ISERR(E46/F46*100),"-",E46/F46*100)</f>
        <v>96.157759806613896</v>
      </c>
      <c r="H46" s="115">
        <v>263.3859596663151</v>
      </c>
      <c r="I46" s="115">
        <v>235.91055032050232</v>
      </c>
      <c r="J46" s="116">
        <f t="shared" ref="J46" si="53">IF(ISERR(H46/I46*100),"-",H46/I46*100)</f>
        <v>111.64653692193308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120.117</v>
      </c>
      <c r="F47" s="115">
        <v>154.76900000000001</v>
      </c>
      <c r="G47" s="116">
        <f t="shared" ref="G47" si="54">IF(ISERR(E47/F47*100),"-",E47/F47*100)</f>
        <v>77.610503395382807</v>
      </c>
      <c r="H47" s="115">
        <v>734.66992182621937</v>
      </c>
      <c r="I47" s="115">
        <v>626.13646789731786</v>
      </c>
      <c r="J47" s="116">
        <f t="shared" ref="J47" si="55">IF(ISERR(H47/I47*100),"-",H47/I47*100)</f>
        <v>117.33383367580824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5.5819999999999999</v>
      </c>
      <c r="F48" s="115">
        <v>4.83</v>
      </c>
      <c r="G48" s="116">
        <f t="shared" ref="G48" si="56">IF(ISERR(E48/F48*100),"-",E48/F48*100)</f>
        <v>115.56935817805383</v>
      </c>
      <c r="H48" s="115">
        <v>1736.0001791472591</v>
      </c>
      <c r="I48" s="115">
        <v>1797.9159420289855</v>
      </c>
      <c r="J48" s="116">
        <f t="shared" ref="J48" si="57">IF(ISERR(H48/I48*100),"-",H48/I48*100)</f>
        <v>96.556248185226451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338.34100000000001</v>
      </c>
      <c r="F49" s="115">
        <v>590.88099999999997</v>
      </c>
      <c r="G49" s="116">
        <f t="shared" ref="G49" si="58">IF(ISERR(E49/F49*100),"-",E49/F49*100)</f>
        <v>57.260429765045764</v>
      </c>
      <c r="H49" s="115">
        <v>905.5370676329502</v>
      </c>
      <c r="I49" s="115">
        <v>543.34071158151971</v>
      </c>
      <c r="J49" s="116">
        <f t="shared" ref="J49" si="59">IF(ISERR(H49/I49*100),"-",H49/I49*100)</f>
        <v>166.66100079215002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2022-02-28T01:49:18Z</dcterms:created>
  <dcterms:modified xsi:type="dcterms:W3CDTF">2022-02-28T01:49:23Z</dcterms:modified>
</cp:coreProperties>
</file>