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2\month\"/>
    </mc:Choice>
  </mc:AlternateContent>
  <xr:revisionPtr revIDLastSave="0" documentId="8_{AD49087B-4F96-4293-A955-F4CC8FCAFDC3}" xr6:coauthVersionLast="36" xr6:coauthVersionMax="36" xr10:uidLastSave="{00000000-0000-0000-0000-000000000000}"/>
  <bookViews>
    <workbookView xWindow="0" yWindow="0" windowWidth="28800" windowHeight="10635" xr2:uid="{45DE3170-0B83-4C49-B435-31718BEDF867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<sst xmlns="http://schemas.openxmlformats.org/spreadsheetml/2006/main" count="249" uniqueCount="139">
  <si>
    <t>年月</t>
    <rPh sb="0" eb="2">
      <t>ネンゲツ</t>
    </rPh>
    <phoneticPr fontId="8"/>
  </si>
  <si>
    <t>くろまぐろ
（生）</t>
    <phoneticPr fontId="9"/>
  </si>
  <si>
    <t>くろまぐろ
（冷）</t>
    <phoneticPr fontId="8"/>
  </si>
  <si>
    <t>みなみまぐろ
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</si>
  <si>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</si>
  <si>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</si>
  <si>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</si>
  <si>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</si>
  <si>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</si>
  <si>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</si>
  <si>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</si>
  <si>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</si>
  <si>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</si>
  <si>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</si>
  <si>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</si>
  <si>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</si>
  <si>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</si>
  <si>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</si>
  <si>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</si>
  <si>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</si>
  <si>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</si>
  <si>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</si>
  <si>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</si>
  <si>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</si>
  <si>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</si>
  <si>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</si>
  <si>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</si>
  <si>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</si>
  <si>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</si>
  <si>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</si>
  <si>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</si>
  <si>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</si>
  <si>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</si>
  <si>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</si>
  <si>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</si>
  <si>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</si>
  <si>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</si>
  <si>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</si>
  <si>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</si>
  <si>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</si>
  <si>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9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</si>
  <si>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</si>
  <si>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</si>
  <si>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</si>
  <si>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</si>
  <si>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</si>
  <si>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</si>
  <si>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</si>
  <si>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</si>
  <si>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</si>
  <si>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</si>
  <si>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</si>
  <si>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</si>
  <si>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</si>
  <si>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</si>
  <si>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</si>
  <si>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</si>
  <si>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</si>
  <si>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</si>
  <si>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</si>
  <si>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</si>
  <si>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</si>
  <si>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</si>
  <si>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</si>
  <si>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</si>
  <si>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</si>
  <si>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</si>
  <si>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</si>
  <si>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</si>
  <si>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9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</si>
  <si>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</si>
  <si>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</si>
  <si>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</si>
  <si>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</si>
  <si>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</si>
  <si>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</si>
  <si>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</si>
  <si>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9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</si>
  <si>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</si>
  <si>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</si>
  <si>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</si>
  <si>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</si>
  <si>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</si>
  <si>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9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</si>
  <si>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</si>
  <si>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</si>
  <si>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</si>
  <si>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</si>
  <si>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</si>
  <si>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</si>
  <si>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</si>
  <si>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</si>
  <si>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</si>
  <si>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</si>
  <si>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</si>
  <si>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</si>
  <si>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くろまぐろ（生）</t>
  </si>
  <si>
    <t>くろまぐろ（冷）</t>
  </si>
  <si>
    <t>みなみまぐろ（冷）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</si>
  <si>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</si>
  <si>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</si>
  <si>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</si>
  <si>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</si>
  <si>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</si>
  <si>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</si>
  <si>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</si>
  <si>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</si>
  <si>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</si>
  <si>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</si>
  <si>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</si>
  <si>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</si>
  <si>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</si>
  <si>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</si>
  <si>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</si>
  <si>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</si>
  <si>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</si>
  <si>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</si>
  <si>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</si>
  <si>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</si>
  <si>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</si>
  <si>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</si>
  <si>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</si>
  <si>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</si>
  <si>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</si>
  <si>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</si>
  <si>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</si>
  <si>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</si>
  <si>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</si>
  <si>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</si>
  <si>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</si>
  <si>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</si>
  <si>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</si>
  <si>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</si>
  <si>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</si>
  <si>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</si>
  <si>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</si>
  <si>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</si>
  <si>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</si>
  <si>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1月～3月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</si>
</sst>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10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10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1" fillId="0" borderId="0" xfId="2" applyFont="1" applyFill="1" applyBorder="1" applyAlignment="1">
      <alignment horizontal="distributed" vertical="center" justifyLastLine="1"/>
    </xf>
    <xf numFmtId="0" fontId="11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2" fillId="0" borderId="0" xfId="1" applyNumberFormat="1" applyFont="1" applyFill="1" applyAlignment="1">
      <alignment horizontal="right" vertical="center"/>
    </xf>
    <xf numFmtId="179" fontId="12" fillId="0" borderId="0" xfId="1" applyNumberFormat="1" applyFont="1" applyFill="1" applyBorder="1" applyAlignment="1">
      <alignment horizontal="right" vertical="center"/>
    </xf>
    <xf numFmtId="180" fontId="12" fillId="0" borderId="8" xfId="1" applyNumberFormat="1" applyFont="1" applyFill="1" applyBorder="1" applyAlignment="1">
      <alignment horizontal="right" vertical="center"/>
    </xf>
    <xf numFmtId="182" fontId="12" fillId="0" borderId="0" xfId="1" applyNumberFormat="1" applyFont="1" applyFill="1" applyBorder="1" applyAlignment="1">
      <alignment horizontal="right" vertical="center"/>
    </xf>
    <xf numFmtId="0" fontId="12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10" fillId="0" borderId="0" xfId="1" applyNumberFormat="1" applyFont="1" applyFill="1" applyBorder="1" applyAlignment="1"/>
    <xf numFmtId="0" fontId="13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3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1" fillId="0" borderId="2" xfId="2" applyFont="1" applyFill="1" applyBorder="1" applyAlignment="1">
      <alignment horizontal="distributed" vertical="center" justifyLastLine="1"/>
    </xf>
    <xf numFmtId="0" fontId="11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1" fillId="0" borderId="5" xfId="2" applyFont="1" applyFill="1" applyBorder="1" applyAlignment="1">
      <alignment horizontal="distributed" vertical="center" justifyLastLine="1"/>
    </xf>
    <xf numFmtId="0" fontId="11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10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7335065A-4644-4C64-B9B4-1A1D3EB2490F}"/>
    <cellStyle name="標準_月別結果表" xfId="1" xr:uid="{309C754B-EB79-47B5-826E-4197C5B3FB33}"/>
    <cellStyle name="標準_新出力帳票集「変更後」" xfId="3" xr:uid="{175717BB-6841-4E52-8BE1-3396BA7EB6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D79E414B-D317-46D4-BE02-9D84C98E7418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7898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866A31F-807F-4E6E-8EB4-98A9D42767F4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98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8D8D72-178F-4774-92EC-9A366500625A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2&#24180;1&#26376;&#65288;&#21697;&#30446;&#22793;&#26356;&#65289;&#20197;&#38477;&#26376;&#22577;&#31639;&#20986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20B1-1B16-4FB4-8AD9-0C9A8A17C07D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1" width="4.125" style="57" customWidth="1"/>
    <col min="2" max="2" width="4.125" style="7" customWidth="1"/>
    <col min="3" max="3" width="5" style="8" customWidth="1"/>
    <col min="4" max="5" width="7.875" style="59" customWidth="1"/>
    <col min="6" max="6" width="8.125" style="59" customWidth="1"/>
    <col min="7" max="38" width="7.875" style="59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3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44256</v>
      </c>
      <c r="B12" s="36">
        <v>44256</v>
      </c>
      <c r="C12" s="37">
        <v>44256</v>
      </c>
      <c r="D12" s="38">
        <v>80.251000000000005</v>
      </c>
      <c r="E12" s="38">
        <v>0</v>
      </c>
      <c r="F12" s="38">
        <v>280.86200000000002</v>
      </c>
      <c r="G12" s="38">
        <v>2807.9059999999999</v>
      </c>
      <c r="H12" s="38">
        <v>451.67200000000003</v>
      </c>
      <c r="I12" s="38">
        <v>199.334</v>
      </c>
      <c r="J12" s="38">
        <v>1735.126</v>
      </c>
      <c r="K12" s="38">
        <v>648.86</v>
      </c>
      <c r="L12" s="38">
        <v>765.57600000000002</v>
      </c>
      <c r="M12" s="38">
        <v>105.623</v>
      </c>
      <c r="N12" s="38">
        <v>13.997999999999999</v>
      </c>
      <c r="O12" s="38">
        <v>256.96100000000001</v>
      </c>
      <c r="P12" s="38">
        <v>87.061000000000007</v>
      </c>
      <c r="Q12" s="38">
        <v>2779.5219999999999</v>
      </c>
      <c r="R12" s="38">
        <v>17199.056</v>
      </c>
      <c r="S12" s="38">
        <v>46335.044000000002</v>
      </c>
      <c r="T12" s="38">
        <v>1313.2919999999999</v>
      </c>
      <c r="U12" s="38">
        <v>1781.1559999999999</v>
      </c>
      <c r="V12" s="38">
        <v>5632.78</v>
      </c>
      <c r="W12" s="38">
        <v>666.99</v>
      </c>
      <c r="X12" s="38">
        <v>57588.209000000003</v>
      </c>
      <c r="Y12" s="38">
        <v>0</v>
      </c>
      <c r="Z12" s="38">
        <v>2434.1819999999998</v>
      </c>
      <c r="AA12" s="38">
        <v>10098.971</v>
      </c>
      <c r="AB12" s="38">
        <v>0</v>
      </c>
      <c r="AC12" s="38">
        <v>978.65499999999997</v>
      </c>
      <c r="AD12" s="38">
        <v>369.702</v>
      </c>
      <c r="AE12" s="38">
        <v>316.62400000000002</v>
      </c>
      <c r="AF12" s="38">
        <v>0.45</v>
      </c>
      <c r="AG12" s="38">
        <v>13</v>
      </c>
      <c r="AH12" s="38">
        <v>5375.2520000000004</v>
      </c>
      <c r="AI12" s="38">
        <v>915.18200000000002</v>
      </c>
      <c r="AJ12" s="38">
        <v>532.54200000000003</v>
      </c>
      <c r="AK12" s="38">
        <v>2.121</v>
      </c>
      <c r="AL12" s="38">
        <v>166.053</v>
      </c>
    </row>
    <row r="13" spans="1:38" ht="15.95" customHeight="1">
      <c r="A13" s="35"/>
      <c r="B13" s="36"/>
      <c r="C13" s="37">
        <v>44287</v>
      </c>
      <c r="D13" s="38">
        <v>214.142</v>
      </c>
      <c r="E13" s="38">
        <v>0</v>
      </c>
      <c r="F13" s="38">
        <v>236.52799999999999</v>
      </c>
      <c r="G13" s="38">
        <v>1018.908</v>
      </c>
      <c r="H13" s="38">
        <v>358.59100000000001</v>
      </c>
      <c r="I13" s="38">
        <v>131.37100000000001</v>
      </c>
      <c r="J13" s="38">
        <v>1824.048</v>
      </c>
      <c r="K13" s="38">
        <v>405.66300000000001</v>
      </c>
      <c r="L13" s="38">
        <v>482.71699999999998</v>
      </c>
      <c r="M13" s="38">
        <v>62.311</v>
      </c>
      <c r="N13" s="38">
        <v>15.07</v>
      </c>
      <c r="O13" s="38">
        <v>291.12599999999998</v>
      </c>
      <c r="P13" s="38">
        <v>68.712999999999994</v>
      </c>
      <c r="Q13" s="38">
        <v>2953.7510000000002</v>
      </c>
      <c r="R13" s="38">
        <v>15886.936</v>
      </c>
      <c r="S13" s="38">
        <v>41055.218000000001</v>
      </c>
      <c r="T13" s="38">
        <v>913.42499999999995</v>
      </c>
      <c r="U13" s="38">
        <v>669.55899999999997</v>
      </c>
      <c r="V13" s="38">
        <v>9150.6190000000006</v>
      </c>
      <c r="W13" s="38">
        <v>700.50900000000001</v>
      </c>
      <c r="X13" s="38">
        <v>22764.825000000001</v>
      </c>
      <c r="Y13" s="38">
        <v>0</v>
      </c>
      <c r="Z13" s="38">
        <v>2564.3209999999999</v>
      </c>
      <c r="AA13" s="38">
        <v>9297.9410000000007</v>
      </c>
      <c r="AB13" s="38">
        <v>0</v>
      </c>
      <c r="AC13" s="38">
        <v>1501.5989999999999</v>
      </c>
      <c r="AD13" s="38">
        <v>160.60599999999999</v>
      </c>
      <c r="AE13" s="38">
        <v>0</v>
      </c>
      <c r="AF13" s="38">
        <v>0.622</v>
      </c>
      <c r="AG13" s="38">
        <v>1.4999999999999999E-2</v>
      </c>
      <c r="AH13" s="38">
        <v>4117.1409999999996</v>
      </c>
      <c r="AI13" s="38">
        <v>1549.8979999999999</v>
      </c>
      <c r="AJ13" s="38">
        <v>608.24099999999999</v>
      </c>
      <c r="AK13" s="38">
        <v>4.9989999999999997</v>
      </c>
      <c r="AL13" s="38">
        <v>217.63800000000001</v>
      </c>
    </row>
    <row r="14" spans="1:38" ht="15.95" customHeight="1">
      <c r="A14" s="35"/>
      <c r="B14" s="36"/>
      <c r="C14" s="37">
        <v>44317</v>
      </c>
      <c r="D14" s="38">
        <v>257.00900000000001</v>
      </c>
      <c r="E14" s="38">
        <v>0</v>
      </c>
      <c r="F14" s="38">
        <v>265.06599999999997</v>
      </c>
      <c r="G14" s="38">
        <v>4360.9459999999999</v>
      </c>
      <c r="H14" s="38">
        <v>330.97899999999998</v>
      </c>
      <c r="I14" s="38">
        <v>89.302000000000007</v>
      </c>
      <c r="J14" s="38">
        <v>2191.4949999999999</v>
      </c>
      <c r="K14" s="38">
        <v>696.42499999999995</v>
      </c>
      <c r="L14" s="38">
        <v>760.86699999999996</v>
      </c>
      <c r="M14" s="38">
        <v>51.649000000000001</v>
      </c>
      <c r="N14" s="38">
        <v>20.257000000000001</v>
      </c>
      <c r="O14" s="38">
        <v>201.47399999999999</v>
      </c>
      <c r="P14" s="38">
        <v>152.77099999999999</v>
      </c>
      <c r="Q14" s="38">
        <v>6502.2359999999999</v>
      </c>
      <c r="R14" s="38">
        <v>12750.915999999999</v>
      </c>
      <c r="S14" s="38">
        <v>61724.37</v>
      </c>
      <c r="T14" s="38">
        <v>3806.826</v>
      </c>
      <c r="U14" s="38">
        <v>403.548</v>
      </c>
      <c r="V14" s="38">
        <v>9665.2199999999993</v>
      </c>
      <c r="W14" s="38">
        <v>660.97</v>
      </c>
      <c r="X14" s="38">
        <v>19723.352999999999</v>
      </c>
      <c r="Y14" s="38">
        <v>1E-3</v>
      </c>
      <c r="Z14" s="38">
        <v>2646.9929999999999</v>
      </c>
      <c r="AA14" s="38">
        <v>14756.474</v>
      </c>
      <c r="AB14" s="38">
        <v>0</v>
      </c>
      <c r="AC14" s="38">
        <v>3735.8960000000002</v>
      </c>
      <c r="AD14" s="38">
        <v>116.625</v>
      </c>
      <c r="AE14" s="38">
        <v>0</v>
      </c>
      <c r="AF14" s="38">
        <v>0.52300000000000002</v>
      </c>
      <c r="AG14" s="38">
        <v>0</v>
      </c>
      <c r="AH14" s="38">
        <v>2549.0239999999999</v>
      </c>
      <c r="AI14" s="38">
        <v>1173.3900000000001</v>
      </c>
      <c r="AJ14" s="38">
        <v>490.05900000000003</v>
      </c>
      <c r="AK14" s="38">
        <v>4.5449999999999999</v>
      </c>
      <c r="AL14" s="38">
        <v>376.84800000000001</v>
      </c>
    </row>
    <row r="15" spans="1:38" ht="15.95" customHeight="1">
      <c r="A15" s="35"/>
      <c r="B15" s="36"/>
      <c r="C15" s="37">
        <v>44348</v>
      </c>
      <c r="D15" s="38">
        <v>953.82</v>
      </c>
      <c r="E15" s="38">
        <v>0</v>
      </c>
      <c r="F15" s="38">
        <v>331.43799999999999</v>
      </c>
      <c r="G15" s="38">
        <v>4233.5770000000002</v>
      </c>
      <c r="H15" s="38">
        <v>3565.5680000000002</v>
      </c>
      <c r="I15" s="38">
        <v>66.572999999999993</v>
      </c>
      <c r="J15" s="38">
        <v>1576.837</v>
      </c>
      <c r="K15" s="38">
        <v>709.2</v>
      </c>
      <c r="L15" s="38">
        <v>749.077</v>
      </c>
      <c r="M15" s="38">
        <v>67.885999999999996</v>
      </c>
      <c r="N15" s="38">
        <v>3</v>
      </c>
      <c r="O15" s="38">
        <v>187.155</v>
      </c>
      <c r="P15" s="38">
        <v>30.687999999999999</v>
      </c>
      <c r="Q15" s="38">
        <v>12849.324000000001</v>
      </c>
      <c r="R15" s="38">
        <v>15079.597</v>
      </c>
      <c r="S15" s="38">
        <v>76910.790999999997</v>
      </c>
      <c r="T15" s="38">
        <v>4254.0360000000001</v>
      </c>
      <c r="U15" s="38">
        <v>1079.508</v>
      </c>
      <c r="V15" s="38">
        <v>6146.7650000000003</v>
      </c>
      <c r="W15" s="38">
        <v>734.93100000000004</v>
      </c>
      <c r="X15" s="38">
        <v>10742.028</v>
      </c>
      <c r="Y15" s="38">
        <v>0</v>
      </c>
      <c r="Z15" s="38">
        <v>1668.0719999999999</v>
      </c>
      <c r="AA15" s="38">
        <v>17954.95</v>
      </c>
      <c r="AB15" s="38">
        <v>0</v>
      </c>
      <c r="AC15" s="38">
        <v>2835.299</v>
      </c>
      <c r="AD15" s="38">
        <v>326.44</v>
      </c>
      <c r="AE15" s="38">
        <v>0</v>
      </c>
      <c r="AF15" s="38">
        <v>0.32600000000000001</v>
      </c>
      <c r="AG15" s="38">
        <v>0</v>
      </c>
      <c r="AH15" s="38">
        <v>1174.98</v>
      </c>
      <c r="AI15" s="38">
        <v>953.19799999999998</v>
      </c>
      <c r="AJ15" s="38">
        <v>395.03399999999999</v>
      </c>
      <c r="AK15" s="38">
        <v>2.5099999999999998</v>
      </c>
      <c r="AL15" s="38">
        <v>588.702</v>
      </c>
    </row>
    <row r="16" spans="1:38" ht="15.95" customHeight="1">
      <c r="A16" s="35"/>
      <c r="B16" s="36"/>
      <c r="C16" s="37">
        <v>44378</v>
      </c>
      <c r="D16" s="38">
        <v>600.53</v>
      </c>
      <c r="E16" s="38">
        <v>0</v>
      </c>
      <c r="F16" s="38">
        <v>519.56500000000005</v>
      </c>
      <c r="G16" s="38">
        <v>728.17399999999998</v>
      </c>
      <c r="H16" s="38">
        <v>734.75699999999995</v>
      </c>
      <c r="I16" s="38">
        <v>128.56299999999999</v>
      </c>
      <c r="J16" s="38">
        <v>1376.8430000000001</v>
      </c>
      <c r="K16" s="38">
        <v>719.34199999999998</v>
      </c>
      <c r="L16" s="38">
        <v>981.03</v>
      </c>
      <c r="M16" s="38">
        <v>49.234999999999999</v>
      </c>
      <c r="N16" s="38">
        <v>8.3309999999999995</v>
      </c>
      <c r="O16" s="38">
        <v>177.11099999999999</v>
      </c>
      <c r="P16" s="38">
        <v>72.515000000000001</v>
      </c>
      <c r="Q16" s="38">
        <v>15324.003000000001</v>
      </c>
      <c r="R16" s="38">
        <v>15187.495999999999</v>
      </c>
      <c r="S16" s="38">
        <v>73686.732000000004</v>
      </c>
      <c r="T16" s="38">
        <v>4968.4120000000003</v>
      </c>
      <c r="U16" s="38">
        <v>1436.3240000000001</v>
      </c>
      <c r="V16" s="38">
        <v>6539.165</v>
      </c>
      <c r="W16" s="38">
        <v>332.37599999999998</v>
      </c>
      <c r="X16" s="38">
        <v>9092.9920000000002</v>
      </c>
      <c r="Y16" s="38">
        <v>0</v>
      </c>
      <c r="Z16" s="38">
        <v>1590.4090000000001</v>
      </c>
      <c r="AA16" s="38">
        <v>11029.602999999999</v>
      </c>
      <c r="AB16" s="38">
        <v>0</v>
      </c>
      <c r="AC16" s="38">
        <v>1407.6379999999999</v>
      </c>
      <c r="AD16" s="38">
        <v>377.85</v>
      </c>
      <c r="AE16" s="38">
        <v>658.16</v>
      </c>
      <c r="AF16" s="38">
        <v>0</v>
      </c>
      <c r="AG16" s="38">
        <v>1578</v>
      </c>
      <c r="AH16" s="38">
        <v>3257.1170000000002</v>
      </c>
      <c r="AI16" s="38">
        <v>411.17899999999997</v>
      </c>
      <c r="AJ16" s="38">
        <v>305.54599999999999</v>
      </c>
      <c r="AK16" s="38">
        <v>0</v>
      </c>
      <c r="AL16" s="38">
        <v>553.51800000000003</v>
      </c>
    </row>
    <row r="17" spans="1:38" ht="15.95" customHeight="1">
      <c r="A17" s="35"/>
      <c r="B17" s="36"/>
      <c r="C17" s="37">
        <v>44409</v>
      </c>
      <c r="D17" s="38">
        <v>374.20600000000002</v>
      </c>
      <c r="E17" s="38">
        <v>0</v>
      </c>
      <c r="F17" s="38">
        <v>627.95500000000004</v>
      </c>
      <c r="G17" s="38">
        <v>435.61200000000002</v>
      </c>
      <c r="H17" s="38">
        <v>554.88499999999999</v>
      </c>
      <c r="I17" s="38">
        <v>295.846</v>
      </c>
      <c r="J17" s="38">
        <v>631.93100000000004</v>
      </c>
      <c r="K17" s="38">
        <v>1494.877</v>
      </c>
      <c r="L17" s="38">
        <v>1251.165</v>
      </c>
      <c r="M17" s="38">
        <v>11.343</v>
      </c>
      <c r="N17" s="38">
        <v>1.093</v>
      </c>
      <c r="O17" s="38">
        <v>137.982</v>
      </c>
      <c r="P17" s="38">
        <v>109.748</v>
      </c>
      <c r="Q17" s="38">
        <v>9660.2549999999992</v>
      </c>
      <c r="R17" s="38">
        <v>13408.694</v>
      </c>
      <c r="S17" s="38">
        <v>9411.8490000000002</v>
      </c>
      <c r="T17" s="38">
        <v>6126.6319999999996</v>
      </c>
      <c r="U17" s="38">
        <v>931.37</v>
      </c>
      <c r="V17" s="38">
        <v>4630.424</v>
      </c>
      <c r="W17" s="38">
        <v>403.279</v>
      </c>
      <c r="X17" s="38">
        <v>11690.978999999999</v>
      </c>
      <c r="Y17" s="38">
        <v>688.31100000000004</v>
      </c>
      <c r="Z17" s="38">
        <v>1431.231</v>
      </c>
      <c r="AA17" s="38">
        <v>2244.328</v>
      </c>
      <c r="AB17" s="38">
        <v>0</v>
      </c>
      <c r="AC17" s="38">
        <v>938.51599999999996</v>
      </c>
      <c r="AD17" s="38">
        <v>652.69500000000005</v>
      </c>
      <c r="AE17" s="38">
        <v>270.24400000000003</v>
      </c>
      <c r="AF17" s="38">
        <v>0</v>
      </c>
      <c r="AG17" s="38">
        <v>1596</v>
      </c>
      <c r="AH17" s="38">
        <v>3872.0419999999999</v>
      </c>
      <c r="AI17" s="38">
        <v>260.096</v>
      </c>
      <c r="AJ17" s="38">
        <v>174.70500000000001</v>
      </c>
      <c r="AK17" s="38">
        <v>0</v>
      </c>
      <c r="AL17" s="38">
        <v>438.00700000000001</v>
      </c>
    </row>
    <row r="18" spans="1:38" ht="15.95" customHeight="1">
      <c r="A18" s="35"/>
      <c r="B18" s="36"/>
      <c r="C18" s="37">
        <v>44440</v>
      </c>
      <c r="D18" s="38">
        <v>288.41800000000001</v>
      </c>
      <c r="E18" s="38">
        <v>0</v>
      </c>
      <c r="F18" s="38">
        <v>572.42399999999998</v>
      </c>
      <c r="G18" s="38">
        <v>350.02199999999999</v>
      </c>
      <c r="H18" s="38">
        <v>539.25400000000002</v>
      </c>
      <c r="I18" s="38">
        <v>455.30799999999999</v>
      </c>
      <c r="J18" s="38">
        <v>832.37</v>
      </c>
      <c r="K18" s="38">
        <v>1474.7260000000001</v>
      </c>
      <c r="L18" s="38">
        <v>4590.585</v>
      </c>
      <c r="M18" s="38">
        <v>35.57</v>
      </c>
      <c r="N18" s="38">
        <v>0.73</v>
      </c>
      <c r="O18" s="38">
        <v>246.84299999999999</v>
      </c>
      <c r="P18" s="38">
        <v>7.9130000000000003</v>
      </c>
      <c r="Q18" s="38">
        <v>8303.0040000000008</v>
      </c>
      <c r="R18" s="38">
        <v>15452.835999999999</v>
      </c>
      <c r="S18" s="38">
        <v>54792.659</v>
      </c>
      <c r="T18" s="38">
        <v>7615.1049999999996</v>
      </c>
      <c r="U18" s="38">
        <v>2219.8780000000002</v>
      </c>
      <c r="V18" s="38">
        <v>4864.0349999999999</v>
      </c>
      <c r="W18" s="38">
        <v>622.22400000000005</v>
      </c>
      <c r="X18" s="38">
        <v>10864.82</v>
      </c>
      <c r="Y18" s="38">
        <v>3740.0250000000001</v>
      </c>
      <c r="Z18" s="38">
        <v>2249.1109999999999</v>
      </c>
      <c r="AA18" s="38">
        <v>10529.995999999999</v>
      </c>
      <c r="AB18" s="38">
        <v>0</v>
      </c>
      <c r="AC18" s="38">
        <v>3511.5949999999998</v>
      </c>
      <c r="AD18" s="38">
        <v>2533.0030000000002</v>
      </c>
      <c r="AE18" s="38">
        <v>1564.1679999999999</v>
      </c>
      <c r="AF18" s="38">
        <v>5.1999999999999998E-2</v>
      </c>
      <c r="AG18" s="38">
        <v>443</v>
      </c>
      <c r="AH18" s="38">
        <v>3566.0889999999999</v>
      </c>
      <c r="AI18" s="38">
        <v>664.42700000000002</v>
      </c>
      <c r="AJ18" s="38">
        <v>164.369</v>
      </c>
      <c r="AK18" s="38">
        <v>0</v>
      </c>
      <c r="AL18" s="38">
        <v>457.08499999999998</v>
      </c>
    </row>
    <row r="19" spans="1:38" ht="15.95" customHeight="1">
      <c r="A19" s="35"/>
      <c r="B19" s="36"/>
      <c r="C19" s="37">
        <v>44470</v>
      </c>
      <c r="D19" s="38">
        <v>223.93</v>
      </c>
      <c r="E19" s="38">
        <v>0</v>
      </c>
      <c r="F19" s="38">
        <v>943.85699999999997</v>
      </c>
      <c r="G19" s="38">
        <v>429.54599999999999</v>
      </c>
      <c r="H19" s="38">
        <v>562.77800000000002</v>
      </c>
      <c r="I19" s="38">
        <v>451.56</v>
      </c>
      <c r="J19" s="38">
        <v>1114.6210000000001</v>
      </c>
      <c r="K19" s="38">
        <v>194.02500000000001</v>
      </c>
      <c r="L19" s="38">
        <v>2102.1439999999998</v>
      </c>
      <c r="M19" s="38">
        <v>29.527000000000001</v>
      </c>
      <c r="N19" s="38">
        <v>5.2069999999999999</v>
      </c>
      <c r="O19" s="38">
        <v>172.70599999999999</v>
      </c>
      <c r="P19" s="38">
        <v>34.527000000000001</v>
      </c>
      <c r="Q19" s="38">
        <v>3161.6019999999999</v>
      </c>
      <c r="R19" s="38">
        <v>9098.3690000000006</v>
      </c>
      <c r="S19" s="38">
        <v>67513.433999999994</v>
      </c>
      <c r="T19" s="38">
        <v>5830.8389999999999</v>
      </c>
      <c r="U19" s="38">
        <v>1307.2260000000001</v>
      </c>
      <c r="V19" s="38">
        <v>5151.3649999999998</v>
      </c>
      <c r="W19" s="38">
        <v>408.57499999999999</v>
      </c>
      <c r="X19" s="38">
        <v>20500.16</v>
      </c>
      <c r="Y19" s="38">
        <v>3575.6030000000001</v>
      </c>
      <c r="Z19" s="38">
        <v>4191.1409999999996</v>
      </c>
      <c r="AA19" s="38">
        <v>11025.806</v>
      </c>
      <c r="AB19" s="38">
        <v>0</v>
      </c>
      <c r="AC19" s="38">
        <v>3200.11</v>
      </c>
      <c r="AD19" s="38">
        <v>2346.8000000000002</v>
      </c>
      <c r="AE19" s="38">
        <v>1296.7760000000001</v>
      </c>
      <c r="AF19" s="38">
        <v>5.0000000000000001E-3</v>
      </c>
      <c r="AG19" s="38">
        <v>0</v>
      </c>
      <c r="AH19" s="38">
        <v>3734.5010000000002</v>
      </c>
      <c r="AI19" s="38">
        <v>405.98399999999998</v>
      </c>
      <c r="AJ19" s="38">
        <v>219.97200000000001</v>
      </c>
      <c r="AK19" s="38">
        <v>5.0529999999999999</v>
      </c>
      <c r="AL19" s="38">
        <v>399.90100000000001</v>
      </c>
    </row>
    <row r="20" spans="1:38" ht="15.95" customHeight="1">
      <c r="A20" s="35"/>
      <c r="B20" s="36"/>
      <c r="C20" s="37">
        <v>44501</v>
      </c>
      <c r="D20" s="38">
        <v>78.382000000000005</v>
      </c>
      <c r="E20" s="38">
        <v>0</v>
      </c>
      <c r="F20" s="38">
        <v>319.96100000000001</v>
      </c>
      <c r="G20" s="38">
        <v>590.99699999999996</v>
      </c>
      <c r="H20" s="38">
        <v>243.35</v>
      </c>
      <c r="I20" s="38">
        <v>536.34</v>
      </c>
      <c r="J20" s="38">
        <v>856.87699999999995</v>
      </c>
      <c r="K20" s="38">
        <v>169.023</v>
      </c>
      <c r="L20" s="38">
        <v>3398.4920000000002</v>
      </c>
      <c r="M20" s="38">
        <v>31.998999999999999</v>
      </c>
      <c r="N20" s="38">
        <v>0.187</v>
      </c>
      <c r="O20" s="38">
        <v>188.654</v>
      </c>
      <c r="P20" s="38">
        <v>0.28899999999999998</v>
      </c>
      <c r="Q20" s="38">
        <v>1005.104</v>
      </c>
      <c r="R20" s="38">
        <v>10426.545</v>
      </c>
      <c r="S20" s="38">
        <v>5151.1409999999996</v>
      </c>
      <c r="T20" s="38">
        <v>4880.2520000000004</v>
      </c>
      <c r="U20" s="38">
        <v>749.84</v>
      </c>
      <c r="V20" s="38">
        <v>4013.163</v>
      </c>
      <c r="W20" s="38">
        <v>2530.8240000000001</v>
      </c>
      <c r="X20" s="38">
        <v>33357.578000000001</v>
      </c>
      <c r="Y20" s="38">
        <v>7588.7190000000001</v>
      </c>
      <c r="Z20" s="38">
        <v>4625.6019999999999</v>
      </c>
      <c r="AA20" s="38">
        <v>9468.31</v>
      </c>
      <c r="AB20" s="38">
        <v>0</v>
      </c>
      <c r="AC20" s="38">
        <v>1565.951</v>
      </c>
      <c r="AD20" s="38">
        <v>2080.73</v>
      </c>
      <c r="AE20" s="38">
        <v>421.20800000000003</v>
      </c>
      <c r="AF20" s="38">
        <v>0</v>
      </c>
      <c r="AG20" s="38">
        <v>4</v>
      </c>
      <c r="AH20" s="38">
        <v>4288.2629999999999</v>
      </c>
      <c r="AI20" s="38">
        <v>915.14300000000003</v>
      </c>
      <c r="AJ20" s="38">
        <v>234.96899999999999</v>
      </c>
      <c r="AK20" s="38">
        <v>9.6720000000000006</v>
      </c>
      <c r="AL20" s="38">
        <v>432.89499999999998</v>
      </c>
    </row>
    <row r="21" spans="1:38" ht="15.95" customHeight="1">
      <c r="A21" s="35">
        <v>44531</v>
      </c>
      <c r="B21" s="36">
        <v>44531</v>
      </c>
      <c r="C21" s="37">
        <v>44531</v>
      </c>
      <c r="D21" s="38">
        <v>139.279</v>
      </c>
      <c r="E21" s="38">
        <v>0</v>
      </c>
      <c r="F21" s="38">
        <v>392.267</v>
      </c>
      <c r="G21" s="38">
        <v>1280.473</v>
      </c>
      <c r="H21" s="38">
        <v>288.50299999999999</v>
      </c>
      <c r="I21" s="38">
        <v>437.31599999999997</v>
      </c>
      <c r="J21" s="38">
        <v>1262.748</v>
      </c>
      <c r="K21" s="38">
        <v>177.40600000000001</v>
      </c>
      <c r="L21" s="38">
        <v>3850.8530000000001</v>
      </c>
      <c r="M21" s="38">
        <v>30.777000000000001</v>
      </c>
      <c r="N21" s="38">
        <v>3.3860000000000001</v>
      </c>
      <c r="O21" s="38">
        <v>298.76299999999998</v>
      </c>
      <c r="P21" s="38">
        <v>18.100000000000001</v>
      </c>
      <c r="Q21" s="38">
        <v>333.66500000000002</v>
      </c>
      <c r="R21" s="38">
        <v>10254.882</v>
      </c>
      <c r="S21" s="38">
        <v>6921.5749999999998</v>
      </c>
      <c r="T21" s="38">
        <v>1053.605</v>
      </c>
      <c r="U21" s="38">
        <v>126.124</v>
      </c>
      <c r="V21" s="38">
        <v>4528.1710000000003</v>
      </c>
      <c r="W21" s="38">
        <v>2730.2260000000001</v>
      </c>
      <c r="X21" s="38">
        <v>54153.758000000002</v>
      </c>
      <c r="Y21" s="38">
        <v>368.423</v>
      </c>
      <c r="Z21" s="38">
        <v>4542.6270000000004</v>
      </c>
      <c r="AA21" s="38">
        <v>4598.3829999999998</v>
      </c>
      <c r="AB21" s="38">
        <v>0</v>
      </c>
      <c r="AC21" s="38">
        <v>1201.8589999999999</v>
      </c>
      <c r="AD21" s="38">
        <v>250.346</v>
      </c>
      <c r="AE21" s="38">
        <v>767.54</v>
      </c>
      <c r="AF21" s="38">
        <v>3.5999999999999997E-2</v>
      </c>
      <c r="AG21" s="38">
        <v>0</v>
      </c>
      <c r="AH21" s="38">
        <v>3396.154</v>
      </c>
      <c r="AI21" s="38">
        <v>766.94299999999998</v>
      </c>
      <c r="AJ21" s="38">
        <v>206.88200000000001</v>
      </c>
      <c r="AK21" s="38">
        <v>10.554</v>
      </c>
      <c r="AL21" s="38">
        <v>463.495</v>
      </c>
    </row>
    <row r="22" spans="1:38" ht="15.95" customHeight="1">
      <c r="A22" s="35">
        <v>44562</v>
      </c>
      <c r="B22" s="36">
        <v>44562</v>
      </c>
      <c r="C22" s="37">
        <v>44562</v>
      </c>
      <c r="D22" s="38">
        <v>255.666</v>
      </c>
      <c r="E22" s="38">
        <v>0</v>
      </c>
      <c r="F22" s="38">
        <v>374.24799999999999</v>
      </c>
      <c r="G22" s="38">
        <v>1522.9870000000001</v>
      </c>
      <c r="H22" s="38">
        <v>871.05</v>
      </c>
      <c r="I22" s="38">
        <v>152.18700000000001</v>
      </c>
      <c r="J22" s="38">
        <v>1112.345</v>
      </c>
      <c r="K22" s="38">
        <v>205.46799999999999</v>
      </c>
      <c r="L22" s="38">
        <v>2143.6979999999999</v>
      </c>
      <c r="M22" s="38">
        <v>60.250999999999998</v>
      </c>
      <c r="N22" s="38">
        <v>6.0430000000000001</v>
      </c>
      <c r="O22" s="38">
        <v>249.71799999999999</v>
      </c>
      <c r="P22" s="38">
        <v>21.065000000000001</v>
      </c>
      <c r="Q22" s="38">
        <v>212.02</v>
      </c>
      <c r="R22" s="38">
        <v>10081.002</v>
      </c>
      <c r="S22" s="38">
        <v>29848.307000000001</v>
      </c>
      <c r="T22" s="38">
        <v>442.78100000000001</v>
      </c>
      <c r="U22" s="38">
        <v>263.52699999999999</v>
      </c>
      <c r="V22" s="38">
        <v>6485.3630000000003</v>
      </c>
      <c r="W22" s="38">
        <v>1196.164</v>
      </c>
      <c r="X22" s="38">
        <v>33919.127</v>
      </c>
      <c r="Y22" s="38">
        <v>9.61</v>
      </c>
      <c r="Z22" s="38">
        <v>4740.93</v>
      </c>
      <c r="AA22" s="38">
        <v>8099.2049999999999</v>
      </c>
      <c r="AB22" s="38">
        <v>0</v>
      </c>
      <c r="AC22" s="38">
        <v>367.26</v>
      </c>
      <c r="AD22" s="38">
        <v>212.06899999999999</v>
      </c>
      <c r="AE22" s="38">
        <v>103.032</v>
      </c>
      <c r="AF22" s="38">
        <v>9.6000000000000002E-2</v>
      </c>
      <c r="AG22" s="38">
        <v>0</v>
      </c>
      <c r="AH22" s="38">
        <v>3747.902</v>
      </c>
      <c r="AI22" s="38">
        <v>558.49099999999999</v>
      </c>
      <c r="AJ22" s="38">
        <v>120.117</v>
      </c>
      <c r="AK22" s="38">
        <v>5.5819999999999999</v>
      </c>
      <c r="AL22" s="38">
        <v>338.34100000000001</v>
      </c>
    </row>
    <row r="23" spans="1:38" ht="15.95" customHeight="1">
      <c r="A23" s="35"/>
      <c r="B23" s="36"/>
      <c r="C23" s="37">
        <v>44593</v>
      </c>
      <c r="D23" s="38">
        <v>91.346000000000004</v>
      </c>
      <c r="E23" s="38">
        <v>0</v>
      </c>
      <c r="F23" s="38">
        <v>426.97699999999998</v>
      </c>
      <c r="G23" s="38">
        <v>1701.7249999999999</v>
      </c>
      <c r="H23" s="38">
        <v>545.22699999999998</v>
      </c>
      <c r="I23" s="38">
        <v>97.897000000000006</v>
      </c>
      <c r="J23" s="38">
        <v>1525.72</v>
      </c>
      <c r="K23" s="38">
        <v>275.35700000000003</v>
      </c>
      <c r="L23" s="38">
        <v>1841.37</v>
      </c>
      <c r="M23" s="38">
        <v>72.888999999999996</v>
      </c>
      <c r="N23" s="38">
        <v>9</v>
      </c>
      <c r="O23" s="38">
        <v>206.881</v>
      </c>
      <c r="P23" s="38">
        <v>100.22799999999999</v>
      </c>
      <c r="Q23" s="38">
        <v>350.24599999999998</v>
      </c>
      <c r="R23" s="38">
        <v>13171.005999999999</v>
      </c>
      <c r="S23" s="38">
        <v>48390.839</v>
      </c>
      <c r="T23" s="38">
        <v>913.63800000000003</v>
      </c>
      <c r="U23" s="38">
        <v>298.58800000000002</v>
      </c>
      <c r="V23" s="38">
        <v>4766.1629999999996</v>
      </c>
      <c r="W23" s="38">
        <v>821.54600000000005</v>
      </c>
      <c r="X23" s="38">
        <v>18466.448</v>
      </c>
      <c r="Y23" s="38">
        <v>1.236</v>
      </c>
      <c r="Z23" s="38">
        <v>3426.902</v>
      </c>
      <c r="AA23" s="38">
        <v>9060.6329999999998</v>
      </c>
      <c r="AB23" s="38">
        <v>0</v>
      </c>
      <c r="AC23" s="38">
        <v>241.745</v>
      </c>
      <c r="AD23" s="38">
        <v>264.38099999999997</v>
      </c>
      <c r="AE23" s="38">
        <v>85</v>
      </c>
      <c r="AF23" s="38">
        <v>0.29399999999999998</v>
      </c>
      <c r="AG23" s="38">
        <v>44</v>
      </c>
      <c r="AH23" s="38">
        <v>2179.2289999999998</v>
      </c>
      <c r="AI23" s="38">
        <v>597.40599999999995</v>
      </c>
      <c r="AJ23" s="38">
        <v>139.80699999999999</v>
      </c>
      <c r="AK23" s="38">
        <v>4.2949999999999999</v>
      </c>
      <c r="AL23" s="38">
        <v>108.738</v>
      </c>
    </row>
    <row r="24" spans="1:38" s="43" customFormat="1" ht="15.95" customHeight="1">
      <c r="A24" s="39"/>
      <c r="B24" s="40"/>
      <c r="C24" s="41">
        <v>44621</v>
      </c>
      <c r="D24" s="42">
        <v>245.197</v>
      </c>
      <c r="E24" s="42">
        <v>0</v>
      </c>
      <c r="F24" s="42">
        <v>353.28399999999999</v>
      </c>
      <c r="G24" s="42">
        <v>1179.6479999999999</v>
      </c>
      <c r="H24" s="42">
        <v>807.43799999999999</v>
      </c>
      <c r="I24" s="42">
        <v>105.96299999999999</v>
      </c>
      <c r="J24" s="42">
        <v>2215.009</v>
      </c>
      <c r="K24" s="42">
        <v>374.68200000000002</v>
      </c>
      <c r="L24" s="42">
        <v>2288.8850000000002</v>
      </c>
      <c r="M24" s="42">
        <v>66.165999999999997</v>
      </c>
      <c r="N24" s="42">
        <v>25.931999999999999</v>
      </c>
      <c r="O24" s="42">
        <v>155.744</v>
      </c>
      <c r="P24" s="42">
        <v>94.620999999999995</v>
      </c>
      <c r="Q24" s="42">
        <v>1971.3150000000001</v>
      </c>
      <c r="R24" s="42">
        <v>9408.93</v>
      </c>
      <c r="S24" s="42">
        <v>68460.338000000003</v>
      </c>
      <c r="T24" s="42">
        <v>1314.3130000000001</v>
      </c>
      <c r="U24" s="42">
        <v>572.31899999999996</v>
      </c>
      <c r="V24" s="42">
        <v>5852.7820000000002</v>
      </c>
      <c r="W24" s="42">
        <v>687.43100000000004</v>
      </c>
      <c r="X24" s="42">
        <v>22961.148000000001</v>
      </c>
      <c r="Y24" s="42">
        <v>0</v>
      </c>
      <c r="Z24" s="42">
        <v>2631.221</v>
      </c>
      <c r="AA24" s="42">
        <v>11551.967000000001</v>
      </c>
      <c r="AB24" s="42">
        <v>0</v>
      </c>
      <c r="AC24" s="42">
        <v>1088.153</v>
      </c>
      <c r="AD24" s="42">
        <v>247.65199999999999</v>
      </c>
      <c r="AE24" s="42">
        <v>288.52</v>
      </c>
      <c r="AF24" s="42">
        <v>0.88600000000000001</v>
      </c>
      <c r="AG24" s="42">
        <v>160</v>
      </c>
      <c r="AH24" s="42">
        <v>3380.366</v>
      </c>
      <c r="AI24" s="42">
        <v>788.18899999999996</v>
      </c>
      <c r="AJ24" s="42">
        <v>1111.8599999999999</v>
      </c>
      <c r="AK24" s="42">
        <v>1.609</v>
      </c>
      <c r="AL24" s="42">
        <v>129.018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268.42664156065945</v>
      </c>
      <c r="E26" s="38" t="str">
        <f t="shared" si="0"/>
        <v>-</v>
      </c>
      <c r="F26" s="38">
        <f t="shared" si="0"/>
        <v>82.740756527869181</v>
      </c>
      <c r="G26" s="38">
        <f t="shared" si="0"/>
        <v>69.320718682513331</v>
      </c>
      <c r="H26" s="38">
        <f t="shared" si="0"/>
        <v>148.09207907898912</v>
      </c>
      <c r="I26" s="38">
        <f t="shared" si="0"/>
        <v>108.23927188780043</v>
      </c>
      <c r="J26" s="38">
        <f t="shared" si="0"/>
        <v>145.17794877172744</v>
      </c>
      <c r="K26" s="38">
        <f t="shared" si="0"/>
        <v>136.07135464142911</v>
      </c>
      <c r="L26" s="38">
        <f t="shared" si="0"/>
        <v>124.30337194588814</v>
      </c>
      <c r="M26" s="38">
        <f t="shared" si="0"/>
        <v>90.776386011606689</v>
      </c>
      <c r="N26" s="38">
        <f t="shared" si="0"/>
        <v>288.13333333333333</v>
      </c>
      <c r="O26" s="38">
        <f t="shared" si="0"/>
        <v>75.281925358056085</v>
      </c>
      <c r="P26" s="38">
        <f t="shared" si="0"/>
        <v>94.405754878876152</v>
      </c>
      <c r="Q26" s="38">
        <f t="shared" si="0"/>
        <v>562.83726295232498</v>
      </c>
      <c r="R26" s="38">
        <f t="shared" si="0"/>
        <v>71.436684487122704</v>
      </c>
      <c r="S26" s="38">
        <f t="shared" si="0"/>
        <v>141.47375704727915</v>
      </c>
      <c r="T26" s="38">
        <f t="shared" si="0"/>
        <v>143.8548965782947</v>
      </c>
      <c r="U26" s="38">
        <f t="shared" si="0"/>
        <v>191.67515104424822</v>
      </c>
      <c r="V26" s="38">
        <f t="shared" si="0"/>
        <v>122.79861179737246</v>
      </c>
      <c r="W26" s="38">
        <f t="shared" si="0"/>
        <v>83.675290245464041</v>
      </c>
      <c r="X26" s="38">
        <f t="shared" si="0"/>
        <v>124.33981889749452</v>
      </c>
      <c r="Y26" s="38">
        <f t="shared" si="0"/>
        <v>0</v>
      </c>
      <c r="Z26" s="38">
        <f t="shared" si="0"/>
        <v>76.78133194354551</v>
      </c>
      <c r="AA26" s="38">
        <f t="shared" si="0"/>
        <v>127.49624667503916</v>
      </c>
      <c r="AB26" s="38" t="str">
        <f t="shared" si="0"/>
        <v>-</v>
      </c>
      <c r="AC26" s="38">
        <f t="shared" si="0"/>
        <v>450.12430453577122</v>
      </c>
      <c r="AD26" s="38">
        <f t="shared" si="0"/>
        <v>93.672389468229568</v>
      </c>
      <c r="AE26" s="38">
        <f t="shared" si="0"/>
        <v>339.43529411764706</v>
      </c>
      <c r="AF26" s="38">
        <f t="shared" si="0"/>
        <v>301.36054421768705</v>
      </c>
      <c r="AG26" s="38">
        <f t="shared" si="0"/>
        <v>363.63636363636363</v>
      </c>
      <c r="AH26" s="38">
        <f t="shared" si="0"/>
        <v>155.11752092139011</v>
      </c>
      <c r="AI26" s="38">
        <f t="shared" si="0"/>
        <v>131.93523332541019</v>
      </c>
      <c r="AJ26" s="38">
        <f t="shared" si="0"/>
        <v>795.28206742151679</v>
      </c>
      <c r="AK26" s="38">
        <f t="shared" si="0"/>
        <v>37.46216530849825</v>
      </c>
      <c r="AL26" s="38">
        <f t="shared" si="0"/>
        <v>118.65033382993985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305.53762569936822</v>
      </c>
      <c r="E27" s="38" t="str">
        <f t="shared" si="1"/>
        <v>-</v>
      </c>
      <c r="F27" s="38">
        <f t="shared" si="1"/>
        <v>125.78561713581757</v>
      </c>
      <c r="G27" s="38">
        <f t="shared" si="1"/>
        <v>42.011662783583212</v>
      </c>
      <c r="H27" s="38">
        <f t="shared" si="1"/>
        <v>178.76644999025842</v>
      </c>
      <c r="I27" s="38">
        <f t="shared" si="1"/>
        <v>53.158517864488743</v>
      </c>
      <c r="J27" s="38">
        <f t="shared" si="1"/>
        <v>127.65695401947754</v>
      </c>
      <c r="K27" s="38">
        <f t="shared" si="1"/>
        <v>57.744659864993984</v>
      </c>
      <c r="L27" s="38">
        <f t="shared" si="1"/>
        <v>298.97554259799159</v>
      </c>
      <c r="M27" s="38">
        <f t="shared" si="1"/>
        <v>62.643553014021556</v>
      </c>
      <c r="N27" s="38">
        <f t="shared" si="1"/>
        <v>185.25503643377624</v>
      </c>
      <c r="O27" s="38">
        <f t="shared" si="1"/>
        <v>60.609975832908489</v>
      </c>
      <c r="P27" s="38">
        <f t="shared" si="1"/>
        <v>108.6835666946164</v>
      </c>
      <c r="Q27" s="38">
        <f t="shared" si="1"/>
        <v>70.922806151561318</v>
      </c>
      <c r="R27" s="38">
        <f t="shared" si="1"/>
        <v>54.706083868789079</v>
      </c>
      <c r="S27" s="38">
        <f t="shared" si="1"/>
        <v>147.75067009756157</v>
      </c>
      <c r="T27" s="38">
        <f t="shared" si="1"/>
        <v>100.07774356350303</v>
      </c>
      <c r="U27" s="38">
        <f t="shared" si="1"/>
        <v>32.131885135271702</v>
      </c>
      <c r="V27" s="38">
        <f t="shared" si="1"/>
        <v>103.90574458792995</v>
      </c>
      <c r="W27" s="38">
        <f t="shared" si="1"/>
        <v>103.06466363813551</v>
      </c>
      <c r="X27" s="38">
        <f t="shared" si="1"/>
        <v>39.871266008637292</v>
      </c>
      <c r="Y27" s="38" t="str">
        <f t="shared" si="1"/>
        <v>-</v>
      </c>
      <c r="Z27" s="38">
        <f t="shared" si="1"/>
        <v>108.0946699959165</v>
      </c>
      <c r="AA27" s="38">
        <f t="shared" si="1"/>
        <v>114.38756483210024</v>
      </c>
      <c r="AB27" s="38" t="str">
        <f t="shared" si="1"/>
        <v>-</v>
      </c>
      <c r="AC27" s="38">
        <f t="shared" si="1"/>
        <v>111.18862111775856</v>
      </c>
      <c r="AD27" s="38">
        <f t="shared" si="1"/>
        <v>66.986924604140626</v>
      </c>
      <c r="AE27" s="38">
        <f t="shared" si="1"/>
        <v>91.123856688059007</v>
      </c>
      <c r="AF27" s="38">
        <f t="shared" si="1"/>
        <v>196.88888888888889</v>
      </c>
      <c r="AG27" s="38">
        <f t="shared" si="1"/>
        <v>1230.7692307692309</v>
      </c>
      <c r="AH27" s="38">
        <f t="shared" si="1"/>
        <v>62.887581828721693</v>
      </c>
      <c r="AI27" s="38">
        <f t="shared" si="1"/>
        <v>86.123743692511439</v>
      </c>
      <c r="AJ27" s="38">
        <f t="shared" si="1"/>
        <v>208.78353256644542</v>
      </c>
      <c r="AK27" s="38">
        <f t="shared" si="1"/>
        <v>75.860443187175861</v>
      </c>
      <c r="AL27" s="38">
        <f t="shared" si="1"/>
        <v>77.696879911835381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44256</v>
      </c>
      <c r="B33" s="36">
        <v>44256</v>
      </c>
      <c r="C33" s="37">
        <v>44256</v>
      </c>
      <c r="D33" s="54">
        <v>3058.9494087301091</v>
      </c>
      <c r="E33" s="54">
        <v>0</v>
      </c>
      <c r="F33" s="54">
        <v>1695.3996055002101</v>
      </c>
      <c r="G33" s="54">
        <v>279.01472592031217</v>
      </c>
      <c r="H33" s="54">
        <v>371.07738358809047</v>
      </c>
      <c r="I33" s="54">
        <v>1184.3170457623887</v>
      </c>
      <c r="J33" s="54">
        <v>815.78631234849797</v>
      </c>
      <c r="K33" s="54">
        <v>1008.3548762444904</v>
      </c>
      <c r="L33" s="54">
        <v>465.85886182429959</v>
      </c>
      <c r="M33" s="54">
        <v>483.50191719606528</v>
      </c>
      <c r="N33" s="54">
        <v>251.89384197742535</v>
      </c>
      <c r="O33" s="54">
        <v>1234.215923817233</v>
      </c>
      <c r="P33" s="54">
        <v>839.1050987238832</v>
      </c>
      <c r="Q33" s="54">
        <v>244.36163915953895</v>
      </c>
      <c r="R33" s="54">
        <v>185.57148438844553</v>
      </c>
      <c r="S33" s="54">
        <v>31.317097594641325</v>
      </c>
      <c r="T33" s="54">
        <v>58.833166576816126</v>
      </c>
      <c r="U33" s="54">
        <v>29.999939365221234</v>
      </c>
      <c r="V33" s="54">
        <v>202.14274514538116</v>
      </c>
      <c r="W33" s="54">
        <v>109.34724358686037</v>
      </c>
      <c r="X33" s="54">
        <v>84.456597686516005</v>
      </c>
      <c r="Y33" s="54">
        <v>0</v>
      </c>
      <c r="Z33" s="54">
        <v>157.51793990753362</v>
      </c>
      <c r="AA33" s="54">
        <v>54.212784054929955</v>
      </c>
      <c r="AB33" s="54">
        <v>0</v>
      </c>
      <c r="AC33" s="54">
        <v>123.36277952904753</v>
      </c>
      <c r="AD33" s="54">
        <v>490.10647223980391</v>
      </c>
      <c r="AE33" s="54">
        <v>670.86512709080796</v>
      </c>
      <c r="AF33" s="54">
        <v>135.79777777777775</v>
      </c>
      <c r="AG33" s="54">
        <v>414.76923076923077</v>
      </c>
      <c r="AH33" s="54">
        <v>195.00018027061802</v>
      </c>
      <c r="AI33" s="54">
        <v>238.33182033737555</v>
      </c>
      <c r="AJ33" s="54">
        <v>451.42406608305077</v>
      </c>
      <c r="AK33" s="54">
        <v>2575.3451202263082</v>
      </c>
      <c r="AL33" s="54">
        <v>574.75864332472167</v>
      </c>
    </row>
    <row r="34" spans="1:38" ht="15.95" customHeight="1">
      <c r="A34" s="35"/>
      <c r="B34" s="36"/>
      <c r="C34" s="37">
        <v>44287</v>
      </c>
      <c r="D34" s="54">
        <v>2745.6372640584286</v>
      </c>
      <c r="E34" s="54">
        <v>0</v>
      </c>
      <c r="F34" s="54">
        <v>1745.0847130149496</v>
      </c>
      <c r="G34" s="54">
        <v>379.56703843722886</v>
      </c>
      <c r="H34" s="54">
        <v>407.50627595226877</v>
      </c>
      <c r="I34" s="54">
        <v>1216.4150154904812</v>
      </c>
      <c r="J34" s="54">
        <v>943.20638985377582</v>
      </c>
      <c r="K34" s="54">
        <v>1200.5263211089007</v>
      </c>
      <c r="L34" s="54">
        <v>622.33441540281365</v>
      </c>
      <c r="M34" s="54">
        <v>634.37011121631815</v>
      </c>
      <c r="N34" s="54">
        <v>550.0234903782349</v>
      </c>
      <c r="O34" s="54">
        <v>1068.0794776145037</v>
      </c>
      <c r="P34" s="54">
        <v>713.04689069026244</v>
      </c>
      <c r="Q34" s="54">
        <v>339.58407326819355</v>
      </c>
      <c r="R34" s="54">
        <v>177.12506961694817</v>
      </c>
      <c r="S34" s="54">
        <v>35.311620096622065</v>
      </c>
      <c r="T34" s="54">
        <v>56.361685962175329</v>
      </c>
      <c r="U34" s="54">
        <v>33.31282829444455</v>
      </c>
      <c r="V34" s="54">
        <v>173.60805241700041</v>
      </c>
      <c r="W34" s="54">
        <v>123.4846718600332</v>
      </c>
      <c r="X34" s="54">
        <v>89.740523109665901</v>
      </c>
      <c r="Y34" s="54">
        <v>0</v>
      </c>
      <c r="Z34" s="54">
        <v>158.82603776984237</v>
      </c>
      <c r="AA34" s="54">
        <v>47.860332626330923</v>
      </c>
      <c r="AB34" s="54">
        <v>0</v>
      </c>
      <c r="AC34" s="54">
        <v>82.823061283338617</v>
      </c>
      <c r="AD34" s="54">
        <v>486.42013374344674</v>
      </c>
      <c r="AE34" s="54">
        <v>0</v>
      </c>
      <c r="AF34" s="54">
        <v>124.52250803858522</v>
      </c>
      <c r="AG34" s="54">
        <v>199.06666666666666</v>
      </c>
      <c r="AH34" s="54">
        <v>164.81236518253809</v>
      </c>
      <c r="AI34" s="54">
        <v>193.77964291843722</v>
      </c>
      <c r="AJ34" s="54">
        <v>383.60027028759981</v>
      </c>
      <c r="AK34" s="54">
        <v>1671.3596719343868</v>
      </c>
      <c r="AL34" s="54">
        <v>531.26535807166022</v>
      </c>
    </row>
    <row r="35" spans="1:38" ht="15.95" customHeight="1">
      <c r="A35" s="35"/>
      <c r="B35" s="36"/>
      <c r="C35" s="37">
        <v>44317</v>
      </c>
      <c r="D35" s="54">
        <v>2179.4712325249311</v>
      </c>
      <c r="E35" s="54">
        <v>0</v>
      </c>
      <c r="F35" s="54">
        <v>2061.0216436661058</v>
      </c>
      <c r="G35" s="54">
        <v>329.47763994325999</v>
      </c>
      <c r="H35" s="54">
        <v>407.2089709619039</v>
      </c>
      <c r="I35" s="54">
        <v>850.55666166491233</v>
      </c>
      <c r="J35" s="54">
        <v>967.18695319861558</v>
      </c>
      <c r="K35" s="54">
        <v>735.30572567038803</v>
      </c>
      <c r="L35" s="54">
        <v>792.84602565231501</v>
      </c>
      <c r="M35" s="54">
        <v>484.50939998838311</v>
      </c>
      <c r="N35" s="54">
        <v>562.08229254085006</v>
      </c>
      <c r="O35" s="54">
        <v>967.66673119112136</v>
      </c>
      <c r="P35" s="54">
        <v>692.86960876082503</v>
      </c>
      <c r="Q35" s="54">
        <v>225.67457902173959</v>
      </c>
      <c r="R35" s="54">
        <v>184.45537763718309</v>
      </c>
      <c r="S35" s="54">
        <v>41.30598488085014</v>
      </c>
      <c r="T35" s="54">
        <v>60.388213698235752</v>
      </c>
      <c r="U35" s="54">
        <v>45.325217817954737</v>
      </c>
      <c r="V35" s="54">
        <v>159.06700851092887</v>
      </c>
      <c r="W35" s="54">
        <v>113.66811958182672</v>
      </c>
      <c r="X35" s="54">
        <v>88.963172032666051</v>
      </c>
      <c r="Y35" s="54">
        <v>108</v>
      </c>
      <c r="Z35" s="54">
        <v>142.82238449440553</v>
      </c>
      <c r="AA35" s="54">
        <v>44.35855923305256</v>
      </c>
      <c r="AB35" s="54">
        <v>0</v>
      </c>
      <c r="AC35" s="54">
        <v>57.545176043444464</v>
      </c>
      <c r="AD35" s="54">
        <v>424.28621650589497</v>
      </c>
      <c r="AE35" s="54">
        <v>0</v>
      </c>
      <c r="AF35" s="54">
        <v>88.824091778202671</v>
      </c>
      <c r="AG35" s="54">
        <v>0</v>
      </c>
      <c r="AH35" s="54">
        <v>149.58469633867708</v>
      </c>
      <c r="AI35" s="54">
        <v>187.92714783661017</v>
      </c>
      <c r="AJ35" s="54">
        <v>346.45152726508439</v>
      </c>
      <c r="AK35" s="54">
        <v>1765.658305830583</v>
      </c>
      <c r="AL35" s="54">
        <v>482.82626947734894</v>
      </c>
    </row>
    <row r="36" spans="1:38" ht="15.95" customHeight="1">
      <c r="A36" s="35"/>
      <c r="B36" s="36"/>
      <c r="C36" s="37">
        <v>44348</v>
      </c>
      <c r="D36" s="54">
        <v>1567.3391520412656</v>
      </c>
      <c r="E36" s="54">
        <v>0</v>
      </c>
      <c r="F36" s="54">
        <v>2089.9964518250772</v>
      </c>
      <c r="G36" s="54">
        <v>363.27647377147036</v>
      </c>
      <c r="H36" s="54">
        <v>396.71152254002732</v>
      </c>
      <c r="I36" s="54">
        <v>696.58600333468519</v>
      </c>
      <c r="J36" s="54">
        <v>1019.2786166230244</v>
      </c>
      <c r="K36" s="54">
        <v>868.90340947546531</v>
      </c>
      <c r="L36" s="54">
        <v>785.20984892073841</v>
      </c>
      <c r="M36" s="54">
        <v>288.73096072827974</v>
      </c>
      <c r="N36" s="54">
        <v>562</v>
      </c>
      <c r="O36" s="54">
        <v>1136.7202960113275</v>
      </c>
      <c r="P36" s="54">
        <v>821.0048227320126</v>
      </c>
      <c r="Q36" s="54">
        <v>173.28450664019368</v>
      </c>
      <c r="R36" s="54">
        <v>185.02947850662056</v>
      </c>
      <c r="S36" s="54">
        <v>48.236879412669154</v>
      </c>
      <c r="T36" s="54">
        <v>59.73536824794148</v>
      </c>
      <c r="U36" s="54">
        <v>37.665603219244318</v>
      </c>
      <c r="V36" s="54">
        <v>215.9305764902351</v>
      </c>
      <c r="W36" s="54">
        <v>87.240686540641235</v>
      </c>
      <c r="X36" s="54">
        <v>88.970832509466561</v>
      </c>
      <c r="Y36" s="54">
        <v>0</v>
      </c>
      <c r="Z36" s="54">
        <v>167.62286100360177</v>
      </c>
      <c r="AA36" s="54">
        <v>36.140534504412436</v>
      </c>
      <c r="AB36" s="54">
        <v>0</v>
      </c>
      <c r="AC36" s="54">
        <v>74.234779823926857</v>
      </c>
      <c r="AD36" s="54">
        <v>452.42728832250953</v>
      </c>
      <c r="AE36" s="54">
        <v>0</v>
      </c>
      <c r="AF36" s="54">
        <v>86.726993865030664</v>
      </c>
      <c r="AG36" s="54">
        <v>0</v>
      </c>
      <c r="AH36" s="54">
        <v>264.31998927641325</v>
      </c>
      <c r="AI36" s="54">
        <v>200.24758654550263</v>
      </c>
      <c r="AJ36" s="54">
        <v>353.20476718459679</v>
      </c>
      <c r="AK36" s="54">
        <v>1754.9525896414343</v>
      </c>
      <c r="AL36" s="54">
        <v>525.87385298504171</v>
      </c>
    </row>
    <row r="37" spans="1:38" ht="15.95" customHeight="1">
      <c r="A37" s="35"/>
      <c r="B37" s="36"/>
      <c r="C37" s="37">
        <v>44378</v>
      </c>
      <c r="D37" s="54">
        <v>1396.9580620451934</v>
      </c>
      <c r="E37" s="54">
        <v>0</v>
      </c>
      <c r="F37" s="54">
        <v>1586.0002117155698</v>
      </c>
      <c r="G37" s="54">
        <v>440.56692768486653</v>
      </c>
      <c r="H37" s="54">
        <v>438.87671025931024</v>
      </c>
      <c r="I37" s="54">
        <v>1236.0941950638987</v>
      </c>
      <c r="J37" s="54">
        <v>1100.9811619770737</v>
      </c>
      <c r="K37" s="54">
        <v>864.61086937784808</v>
      </c>
      <c r="L37" s="54">
        <v>840.28096490423331</v>
      </c>
      <c r="M37" s="54">
        <v>316.12584543515794</v>
      </c>
      <c r="N37" s="54">
        <v>976.98139479054134</v>
      </c>
      <c r="O37" s="54">
        <v>1124.3709594548052</v>
      </c>
      <c r="P37" s="54">
        <v>928.9939460801213</v>
      </c>
      <c r="Q37" s="54">
        <v>178.86207298445453</v>
      </c>
      <c r="R37" s="54">
        <v>187.92451672086037</v>
      </c>
      <c r="S37" s="54">
        <v>38.366538239204317</v>
      </c>
      <c r="T37" s="54">
        <v>50.582022585888609</v>
      </c>
      <c r="U37" s="54">
        <v>31.791922992305356</v>
      </c>
      <c r="V37" s="54">
        <v>246.04730359304284</v>
      </c>
      <c r="W37" s="54">
        <v>96.313732038414329</v>
      </c>
      <c r="X37" s="54">
        <v>101.10496336079478</v>
      </c>
      <c r="Y37" s="54">
        <v>0</v>
      </c>
      <c r="Z37" s="54">
        <v>173.03120203670878</v>
      </c>
      <c r="AA37" s="54">
        <v>33.265500127248458</v>
      </c>
      <c r="AB37" s="54">
        <v>0</v>
      </c>
      <c r="AC37" s="54">
        <v>108.35760756671814</v>
      </c>
      <c r="AD37" s="54">
        <v>552.62874950377136</v>
      </c>
      <c r="AE37" s="54">
        <v>621.98249665734784</v>
      </c>
      <c r="AF37" s="54">
        <v>0</v>
      </c>
      <c r="AG37" s="54">
        <v>438.86438529784533</v>
      </c>
      <c r="AH37" s="54">
        <v>183.60290097039805</v>
      </c>
      <c r="AI37" s="54">
        <v>325.04949669122209</v>
      </c>
      <c r="AJ37" s="54">
        <v>489.91626465409462</v>
      </c>
      <c r="AK37" s="54">
        <v>0</v>
      </c>
      <c r="AL37" s="54">
        <v>679.90151901112529</v>
      </c>
    </row>
    <row r="38" spans="1:38" ht="15.95" customHeight="1">
      <c r="A38" s="35"/>
      <c r="B38" s="36"/>
      <c r="C38" s="37">
        <v>44409</v>
      </c>
      <c r="D38" s="54">
        <v>1452.0774733702826</v>
      </c>
      <c r="E38" s="54">
        <v>0</v>
      </c>
      <c r="F38" s="54">
        <v>1792.5592502647482</v>
      </c>
      <c r="G38" s="54">
        <v>519.03772852905797</v>
      </c>
      <c r="H38" s="54">
        <v>452.49645422024383</v>
      </c>
      <c r="I38" s="54">
        <v>1123.3771151207047</v>
      </c>
      <c r="J38" s="54">
        <v>1188.2848570492665</v>
      </c>
      <c r="K38" s="54">
        <v>730.54124252363238</v>
      </c>
      <c r="L38" s="54">
        <v>492.03956312716542</v>
      </c>
      <c r="M38" s="54">
        <v>410.81072026800672</v>
      </c>
      <c r="N38" s="54">
        <v>544.05946935041163</v>
      </c>
      <c r="O38" s="54">
        <v>1278.4755692771521</v>
      </c>
      <c r="P38" s="54">
        <v>926.45104238801628</v>
      </c>
      <c r="Q38" s="54">
        <v>196.33227818520317</v>
      </c>
      <c r="R38" s="54">
        <v>169.97080409173333</v>
      </c>
      <c r="S38" s="54">
        <v>41.140523185189224</v>
      </c>
      <c r="T38" s="54">
        <v>53.295504610036964</v>
      </c>
      <c r="U38" s="54">
        <v>36.438995243565934</v>
      </c>
      <c r="V38" s="54">
        <v>269.51901251375682</v>
      </c>
      <c r="W38" s="54">
        <v>118.74588064342551</v>
      </c>
      <c r="X38" s="54">
        <v>100.46781060850422</v>
      </c>
      <c r="Y38" s="54">
        <v>495.66116188757701</v>
      </c>
      <c r="Z38" s="54">
        <v>291.09258184038777</v>
      </c>
      <c r="AA38" s="54">
        <v>37.225667103917075</v>
      </c>
      <c r="AB38" s="54">
        <v>0</v>
      </c>
      <c r="AC38" s="54">
        <v>111.04057682554159</v>
      </c>
      <c r="AD38" s="54">
        <v>618.67668359647303</v>
      </c>
      <c r="AE38" s="54">
        <v>653.73195334586524</v>
      </c>
      <c r="AF38" s="54">
        <v>0</v>
      </c>
      <c r="AG38" s="54">
        <v>482.15476190476187</v>
      </c>
      <c r="AH38" s="54">
        <v>170.97200882635053</v>
      </c>
      <c r="AI38" s="54">
        <v>344.61163570374015</v>
      </c>
      <c r="AJ38" s="54">
        <v>546.05039352050596</v>
      </c>
      <c r="AK38" s="54">
        <v>0</v>
      </c>
      <c r="AL38" s="54">
        <v>700.59346540123795</v>
      </c>
    </row>
    <row r="39" spans="1:38" ht="15.95" customHeight="1">
      <c r="A39" s="35"/>
      <c r="B39" s="36"/>
      <c r="C39" s="37">
        <v>44440</v>
      </c>
      <c r="D39" s="54">
        <v>1621.1913299447331</v>
      </c>
      <c r="E39" s="54">
        <v>0</v>
      </c>
      <c r="F39" s="54">
        <v>1806.2691798387209</v>
      </c>
      <c r="G39" s="54">
        <v>645.87669346498217</v>
      </c>
      <c r="H39" s="54">
        <v>393.9949485771084</v>
      </c>
      <c r="I39" s="54">
        <v>1250.2075210626654</v>
      </c>
      <c r="J39" s="54">
        <v>1224.7269495536841</v>
      </c>
      <c r="K39" s="54">
        <v>761.38431342500235</v>
      </c>
      <c r="L39" s="54">
        <v>507.91831912490454</v>
      </c>
      <c r="M39" s="54">
        <v>372.00143379252177</v>
      </c>
      <c r="N39" s="54">
        <v>632.11232876712324</v>
      </c>
      <c r="O39" s="54">
        <v>1019.8398374675401</v>
      </c>
      <c r="P39" s="54">
        <v>1105.8310375331732</v>
      </c>
      <c r="Q39" s="54">
        <v>198.72949175984979</v>
      </c>
      <c r="R39" s="54">
        <v>178.00737469808129</v>
      </c>
      <c r="S39" s="54">
        <v>37.243831221989062</v>
      </c>
      <c r="T39" s="54">
        <v>49.94539668198928</v>
      </c>
      <c r="U39" s="54">
        <v>42.418658142474499</v>
      </c>
      <c r="V39" s="54">
        <v>250.65749362412072</v>
      </c>
      <c r="W39" s="54">
        <v>106.61982983620048</v>
      </c>
      <c r="X39" s="54">
        <v>103.93592411102992</v>
      </c>
      <c r="Y39" s="54">
        <v>607.68407056102569</v>
      </c>
      <c r="Z39" s="54">
        <v>266.3920851394173</v>
      </c>
      <c r="AA39" s="54">
        <v>37.367300234492021</v>
      </c>
      <c r="AB39" s="54">
        <v>0</v>
      </c>
      <c r="AC39" s="54">
        <v>47.653400235505515</v>
      </c>
      <c r="AD39" s="54">
        <v>617.62618559867474</v>
      </c>
      <c r="AE39" s="54">
        <v>653.33109998414488</v>
      </c>
      <c r="AF39" s="54">
        <v>170.28846153846155</v>
      </c>
      <c r="AG39" s="54">
        <v>508.90744920993228</v>
      </c>
      <c r="AH39" s="54">
        <v>183.0092112114981</v>
      </c>
      <c r="AI39" s="54">
        <v>243.33471246653133</v>
      </c>
      <c r="AJ39" s="54">
        <v>537.91077392939064</v>
      </c>
      <c r="AK39" s="54">
        <v>0</v>
      </c>
      <c r="AL39" s="54">
        <v>743.16355820033471</v>
      </c>
    </row>
    <row r="40" spans="1:38" ht="15.95" customHeight="1">
      <c r="A40" s="35"/>
      <c r="B40" s="36"/>
      <c r="C40" s="37">
        <v>44470</v>
      </c>
      <c r="D40" s="54">
        <v>2109.5507658643328</v>
      </c>
      <c r="E40" s="54">
        <v>0</v>
      </c>
      <c r="F40" s="54">
        <v>2093.2971043283042</v>
      </c>
      <c r="G40" s="54">
        <v>626.12047603749079</v>
      </c>
      <c r="H40" s="54">
        <v>408.15884060855257</v>
      </c>
      <c r="I40" s="54">
        <v>1479.3101470457968</v>
      </c>
      <c r="J40" s="54">
        <v>1186.531271167509</v>
      </c>
      <c r="K40" s="54">
        <v>1271.1464811235667</v>
      </c>
      <c r="L40" s="54">
        <v>514.93433608734699</v>
      </c>
      <c r="M40" s="54">
        <v>605.78504419683679</v>
      </c>
      <c r="N40" s="54">
        <v>447.00460917995008</v>
      </c>
      <c r="O40" s="54">
        <v>1290.9738457262631</v>
      </c>
      <c r="P40" s="54">
        <v>1101.0045761288268</v>
      </c>
      <c r="Q40" s="54">
        <v>331.79738531288882</v>
      </c>
      <c r="R40" s="54">
        <v>217.3605179126061</v>
      </c>
      <c r="S40" s="54">
        <v>41.712870582171838</v>
      </c>
      <c r="T40" s="54">
        <v>57.492133979346711</v>
      </c>
      <c r="U40" s="54">
        <v>38.042272721013809</v>
      </c>
      <c r="V40" s="54">
        <v>227.006098189509</v>
      </c>
      <c r="W40" s="54">
        <v>103.01107507801505</v>
      </c>
      <c r="X40" s="54">
        <v>124.4294978185536</v>
      </c>
      <c r="Y40" s="54">
        <v>714.6540424090706</v>
      </c>
      <c r="Z40" s="54">
        <v>185.73339002433943</v>
      </c>
      <c r="AA40" s="54">
        <v>43.417183832184243</v>
      </c>
      <c r="AB40" s="54">
        <v>0</v>
      </c>
      <c r="AC40" s="54">
        <v>36.889704103921424</v>
      </c>
      <c r="AD40" s="54">
        <v>564.51329256860402</v>
      </c>
      <c r="AE40" s="54">
        <v>663.74994601997571</v>
      </c>
      <c r="AF40" s="54">
        <v>279.60000000000002</v>
      </c>
      <c r="AG40" s="54">
        <v>0</v>
      </c>
      <c r="AH40" s="54">
        <v>264.45323672426383</v>
      </c>
      <c r="AI40" s="54">
        <v>348.1668095294396</v>
      </c>
      <c r="AJ40" s="54">
        <v>555.17443129125525</v>
      </c>
      <c r="AK40" s="54">
        <v>2067.3930338412824</v>
      </c>
      <c r="AL40" s="54">
        <v>888.7815684381884</v>
      </c>
    </row>
    <row r="41" spans="1:38" ht="15.95" customHeight="1">
      <c r="A41" s="35"/>
      <c r="B41" s="36"/>
      <c r="C41" s="37">
        <v>44501</v>
      </c>
      <c r="D41" s="54">
        <v>3099.4927789543517</v>
      </c>
      <c r="E41" s="54">
        <v>0</v>
      </c>
      <c r="F41" s="54">
        <v>1987.1913483205765</v>
      </c>
      <c r="G41" s="54">
        <v>570.84253388765092</v>
      </c>
      <c r="H41" s="54">
        <v>386.24916375590715</v>
      </c>
      <c r="I41" s="54">
        <v>1503.3502106872506</v>
      </c>
      <c r="J41" s="54">
        <v>1266.56540320256</v>
      </c>
      <c r="K41" s="54">
        <v>1317.2152665613555</v>
      </c>
      <c r="L41" s="54">
        <v>412.50881479197244</v>
      </c>
      <c r="M41" s="54">
        <v>709.31266602081314</v>
      </c>
      <c r="N41" s="54">
        <v>497.17112299465236</v>
      </c>
      <c r="O41" s="54">
        <v>1353.567493930688</v>
      </c>
      <c r="P41" s="54">
        <v>985.17647058823525</v>
      </c>
      <c r="Q41" s="54">
        <v>500.67097633677713</v>
      </c>
      <c r="R41" s="54">
        <v>208.5598751072383</v>
      </c>
      <c r="S41" s="54">
        <v>49.960185520062453</v>
      </c>
      <c r="T41" s="54">
        <v>62.67888297571519</v>
      </c>
      <c r="U41" s="54">
        <v>51.383616504854366</v>
      </c>
      <c r="V41" s="54">
        <v>242.78333025596021</v>
      </c>
      <c r="W41" s="54">
        <v>85.980455772507284</v>
      </c>
      <c r="X41" s="54">
        <v>121.01602523420615</v>
      </c>
      <c r="Y41" s="54">
        <v>615.13178456074081</v>
      </c>
      <c r="Z41" s="54">
        <v>232.39471791995939</v>
      </c>
      <c r="AA41" s="54">
        <v>56.46641396405483</v>
      </c>
      <c r="AB41" s="54">
        <v>0</v>
      </c>
      <c r="AC41" s="54">
        <v>46.081907416004718</v>
      </c>
      <c r="AD41" s="54">
        <v>636.84692151312277</v>
      </c>
      <c r="AE41" s="54">
        <v>690.18468785018331</v>
      </c>
      <c r="AF41" s="54">
        <v>0</v>
      </c>
      <c r="AG41" s="54">
        <v>475.75</v>
      </c>
      <c r="AH41" s="54">
        <v>222.45222412897715</v>
      </c>
      <c r="AI41" s="54">
        <v>219.46482462303706</v>
      </c>
      <c r="AJ41" s="54">
        <v>592.80543816418333</v>
      </c>
      <c r="AK41" s="54">
        <v>2144.2142266335813</v>
      </c>
      <c r="AL41" s="54">
        <v>996.07894524076278</v>
      </c>
    </row>
    <row r="42" spans="1:38" ht="15.95" customHeight="1">
      <c r="A42" s="35">
        <v>44531</v>
      </c>
      <c r="B42" s="36">
        <v>44531</v>
      </c>
      <c r="C42" s="37">
        <v>44531</v>
      </c>
      <c r="D42" s="54">
        <v>3647.6379497268072</v>
      </c>
      <c r="E42" s="54">
        <v>0</v>
      </c>
      <c r="F42" s="54">
        <v>2093.2401578516674</v>
      </c>
      <c r="G42" s="54">
        <v>491.08040466296444</v>
      </c>
      <c r="H42" s="54">
        <v>410.41778768331699</v>
      </c>
      <c r="I42" s="54">
        <v>2027.0459873409618</v>
      </c>
      <c r="J42" s="54">
        <v>1204.4048907620522</v>
      </c>
      <c r="K42" s="54">
        <v>2130.8746209260116</v>
      </c>
      <c r="L42" s="54">
        <v>407.14728009612418</v>
      </c>
      <c r="M42" s="54">
        <v>960.43246580238485</v>
      </c>
      <c r="N42" s="54">
        <v>214.560838747785</v>
      </c>
      <c r="O42" s="54">
        <v>1084.8545034023623</v>
      </c>
      <c r="P42" s="54">
        <v>1045.2650276243094</v>
      </c>
      <c r="Q42" s="54">
        <v>542.23834684488929</v>
      </c>
      <c r="R42" s="54">
        <v>212.87778133380763</v>
      </c>
      <c r="S42" s="54">
        <v>53.914855217201286</v>
      </c>
      <c r="T42" s="54">
        <v>70.828669188168249</v>
      </c>
      <c r="U42" s="54">
        <v>55.697868764073455</v>
      </c>
      <c r="V42" s="54">
        <v>195.45584608001775</v>
      </c>
      <c r="W42" s="54">
        <v>82.811991388258704</v>
      </c>
      <c r="X42" s="54">
        <v>144.482408201477</v>
      </c>
      <c r="Y42" s="54">
        <v>468.9836709434536</v>
      </c>
      <c r="Z42" s="54">
        <v>217.40564259403206</v>
      </c>
      <c r="AA42" s="54">
        <v>69.432626207951799</v>
      </c>
      <c r="AB42" s="54">
        <v>0</v>
      </c>
      <c r="AC42" s="54">
        <v>38.683199110710987</v>
      </c>
      <c r="AD42" s="54">
        <v>663.58034480279298</v>
      </c>
      <c r="AE42" s="54">
        <v>857.56182088229934</v>
      </c>
      <c r="AF42" s="54">
        <v>96.277777777777786</v>
      </c>
      <c r="AG42" s="54">
        <v>0</v>
      </c>
      <c r="AH42" s="54">
        <v>326.9090739112537</v>
      </c>
      <c r="AI42" s="54">
        <v>336.08940168956491</v>
      </c>
      <c r="AJ42" s="54">
        <v>690.21597335679269</v>
      </c>
      <c r="AK42" s="54">
        <v>3150.4216410839495</v>
      </c>
      <c r="AL42" s="54">
        <v>999.84265633933489</v>
      </c>
    </row>
    <row r="43" spans="1:38" ht="15.95" customHeight="1">
      <c r="A43" s="35">
        <v>44562</v>
      </c>
      <c r="B43" s="36">
        <v>44562</v>
      </c>
      <c r="C43" s="37">
        <v>44562</v>
      </c>
      <c r="D43" s="54">
        <v>3308.9389359555043</v>
      </c>
      <c r="E43" s="54">
        <v>0</v>
      </c>
      <c r="F43" s="54">
        <v>2213.2451930270836</v>
      </c>
      <c r="G43" s="54">
        <v>452.59595846845707</v>
      </c>
      <c r="H43" s="54">
        <v>387.48297227484073</v>
      </c>
      <c r="I43" s="54">
        <v>1895.3657999697741</v>
      </c>
      <c r="J43" s="54">
        <v>1175.3186556329197</v>
      </c>
      <c r="K43" s="54">
        <v>1605.2576021570269</v>
      </c>
      <c r="L43" s="54">
        <v>481.84169178680958</v>
      </c>
      <c r="M43" s="54">
        <v>810.08467909246326</v>
      </c>
      <c r="N43" s="54">
        <v>424.07214959457224</v>
      </c>
      <c r="O43" s="54">
        <v>1170.3965192737408</v>
      </c>
      <c r="P43" s="54">
        <v>1028.0002373605507</v>
      </c>
      <c r="Q43" s="54">
        <v>454.87520516932369</v>
      </c>
      <c r="R43" s="54">
        <v>227.42671333663063</v>
      </c>
      <c r="S43" s="54">
        <v>49.764448013751668</v>
      </c>
      <c r="T43" s="54">
        <v>84.958896158597597</v>
      </c>
      <c r="U43" s="54">
        <v>50.085122207591631</v>
      </c>
      <c r="V43" s="54">
        <v>162.98140042430933</v>
      </c>
      <c r="W43" s="54">
        <v>94.30950271033069</v>
      </c>
      <c r="X43" s="54">
        <v>153.47738366025754</v>
      </c>
      <c r="Y43" s="54">
        <v>408.32091571279921</v>
      </c>
      <c r="Z43" s="54">
        <v>170.59285119164383</v>
      </c>
      <c r="AA43" s="54">
        <v>65.872737509422223</v>
      </c>
      <c r="AB43" s="54">
        <v>0</v>
      </c>
      <c r="AC43" s="54">
        <v>43.013573490170451</v>
      </c>
      <c r="AD43" s="54">
        <v>495.10512616176817</v>
      </c>
      <c r="AE43" s="54">
        <v>819.37650438698665</v>
      </c>
      <c r="AF43" s="54">
        <v>55.947916666666671</v>
      </c>
      <c r="AG43" s="54">
        <v>0</v>
      </c>
      <c r="AH43" s="54">
        <v>254.3049804930865</v>
      </c>
      <c r="AI43" s="54">
        <v>263.3859596663151</v>
      </c>
      <c r="AJ43" s="54">
        <v>734.67991208571641</v>
      </c>
      <c r="AK43" s="54">
        <v>1736.0001791472591</v>
      </c>
      <c r="AL43" s="54">
        <v>905.5370676329502</v>
      </c>
    </row>
    <row r="44" spans="1:38" ht="15.95" customHeight="1">
      <c r="A44" s="35"/>
      <c r="B44" s="36"/>
      <c r="C44" s="37">
        <v>44593</v>
      </c>
      <c r="D44" s="54">
        <v>3140.4462154883631</v>
      </c>
      <c r="E44" s="54">
        <v>0</v>
      </c>
      <c r="F44" s="54">
        <v>2147.9517023165181</v>
      </c>
      <c r="G44" s="54">
        <v>446.90286033289749</v>
      </c>
      <c r="H44" s="54">
        <v>415.32029411602872</v>
      </c>
      <c r="I44" s="54">
        <v>1742.7454467450484</v>
      </c>
      <c r="J44" s="54">
        <v>1147.2210575990352</v>
      </c>
      <c r="K44" s="54">
        <v>1422.0230246552658</v>
      </c>
      <c r="L44" s="54">
        <v>557.13705827726085</v>
      </c>
      <c r="M44" s="54">
        <v>619.09109742210751</v>
      </c>
      <c r="N44" s="54">
        <v>424</v>
      </c>
      <c r="O44" s="54">
        <v>1297.3583509360453</v>
      </c>
      <c r="P44" s="54">
        <v>1053.9692700642536</v>
      </c>
      <c r="Q44" s="54">
        <v>415.01356189649562</v>
      </c>
      <c r="R44" s="54">
        <v>214.95446763899432</v>
      </c>
      <c r="S44" s="54">
        <v>40.969601064366749</v>
      </c>
      <c r="T44" s="54">
        <v>76.399092419535961</v>
      </c>
      <c r="U44" s="54">
        <v>47.05401757605798</v>
      </c>
      <c r="V44" s="54">
        <v>189.80542251702261</v>
      </c>
      <c r="W44" s="54">
        <v>74.996377561329496</v>
      </c>
      <c r="X44" s="54">
        <v>108.97449699043368</v>
      </c>
      <c r="Y44" s="54">
        <v>328.54449838187702</v>
      </c>
      <c r="Z44" s="54">
        <v>188.31942786808608</v>
      </c>
      <c r="AA44" s="54">
        <v>60.264284404853392</v>
      </c>
      <c r="AB44" s="54">
        <v>0</v>
      </c>
      <c r="AC44" s="54">
        <v>135.23653436472316</v>
      </c>
      <c r="AD44" s="54">
        <v>476.06725142880924</v>
      </c>
      <c r="AE44" s="54">
        <v>890.62352941176471</v>
      </c>
      <c r="AF44" s="54">
        <v>89.170068027210874</v>
      </c>
      <c r="AG44" s="54">
        <v>572.56818181818187</v>
      </c>
      <c r="AH44" s="54">
        <v>390.62280742409354</v>
      </c>
      <c r="AI44" s="54">
        <v>277.42618252913428</v>
      </c>
      <c r="AJ44" s="54">
        <v>784.71399143104418</v>
      </c>
      <c r="AK44" s="54">
        <v>1604.5799767171129</v>
      </c>
      <c r="AL44" s="54">
        <v>652.47493056705105</v>
      </c>
    </row>
    <row r="45" spans="1:38" s="43" customFormat="1" ht="15.95" customHeight="1">
      <c r="A45" s="39"/>
      <c r="B45" s="40"/>
      <c r="C45" s="41">
        <v>44621</v>
      </c>
      <c r="D45" s="42">
        <v>3035.9185756758852</v>
      </c>
      <c r="E45" s="42">
        <v>0</v>
      </c>
      <c r="F45" s="42">
        <v>2217.4351569841829</v>
      </c>
      <c r="G45" s="42">
        <v>578.18360561794702</v>
      </c>
      <c r="H45" s="42">
        <v>405.42343436895464</v>
      </c>
      <c r="I45" s="42">
        <v>1598.8496928173042</v>
      </c>
      <c r="J45" s="42">
        <v>1170.2252049540205</v>
      </c>
      <c r="K45" s="42">
        <v>1314.716981333504</v>
      </c>
      <c r="L45" s="42">
        <v>562.37242805995061</v>
      </c>
      <c r="M45" s="42">
        <v>686.97810053501803</v>
      </c>
      <c r="N45" s="42">
        <v>566.75717260527529</v>
      </c>
      <c r="O45" s="42">
        <v>1440.9741948325457</v>
      </c>
      <c r="P45" s="42">
        <v>904.35166612062858</v>
      </c>
      <c r="Q45" s="42">
        <v>351.57240572917061</v>
      </c>
      <c r="R45" s="42">
        <v>235.46013234235986</v>
      </c>
      <c r="S45" s="42">
        <v>32.286508678937572</v>
      </c>
      <c r="T45" s="42">
        <v>78.453792209313917</v>
      </c>
      <c r="U45" s="42">
        <v>38.140811330743865</v>
      </c>
      <c r="V45" s="42">
        <v>185.57526130308628</v>
      </c>
      <c r="W45" s="42">
        <v>102.22899607378777</v>
      </c>
      <c r="X45" s="42">
        <v>98.86382889043702</v>
      </c>
      <c r="Y45" s="42">
        <v>0</v>
      </c>
      <c r="Z45" s="42">
        <v>191.00032228383705</v>
      </c>
      <c r="AA45" s="42">
        <v>57.337161714537444</v>
      </c>
      <c r="AB45" s="42">
        <v>0</v>
      </c>
      <c r="AC45" s="42">
        <v>48.561686637816557</v>
      </c>
      <c r="AD45" s="42">
        <v>554.07910293476334</v>
      </c>
      <c r="AE45" s="42">
        <v>885.66130597532231</v>
      </c>
      <c r="AF45" s="42">
        <v>317.45033860045146</v>
      </c>
      <c r="AG45" s="42">
        <v>681.81875000000002</v>
      </c>
      <c r="AH45" s="42">
        <v>284.79766007586159</v>
      </c>
      <c r="AI45" s="42">
        <v>234.47586936635756</v>
      </c>
      <c r="AJ45" s="42">
        <v>461.98888079434465</v>
      </c>
      <c r="AK45" s="42">
        <v>2795.3610938471102</v>
      </c>
      <c r="AL45" s="42">
        <v>708.98776139763447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96.671567266557275</v>
      </c>
      <c r="E47" s="38" t="str">
        <f t="shared" si="2"/>
        <v>-</v>
      </c>
      <c r="F47" s="38">
        <f t="shared" si="2"/>
        <v>103.23487043925282</v>
      </c>
      <c r="G47" s="38">
        <f t="shared" si="2"/>
        <v>129.37567801361993</v>
      </c>
      <c r="H47" s="38">
        <f t="shared" si="2"/>
        <v>97.617053660202515</v>
      </c>
      <c r="I47" s="38">
        <f t="shared" si="2"/>
        <v>91.743157086050616</v>
      </c>
      <c r="J47" s="38">
        <f t="shared" si="2"/>
        <v>102.00520616341626</v>
      </c>
      <c r="K47" s="38">
        <f t="shared" si="2"/>
        <v>92.453986928392013</v>
      </c>
      <c r="L47" s="38">
        <f t="shared" si="2"/>
        <v>100.93969153638392</v>
      </c>
      <c r="M47" s="38">
        <f t="shared" si="2"/>
        <v>110.96559188067663</v>
      </c>
      <c r="N47" s="38">
        <f t="shared" si="2"/>
        <v>133.66914448237625</v>
      </c>
      <c r="O47" s="38">
        <f t="shared" si="2"/>
        <v>111.06986699495027</v>
      </c>
      <c r="P47" s="38">
        <f t="shared" si="2"/>
        <v>85.80436752823887</v>
      </c>
      <c r="Q47" s="38">
        <f t="shared" si="2"/>
        <v>84.713473970003122</v>
      </c>
      <c r="R47" s="38">
        <f t="shared" si="2"/>
        <v>109.53953873515381</v>
      </c>
      <c r="S47" s="38">
        <f t="shared" si="2"/>
        <v>78.806011872589892</v>
      </c>
      <c r="T47" s="38">
        <f t="shared" si="2"/>
        <v>102.68942957920866</v>
      </c>
      <c r="U47" s="38">
        <f t="shared" si="2"/>
        <v>81.057502197539606</v>
      </c>
      <c r="V47" s="38">
        <f t="shared" si="2"/>
        <v>97.771316984604624</v>
      </c>
      <c r="W47" s="38">
        <f t="shared" si="2"/>
        <v>136.31191185226029</v>
      </c>
      <c r="X47" s="38">
        <f t="shared" si="2"/>
        <v>90.721986905904956</v>
      </c>
      <c r="Y47" s="38">
        <f t="shared" si="2"/>
        <v>0</v>
      </c>
      <c r="Z47" s="38">
        <f t="shared" si="2"/>
        <v>101.42358887030439</v>
      </c>
      <c r="AA47" s="38">
        <f t="shared" si="2"/>
        <v>95.142856636857019</v>
      </c>
      <c r="AB47" s="38" t="str">
        <f t="shared" si="2"/>
        <v>-</v>
      </c>
      <c r="AC47" s="38">
        <f t="shared" si="2"/>
        <v>35.908703861671874</v>
      </c>
      <c r="AD47" s="38">
        <f t="shared" si="2"/>
        <v>116.38672924294183</v>
      </c>
      <c r="AE47" s="38">
        <f t="shared" si="2"/>
        <v>99.442837150314247</v>
      </c>
      <c r="AF47" s="38">
        <f t="shared" si="2"/>
        <v>356.00549110670102</v>
      </c>
      <c r="AG47" s="38">
        <f t="shared" si="2"/>
        <v>119.0807962529274</v>
      </c>
      <c r="AH47" s="38">
        <f t="shared" si="2"/>
        <v>72.908610215035623</v>
      </c>
      <c r="AI47" s="38">
        <f t="shared" si="2"/>
        <v>84.518291398734064</v>
      </c>
      <c r="AJ47" s="38">
        <f t="shared" si="2"/>
        <v>58.873536834973251</v>
      </c>
      <c r="AK47" s="38">
        <f t="shared" si="2"/>
        <v>174.21139079438555</v>
      </c>
      <c r="AL47" s="38">
        <f t="shared" si="2"/>
        <v>108.6613030145801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99.247099903368948</v>
      </c>
      <c r="E48" s="38" t="str">
        <f t="shared" si="3"/>
        <v>-</v>
      </c>
      <c r="F48" s="38">
        <f t="shared" si="3"/>
        <v>130.79129839303883</v>
      </c>
      <c r="G48" s="38">
        <f t="shared" si="3"/>
        <v>207.22332977617776</v>
      </c>
      <c r="H48" s="38">
        <f t="shared" si="3"/>
        <v>109.25576505060992</v>
      </c>
      <c r="I48" s="38">
        <f t="shared" si="3"/>
        <v>135.00183067854653</v>
      </c>
      <c r="J48" s="38">
        <f t="shared" si="3"/>
        <v>143.44751649303339</v>
      </c>
      <c r="K48" s="38">
        <f t="shared" si="3"/>
        <v>130.38236957112028</v>
      </c>
      <c r="L48" s="38">
        <f t="shared" si="3"/>
        <v>120.71734041029178</v>
      </c>
      <c r="M48" s="38">
        <f t="shared" si="3"/>
        <v>142.08384209083519</v>
      </c>
      <c r="N48" s="38">
        <f t="shared" si="3"/>
        <v>224.99842320721277</v>
      </c>
      <c r="O48" s="38">
        <f t="shared" si="3"/>
        <v>116.75219603194247</v>
      </c>
      <c r="P48" s="38">
        <f t="shared" si="3"/>
        <v>107.77573244352499</v>
      </c>
      <c r="Q48" s="38">
        <f t="shared" si="3"/>
        <v>143.87381216559766</v>
      </c>
      <c r="R48" s="38">
        <f t="shared" si="3"/>
        <v>126.88378988739748</v>
      </c>
      <c r="S48" s="38">
        <f t="shared" si="3"/>
        <v>103.09546911672341</v>
      </c>
      <c r="T48" s="38">
        <f t="shared" si="3"/>
        <v>133.34959985007765</v>
      </c>
      <c r="U48" s="38">
        <f t="shared" si="3"/>
        <v>127.13629473184969</v>
      </c>
      <c r="V48" s="38">
        <f t="shared" si="3"/>
        <v>91.804067056485479</v>
      </c>
      <c r="W48" s="38">
        <f t="shared" si="3"/>
        <v>93.490235986224747</v>
      </c>
      <c r="X48" s="38">
        <f t="shared" si="3"/>
        <v>117.05873975340262</v>
      </c>
      <c r="Y48" s="38" t="str">
        <f t="shared" si="3"/>
        <v>-</v>
      </c>
      <c r="Z48" s="38">
        <f t="shared" si="3"/>
        <v>121.25623430319004</v>
      </c>
      <c r="AA48" s="38">
        <f t="shared" si="3"/>
        <v>105.7631750777488</v>
      </c>
      <c r="AB48" s="38" t="str">
        <f t="shared" si="3"/>
        <v>-</v>
      </c>
      <c r="AC48" s="38">
        <f t="shared" si="3"/>
        <v>39.364942021577917</v>
      </c>
      <c r="AD48" s="38">
        <f t="shared" si="3"/>
        <v>113.05280267012232</v>
      </c>
      <c r="AE48" s="38">
        <f t="shared" si="3"/>
        <v>132.01778870456022</v>
      </c>
      <c r="AF48" s="38">
        <f t="shared" si="3"/>
        <v>233.76696128263131</v>
      </c>
      <c r="AG48" s="38">
        <f t="shared" si="3"/>
        <v>164.385084384273</v>
      </c>
      <c r="AH48" s="38">
        <f t="shared" si="3"/>
        <v>146.04994707216377</v>
      </c>
      <c r="AI48" s="38">
        <f t="shared" si="3"/>
        <v>98.382108202941751</v>
      </c>
      <c r="AJ48" s="38">
        <f t="shared" si="3"/>
        <v>102.34033041325496</v>
      </c>
      <c r="AK48" s="38">
        <f t="shared" si="3"/>
        <v>108.54316463812307</v>
      </c>
      <c r="AL48" s="38">
        <f t="shared" si="3"/>
        <v>123.35399730510485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4403-8225-433C-AD2A-A54FD97BB8CD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8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96</v>
      </c>
      <c r="E5" s="69"/>
      <c r="F5" s="68" t="s">
        <v>97</v>
      </c>
      <c r="G5" s="69"/>
      <c r="H5" s="68" t="s">
        <v>98</v>
      </c>
      <c r="I5" s="69"/>
      <c r="J5" s="68" t="s">
        <v>99</v>
      </c>
      <c r="K5" s="69"/>
      <c r="L5" s="68" t="s">
        <v>100</v>
      </c>
      <c r="M5" s="69"/>
      <c r="N5" s="68" t="s">
        <v>101</v>
      </c>
      <c r="O5" s="69"/>
      <c r="P5" s="68" t="s">
        <v>102</v>
      </c>
      <c r="Q5" s="69"/>
      <c r="R5" s="68" t="s">
        <v>103</v>
      </c>
      <c r="S5" s="69"/>
      <c r="T5" s="68" t="s">
        <v>104</v>
      </c>
      <c r="U5" s="69"/>
      <c r="V5" s="68" t="s">
        <v>105</v>
      </c>
      <c r="W5" s="69"/>
      <c r="X5" s="68" t="s">
        <v>106</v>
      </c>
      <c r="Y5" s="69"/>
      <c r="Z5" s="68" t="s">
        <v>107</v>
      </c>
      <c r="AA5" s="69"/>
      <c r="AB5" s="68" t="s">
        <v>108</v>
      </c>
      <c r="AC5" s="69"/>
      <c r="AD5" s="68" t="s">
        <v>109</v>
      </c>
      <c r="AE5" s="69"/>
      <c r="AF5" s="68" t="s">
        <v>110</v>
      </c>
      <c r="AG5" s="69"/>
      <c r="AH5" s="68" t="s">
        <v>111</v>
      </c>
      <c r="AI5" s="69"/>
      <c r="AJ5" s="68" t="s">
        <v>112</v>
      </c>
      <c r="AK5" s="69"/>
      <c r="AL5" s="68" t="s">
        <v>113</v>
      </c>
      <c r="AM5" s="69"/>
      <c r="AN5" s="68" t="s">
        <v>114</v>
      </c>
      <c r="AO5" s="69"/>
      <c r="AP5" s="68" t="s">
        <v>115</v>
      </c>
      <c r="AQ5" s="69"/>
      <c r="AR5" s="68" t="s">
        <v>116</v>
      </c>
      <c r="AS5" s="69"/>
      <c r="AT5" s="68" t="s">
        <v>117</v>
      </c>
      <c r="AU5" s="69"/>
      <c r="AV5" s="68" t="s">
        <v>118</v>
      </c>
      <c r="AW5" s="69"/>
      <c r="AX5" s="68" t="s">
        <v>119</v>
      </c>
      <c r="AY5" s="69"/>
      <c r="AZ5" s="68" t="s">
        <v>120</v>
      </c>
      <c r="BA5" s="69"/>
      <c r="BB5" s="68" t="s">
        <v>121</v>
      </c>
      <c r="BC5" s="69"/>
      <c r="BD5" s="68" t="s">
        <v>122</v>
      </c>
      <c r="BE5" s="69"/>
      <c r="BF5" s="68" t="s">
        <v>123</v>
      </c>
      <c r="BG5" s="69"/>
      <c r="BH5" s="68" t="s">
        <v>124</v>
      </c>
      <c r="BI5" s="69"/>
      <c r="BJ5" s="68" t="s">
        <v>125</v>
      </c>
      <c r="BK5" s="69"/>
      <c r="BL5" s="68" t="s">
        <v>126</v>
      </c>
      <c r="BM5" s="69"/>
      <c r="BN5" s="68" t="s">
        <v>127</v>
      </c>
      <c r="BO5" s="69"/>
      <c r="BP5" s="68" t="s">
        <v>128</v>
      </c>
      <c r="BQ5" s="69"/>
      <c r="BR5" s="68" t="s">
        <v>129</v>
      </c>
      <c r="BS5" s="69"/>
      <c r="BT5" s="68" t="s">
        <v>130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245.197</v>
      </c>
      <c r="E8" s="79">
        <f>IF(ISERR(SUMPRODUCT(D10:D67,E10:E67)/D8),"-",SUMPRODUCT(D10:D67,E10:E67)/D8)</f>
        <v>3035.9185756758843</v>
      </c>
      <c r="F8" s="79" t="str">
        <f t="shared" ref="F8:AK8" si="0">IF(SUM(F10:F67)&lt;0.001,"-",SUM(F10:F67))</f>
        <v>-</v>
      </c>
      <c r="G8" s="79" t="str">
        <f t="shared" ref="G8:AL8" si="1">IF(ISERR(SUMPRODUCT(F10:F67,G10:G67)/F8),"-",SUMPRODUCT(F10:F67,G10:G67)/F8)</f>
        <v>-</v>
      </c>
      <c r="H8" s="79">
        <f t="shared" ref="H8:AM8" si="2">IF(SUM(H10:H67)&lt;0.001,"-",SUM(H10:H67))</f>
        <v>353.28399999999999</v>
      </c>
      <c r="I8" s="79">
        <f t="shared" ref="I8:AN8" si="3">IF(ISERR(SUMPRODUCT(H10:H67,I10:I67)/H8),"-",SUMPRODUCT(H10:H67,I10:I67)/H8)</f>
        <v>2217.4351569841829</v>
      </c>
      <c r="J8" s="79">
        <f t="shared" ref="J8:AO8" si="4">IF(SUM(J10:J67)&lt;0.001,"-",SUM(J10:J67))</f>
        <v>1179.6479999999999</v>
      </c>
      <c r="K8" s="79">
        <f t="shared" ref="K8:AP8" si="5">IF(ISERR(SUMPRODUCT(J10:J67,K10:K67)/J8),"-",SUMPRODUCT(J10:J67,K10:K67)/J8)</f>
        <v>578.18360561794702</v>
      </c>
      <c r="L8" s="79">
        <f t="shared" ref="L8:AQ8" si="6">IF(SUM(L10:L67)&lt;0.001,"-",SUM(L10:L67))</f>
        <v>807.43799999999999</v>
      </c>
      <c r="M8" s="79">
        <f t="shared" ref="M8:AR8" si="7">IF(ISERR(SUMPRODUCT(L10:L67,M10:M67)/L8),"-",SUMPRODUCT(L10:L67,M10:M67)/L8)</f>
        <v>405.42343436895464</v>
      </c>
      <c r="N8" s="79">
        <f t="shared" ref="N8:AS8" si="8">IF(SUM(N10:N67)&lt;0.001,"-",SUM(N10:N67))</f>
        <v>105.96299999999999</v>
      </c>
      <c r="O8" s="79">
        <f t="shared" ref="O8:AT8" si="9">IF(ISERR(SUMPRODUCT(N10:N67,O10:O67)/N8),"-",SUMPRODUCT(N10:N67,O10:O67)/N8)</f>
        <v>1598.849692817304</v>
      </c>
      <c r="P8" s="79">
        <f t="shared" ref="P8:AU8" si="10">IF(SUM(P10:P67)&lt;0.001,"-",SUM(P10:P67))</f>
        <v>2215.009</v>
      </c>
      <c r="Q8" s="79">
        <f t="shared" ref="Q8:AV8" si="11">IF(ISERR(SUMPRODUCT(P10:P67,Q10:Q67)/P8),"-",SUMPRODUCT(P10:P67,Q10:Q67)/P8)</f>
        <v>1170.2252049540202</v>
      </c>
      <c r="R8" s="79">
        <f t="shared" ref="R8:AW8" si="12">IF(SUM(R10:R67)&lt;0.001,"-",SUM(R10:R67))</f>
        <v>374.68199999999996</v>
      </c>
      <c r="S8" s="79">
        <f t="shared" ref="S8:AX8" si="13">IF(ISERR(SUMPRODUCT(R10:R67,S10:S67)/R8),"-",SUMPRODUCT(R10:R67,S10:S67)/R8)</f>
        <v>1314.7169813335042</v>
      </c>
      <c r="T8" s="79">
        <f t="shared" ref="T8:AY8" si="14">IF(SUM(T10:T67)&lt;0.001,"-",SUM(T10:T67))</f>
        <v>2288.8850000000002</v>
      </c>
      <c r="U8" s="79">
        <f t="shared" ref="U8:AZ8" si="15">IF(ISERR(SUMPRODUCT(T10:T67,U10:U67)/T8),"-",SUMPRODUCT(T10:T67,U10:U67)/T8)</f>
        <v>562.37242805995049</v>
      </c>
      <c r="V8" s="79">
        <f t="shared" ref="V8:BA8" si="16">IF(SUM(V10:V67)&lt;0.001,"-",SUM(V10:V67))</f>
        <v>66.166000000000011</v>
      </c>
      <c r="W8" s="79">
        <f t="shared" ref="W8:BB8" si="17">IF(ISERR(SUMPRODUCT(V10:V67,W10:W67)/V8),"-",SUMPRODUCT(V10:V67,W10:W67)/V8)</f>
        <v>686.9781005350178</v>
      </c>
      <c r="X8" s="79">
        <f t="shared" ref="X8:BC8" si="18">IF(SUM(X10:X67)&lt;0.001,"-",SUM(X10:X67))</f>
        <v>25.931999999999999</v>
      </c>
      <c r="Y8" s="79">
        <f t="shared" ref="Y8:BD8" si="19">IF(ISERR(SUMPRODUCT(X10:X67,Y10:Y67)/X8),"-",SUMPRODUCT(X10:X67,Y10:Y67)/X8)</f>
        <v>566.75717260527529</v>
      </c>
      <c r="Z8" s="79">
        <f t="shared" ref="Z8:BU8" si="20">IF(SUM(Z10:Z67)&lt;0.001,"-",SUM(Z10:Z67))</f>
        <v>155.744</v>
      </c>
      <c r="AA8" s="79">
        <f t="shared" ref="AA8:BU8" si="21">IF(ISERR(SUMPRODUCT(Z10:Z67,AA10:AA67)/Z8),"-",SUMPRODUCT(Z10:Z67,AA10:AA67)/Z8)</f>
        <v>1440.9741948325457</v>
      </c>
      <c r="AB8" s="79">
        <f t="shared" ref="AB8:BU8" si="22">IF(SUM(AB10:AB67)&lt;0.001,"-",SUM(AB10:AB67))</f>
        <v>94.620999999999995</v>
      </c>
      <c r="AC8" s="79">
        <f t="shared" ref="AC8:BU8" si="23">IF(ISERR(SUMPRODUCT(AB10:AB67,AC10:AC67)/AB8),"-",SUMPRODUCT(AB10:AB67,AC10:AC67)/AB8)</f>
        <v>904.35166612062847</v>
      </c>
      <c r="AD8" s="79">
        <f t="shared" ref="AD8:BU8" si="24">IF(SUM(AD10:AD67)&lt;0.001,"-",SUM(AD10:AD67))</f>
        <v>1971.3150000000001</v>
      </c>
      <c r="AE8" s="79">
        <f t="shared" ref="AE8:BU8" si="25">IF(ISERR(SUMPRODUCT(AD10:AD67,AE10:AE67)/AD8),"-",SUMPRODUCT(AD10:AD67,AE10:AE67)/AD8)</f>
        <v>351.57240572917067</v>
      </c>
      <c r="AF8" s="79">
        <f t="shared" ref="AF8:BU8" si="26">IF(SUM(AF10:AF67)&lt;0.001,"-",SUM(AF10:AF67))</f>
        <v>9408.93</v>
      </c>
      <c r="AG8" s="79">
        <f t="shared" ref="AG8:BU8" si="27">IF(ISERR(SUMPRODUCT(AF10:AF67,AG10:AG67)/AF8),"-",SUMPRODUCT(AF10:AF67,AG10:AG67)/AF8)</f>
        <v>235.46013234235986</v>
      </c>
      <c r="AH8" s="79">
        <f t="shared" ref="AH8:BU8" si="28">IF(SUM(AH10:AH67)&lt;0.001,"-",SUM(AH10:AH67))</f>
        <v>68460.338000000003</v>
      </c>
      <c r="AI8" s="79">
        <f t="shared" ref="AI8:BU8" si="29">IF(ISERR(SUMPRODUCT(AH10:AH67,AI10:AI67)/AH8),"-",SUMPRODUCT(AH10:AH67,AI10:AI67)/AH8)</f>
        <v>32.286508678937572</v>
      </c>
      <c r="AJ8" s="79">
        <f t="shared" ref="AJ8:BU8" si="30">IF(SUM(AJ10:AJ67)&lt;0.001,"-",SUM(AJ10:AJ67))</f>
        <v>1314.3130000000001</v>
      </c>
      <c r="AK8" s="79">
        <f t="shared" ref="AK8:BU8" si="31">IF(ISERR(SUMPRODUCT(AJ10:AJ67,AK10:AK67)/AJ8),"-",SUMPRODUCT(AJ10:AJ67,AK10:AK67)/AJ8)</f>
        <v>78.453792209313917</v>
      </c>
      <c r="AL8" s="79">
        <f t="shared" ref="AL8:BU8" si="32">IF(SUM(AL10:AL67)&lt;0.001,"-",SUM(AL10:AL67))</f>
        <v>572.31900000000007</v>
      </c>
      <c r="AM8" s="79">
        <f t="shared" ref="AM8:BU8" si="33">IF(ISERR(SUMPRODUCT(AL10:AL67,AM10:AM67)/AL8),"-",SUMPRODUCT(AL10:AL67,AM10:AM67)/AL8)</f>
        <v>38.140811330743865</v>
      </c>
      <c r="AN8" s="79">
        <f t="shared" ref="AN8:BU8" si="34">IF(SUM(AN10:AN67)&lt;0.001,"-",SUM(AN10:AN67))</f>
        <v>5852.7820000000002</v>
      </c>
      <c r="AO8" s="79">
        <f t="shared" ref="AO8:BU8" si="35">IF(ISERR(SUMPRODUCT(AN10:AN67,AO10:AO67)/AN8),"-",SUMPRODUCT(AN10:AN67,AO10:AO67)/AN8)</f>
        <v>185.57526130308628</v>
      </c>
      <c r="AP8" s="79">
        <f t="shared" ref="AP8:BU8" si="36">IF(SUM(AP10:AP67)&lt;0.001,"-",SUM(AP10:AP67))</f>
        <v>687.43100000000004</v>
      </c>
      <c r="AQ8" s="79">
        <f t="shared" ref="AQ8:BU8" si="37">IF(ISERR(SUMPRODUCT(AP10:AP67,AQ10:AQ67)/AP8),"-",SUMPRODUCT(AP10:AP67,AQ10:AQ67)/AP8)</f>
        <v>102.22899607378777</v>
      </c>
      <c r="AR8" s="79">
        <f t="shared" ref="AR8:BU8" si="38">IF(SUM(AR10:AR67)&lt;0.001,"-",SUM(AR10:AR67))</f>
        <v>22961.148000000001</v>
      </c>
      <c r="AS8" s="79">
        <f t="shared" ref="AS8:BU8" si="39">IF(ISERR(SUMPRODUCT(AR10:AR67,AS10:AS67)/AR8),"-",SUMPRODUCT(AR10:AR67,AS10:AS67)/AR8)</f>
        <v>98.86382889043702</v>
      </c>
      <c r="AT8" s="79" t="str">
        <f t="shared" ref="AT8:BU8" si="40">IF(SUM(AT10:AT67)&lt;0.001,"-",SUM(AT10:AT67))</f>
        <v>-</v>
      </c>
      <c r="AU8" s="79" t="str">
        <f t="shared" ref="AU8:BU8" si="41">IF(ISERR(SUMPRODUCT(AT10:AT67,AU10:AU67)/AT8),"-",SUMPRODUCT(AT10:AT67,AU10:AU67)/AT8)</f>
        <v>-</v>
      </c>
      <c r="AV8" s="79">
        <f t="shared" ref="AV8:BU8" si="42">IF(SUM(AV10:AV67)&lt;0.001,"-",SUM(AV10:AV67))</f>
        <v>2631.2209999999995</v>
      </c>
      <c r="AW8" s="79">
        <f t="shared" ref="AW8:BU8" si="43">IF(ISERR(SUMPRODUCT(AV10:AV67,AW10:AW67)/AV8),"-",SUMPRODUCT(AV10:AV67,AW10:AW67)/AV8)</f>
        <v>191.00032228383705</v>
      </c>
      <c r="AX8" s="79">
        <f t="shared" ref="AX8:BU8" si="44">IF(SUM(AX10:AX67)&lt;0.001,"-",SUM(AX10:AX67))</f>
        <v>11551.967000000001</v>
      </c>
      <c r="AY8" s="79">
        <f t="shared" ref="AY8:BU8" si="45">IF(ISERR(SUMPRODUCT(AX10:AX67,AY10:AY67)/AX8),"-",SUMPRODUCT(AX10:AX67,AY10:AY67)/AX8)</f>
        <v>57.33716171453743</v>
      </c>
      <c r="AZ8" s="79" t="str">
        <f t="shared" ref="AZ8:BU8" si="46">IF(SUM(AZ10:AZ67)&lt;0.001,"-",SUM(AZ10:AZ67))</f>
        <v>-</v>
      </c>
      <c r="BA8" s="79" t="str">
        <f t="shared" ref="BA8:BU8" si="47">IF(ISERR(SUMPRODUCT(AZ10:AZ67,BA10:BA67)/AZ8),"-",SUMPRODUCT(AZ10:AZ67,BA10:BA67)/AZ8)</f>
        <v>-</v>
      </c>
      <c r="BB8" s="79">
        <f t="shared" ref="BB8:BU8" si="48">IF(SUM(BB10:BB67)&lt;0.001,"-",SUM(BB10:BB67))</f>
        <v>1088.153</v>
      </c>
      <c r="BC8" s="79">
        <f t="shared" ref="BC8:BU8" si="49">IF(ISERR(SUMPRODUCT(BB10:BB67,BC10:BC67)/BB8),"-",SUMPRODUCT(BB10:BB67,BC10:BC67)/BB8)</f>
        <v>48.561686637816557</v>
      </c>
      <c r="BD8" s="79">
        <f t="shared" ref="BD8:BU8" si="50">IF(SUM(BD10:BD67)&lt;0.001,"-",SUM(BD10:BD67))</f>
        <v>247.65200000000004</v>
      </c>
      <c r="BE8" s="79">
        <f t="shared" ref="BE8:BU8" si="51">IF(ISERR(SUMPRODUCT(BD10:BD67,BE10:BE67)/BD8),"-",SUMPRODUCT(BD10:BD67,BE10:BE67)/BD8)</f>
        <v>554.07910293476323</v>
      </c>
      <c r="BF8" s="79">
        <f t="shared" ref="BF8:BU8" si="52">IF(SUM(BF10:BF67)&lt;0.001,"-",SUM(BF10:BF67))</f>
        <v>288.52</v>
      </c>
      <c r="BG8" s="79">
        <f t="shared" ref="BG8:BU8" si="53">IF(ISERR(SUMPRODUCT(BF10:BF67,BG10:BG67)/BF8),"-",SUMPRODUCT(BF10:BF67,BG10:BG67)/BF8)</f>
        <v>885.66130597532231</v>
      </c>
      <c r="BH8" s="79">
        <f t="shared" ref="BH8:BU8" si="54">IF(SUM(BH10:BH67)&lt;0.001,"-",SUM(BH10:BH67))</f>
        <v>0.88600000000000001</v>
      </c>
      <c r="BI8" s="79">
        <f t="shared" ref="BI8:BU8" si="55">IF(ISERR(SUMPRODUCT(BH10:BH67,BI10:BI67)/BH8),"-",SUMPRODUCT(BH10:BH67,BI10:BI67)/BH8)</f>
        <v>317.4503386004514</v>
      </c>
      <c r="BJ8" s="79">
        <f t="shared" ref="BJ8:BU8" si="56">IF(SUM(BJ10:BJ67)&lt;0.001,"-",SUM(BJ10:BJ67))</f>
        <v>160</v>
      </c>
      <c r="BK8" s="79">
        <f t="shared" ref="BK8:BU8" si="57">IF(ISERR(SUMPRODUCT(BJ10:BJ67,BK10:BK67)/BJ8),"-",SUMPRODUCT(BJ10:BJ67,BK10:BK67)/BJ8)</f>
        <v>681.81875000000002</v>
      </c>
      <c r="BL8" s="79">
        <f t="shared" ref="BL8:BU8" si="58">IF(SUM(BL10:BL67)&lt;0.001,"-",SUM(BL10:BL67))</f>
        <v>3380.3660000000009</v>
      </c>
      <c r="BM8" s="79">
        <f t="shared" ref="BM8:BU8" si="59">IF(ISERR(SUMPRODUCT(BL10:BL67,BM10:BM67)/BL8),"-",SUMPRODUCT(BL10:BL67,BM10:BM67)/BL8)</f>
        <v>284.79766007586159</v>
      </c>
      <c r="BN8" s="79">
        <f t="shared" ref="BN8:BU8" si="60">IF(SUM(BN10:BN67)&lt;0.001,"-",SUM(BN10:BN67))</f>
        <v>788.18899999999985</v>
      </c>
      <c r="BO8" s="79">
        <f t="shared" ref="BO8:BU8" si="61">IF(ISERR(SUMPRODUCT(BN10:BN67,BO10:BO67)/BN8),"-",SUMPRODUCT(BN10:BN67,BO10:BO67)/BN8)</f>
        <v>234.47586936635759</v>
      </c>
      <c r="BP8" s="79">
        <f t="shared" ref="BP8:BU8" si="62">IF(SUM(BP10:BP67)&lt;0.001,"-",SUM(BP10:BP67))</f>
        <v>1111.8599999999997</v>
      </c>
      <c r="BQ8" s="79">
        <f t="shared" ref="BQ8:BU8" si="63">IF(ISERR(SUMPRODUCT(BP10:BP67,BQ10:BQ67)/BP8),"-",SUMPRODUCT(BP10:BP67,BQ10:BQ67)/BP8)</f>
        <v>461.98888079434482</v>
      </c>
      <c r="BR8" s="79">
        <f t="shared" ref="BR8:BU8" si="64">IF(SUM(BR10:BR67)&lt;0.001,"-",SUM(BR10:BR67))</f>
        <v>1.609</v>
      </c>
      <c r="BS8" s="79">
        <f t="shared" ref="BS8:BU8" si="65">IF(ISERR(SUMPRODUCT(BR10:BR67,BS10:BS67)/BR8),"-",SUMPRODUCT(BR10:BR67,BS10:BS67)/BR8)</f>
        <v>2795.3610938471102</v>
      </c>
      <c r="BT8" s="79">
        <f t="shared" ref="BT8:BU8" si="66">IF(SUM(BT10:BT67)&lt;0.001,"-",SUM(BT10:BT67))</f>
        <v>129.01800000000003</v>
      </c>
      <c r="BU8" s="79">
        <f t="shared" ref="BU8" si="67">IF(ISERR(SUMPRODUCT(BT10:BT67,BU10:BU67)/BT8),"-",SUMPRODUCT(BT10:BT67,BU10:BU67)/BT8)</f>
        <v>708.98776139763436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0</v>
      </c>
      <c r="AU10" s="85">
        <v>0</v>
      </c>
      <c r="AV10" s="84">
        <v>448.19099999999997</v>
      </c>
      <c r="AW10" s="85">
        <v>128.80145072078645</v>
      </c>
      <c r="AX10" s="84">
        <v>164.69499999999999</v>
      </c>
      <c r="AY10" s="85">
        <v>46.576471659734665</v>
      </c>
      <c r="AZ10" s="84">
        <v>0</v>
      </c>
      <c r="BA10" s="85">
        <v>0</v>
      </c>
      <c r="BB10" s="84">
        <v>18.626999999999999</v>
      </c>
      <c r="BC10" s="85">
        <v>71.522198958501093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18.012</v>
      </c>
      <c r="BO10" s="85">
        <v>66.306184765711748</v>
      </c>
      <c r="BP10" s="84">
        <v>0</v>
      </c>
      <c r="BQ10" s="85">
        <v>0</v>
      </c>
      <c r="BR10" s="84">
        <v>0</v>
      </c>
      <c r="BS10" s="85">
        <v>0</v>
      </c>
      <c r="BT10" s="84">
        <v>14.305999999999999</v>
      </c>
      <c r="BU10" s="85">
        <v>592.88060953446109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0</v>
      </c>
      <c r="AU11" s="85">
        <v>0</v>
      </c>
      <c r="AV11" s="84">
        <v>82.308999999999997</v>
      </c>
      <c r="AW11" s="85">
        <v>148.2227702924346</v>
      </c>
      <c r="AX11" s="84">
        <v>1239.2639999999999</v>
      </c>
      <c r="AY11" s="85">
        <v>47.1091591460738</v>
      </c>
      <c r="AZ11" s="84">
        <v>0</v>
      </c>
      <c r="BA11" s="85">
        <v>0</v>
      </c>
      <c r="BB11" s="84">
        <v>0.57399999999999995</v>
      </c>
      <c r="BC11" s="85">
        <v>184.2212543554007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17.686</v>
      </c>
      <c r="BO11" s="85">
        <v>135.5865091032455</v>
      </c>
      <c r="BP11" s="84">
        <v>0</v>
      </c>
      <c r="BQ11" s="85">
        <v>0</v>
      </c>
      <c r="BR11" s="84">
        <v>0</v>
      </c>
      <c r="BS11" s="85">
        <v>0</v>
      </c>
      <c r="BT11" s="84">
        <v>3.2320000000000002</v>
      </c>
      <c r="BU11" s="85">
        <v>456.45049504950498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0</v>
      </c>
      <c r="AU12" s="85">
        <v>0</v>
      </c>
      <c r="AV12" s="84">
        <v>108.002</v>
      </c>
      <c r="AW12" s="85">
        <v>127.65369159830374</v>
      </c>
      <c r="AX12" s="84">
        <v>815.31799999999998</v>
      </c>
      <c r="AY12" s="85">
        <v>45.599099983074083</v>
      </c>
      <c r="AZ12" s="84">
        <v>0</v>
      </c>
      <c r="BA12" s="85">
        <v>0</v>
      </c>
      <c r="BB12" s="84">
        <v>3.899</v>
      </c>
      <c r="BC12" s="85">
        <v>188.15645037189023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31.132000000000001</v>
      </c>
      <c r="BO12" s="85">
        <v>208.60953359886932</v>
      </c>
      <c r="BP12" s="84">
        <v>0</v>
      </c>
      <c r="BQ12" s="85">
        <v>0</v>
      </c>
      <c r="BR12" s="84">
        <v>0</v>
      </c>
      <c r="BS12" s="85">
        <v>0</v>
      </c>
      <c r="BT12" s="84">
        <v>19.86</v>
      </c>
      <c r="BU12" s="85">
        <v>941.51052366565955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0</v>
      </c>
      <c r="AU13" s="85">
        <v>0</v>
      </c>
      <c r="AV13" s="84">
        <v>51.639000000000003</v>
      </c>
      <c r="AW13" s="85">
        <v>178.65673231472337</v>
      </c>
      <c r="AX13" s="84">
        <v>980.91</v>
      </c>
      <c r="AY13" s="85">
        <v>90.615498873495014</v>
      </c>
      <c r="AZ13" s="84">
        <v>0</v>
      </c>
      <c r="BA13" s="85">
        <v>0</v>
      </c>
      <c r="BB13" s="84">
        <v>0.32600000000000001</v>
      </c>
      <c r="BC13" s="85">
        <v>220.14110429447851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15.664</v>
      </c>
      <c r="BO13" s="85">
        <v>63.885469867211441</v>
      </c>
      <c r="BP13" s="84">
        <v>0</v>
      </c>
      <c r="BQ13" s="85">
        <v>0</v>
      </c>
      <c r="BR13" s="84">
        <v>0</v>
      </c>
      <c r="BS13" s="85">
        <v>0</v>
      </c>
      <c r="BT13" s="84">
        <v>0.38800000000000001</v>
      </c>
      <c r="BU13" s="85">
        <v>488.06185567010317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0</v>
      </c>
      <c r="AU14" s="85">
        <v>0</v>
      </c>
      <c r="AV14" s="84">
        <v>130.083</v>
      </c>
      <c r="AW14" s="85">
        <v>282.75334978436842</v>
      </c>
      <c r="AX14" s="84">
        <v>0</v>
      </c>
      <c r="AY14" s="85">
        <v>0</v>
      </c>
      <c r="AZ14" s="84">
        <v>0</v>
      </c>
      <c r="BA14" s="85">
        <v>0</v>
      </c>
      <c r="BB14" s="84">
        <v>45.712000000000003</v>
      </c>
      <c r="BC14" s="85">
        <v>475.98656807840388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73.790000000000006</v>
      </c>
      <c r="BO14" s="85">
        <v>307.33916519853642</v>
      </c>
      <c r="BP14" s="84">
        <v>0</v>
      </c>
      <c r="BQ14" s="85">
        <v>0</v>
      </c>
      <c r="BR14" s="84">
        <v>0</v>
      </c>
      <c r="BS14" s="85">
        <v>0</v>
      </c>
      <c r="BT14" s="84">
        <v>28.565000000000001</v>
      </c>
      <c r="BU14" s="85">
        <v>680.33845615263442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0</v>
      </c>
      <c r="AU16" s="85">
        <v>0</v>
      </c>
      <c r="AV16" s="84">
        <v>25.75</v>
      </c>
      <c r="AW16" s="85">
        <v>247.46613592233012</v>
      </c>
      <c r="AX16" s="84">
        <v>113.321</v>
      </c>
      <c r="AY16" s="85">
        <v>75.295126234325508</v>
      </c>
      <c r="AZ16" s="84">
        <v>0</v>
      </c>
      <c r="BA16" s="85">
        <v>0</v>
      </c>
      <c r="BB16" s="84">
        <v>1.284</v>
      </c>
      <c r="BC16" s="85">
        <v>476.87928348909662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33.01</v>
      </c>
      <c r="BO16" s="85">
        <v>388.98333838230838</v>
      </c>
      <c r="BP16" s="84">
        <v>0</v>
      </c>
      <c r="BQ16" s="85">
        <v>0</v>
      </c>
      <c r="BR16" s="84">
        <v>0</v>
      </c>
      <c r="BS16" s="85">
        <v>0</v>
      </c>
      <c r="BT16" s="84">
        <v>2.9049999999999998</v>
      </c>
      <c r="BU16" s="85">
        <v>740.6977624784854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0</v>
      </c>
      <c r="AU17" s="85">
        <v>0</v>
      </c>
      <c r="AV17" s="84">
        <v>538.92499999999995</v>
      </c>
      <c r="AW17" s="85">
        <v>271.2386714292341</v>
      </c>
      <c r="AX17" s="84">
        <v>4320.9319999999998</v>
      </c>
      <c r="AY17" s="85">
        <v>52.569966849744453</v>
      </c>
      <c r="AZ17" s="84">
        <v>0</v>
      </c>
      <c r="BA17" s="85">
        <v>0</v>
      </c>
      <c r="BB17" s="84">
        <v>4.8929999999999998</v>
      </c>
      <c r="BC17" s="85">
        <v>517.9025137952176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34.051000000000002</v>
      </c>
      <c r="BO17" s="85">
        <v>273.20290153005783</v>
      </c>
      <c r="BP17" s="84">
        <v>0</v>
      </c>
      <c r="BQ17" s="85">
        <v>0</v>
      </c>
      <c r="BR17" s="84">
        <v>0</v>
      </c>
      <c r="BS17" s="85">
        <v>0</v>
      </c>
      <c r="BT17" s="84">
        <v>3.3969999999999998</v>
      </c>
      <c r="BU17" s="85">
        <v>869.21106858993232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0.05</v>
      </c>
      <c r="AI19" s="85">
        <v>97.2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0</v>
      </c>
      <c r="AU19" s="85">
        <v>0</v>
      </c>
      <c r="AV19" s="84">
        <v>919.86199999999997</v>
      </c>
      <c r="AW19" s="85">
        <v>122.08026856202342</v>
      </c>
      <c r="AX19" s="84">
        <v>0.06</v>
      </c>
      <c r="AY19" s="85">
        <v>21.6</v>
      </c>
      <c r="AZ19" s="84">
        <v>0</v>
      </c>
      <c r="BA19" s="85">
        <v>0</v>
      </c>
      <c r="BB19" s="84">
        <v>1004.375</v>
      </c>
      <c r="BC19" s="85">
        <v>23.810980958307404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316.928</v>
      </c>
      <c r="BO19" s="85">
        <v>85.310777211227787</v>
      </c>
      <c r="BP19" s="84">
        <v>0</v>
      </c>
      <c r="BQ19" s="85">
        <v>0</v>
      </c>
      <c r="BR19" s="84">
        <v>0</v>
      </c>
      <c r="BS19" s="85">
        <v>0</v>
      </c>
      <c r="BT19" s="84">
        <v>8.9090000000000007</v>
      </c>
      <c r="BU19" s="85">
        <v>605.63632281962066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0</v>
      </c>
      <c r="AQ20" s="85">
        <v>0</v>
      </c>
      <c r="AR20" s="84">
        <v>0</v>
      </c>
      <c r="AS20" s="85">
        <v>0</v>
      </c>
      <c r="AT20" s="84">
        <v>0</v>
      </c>
      <c r="AU20" s="85">
        <v>0</v>
      </c>
      <c r="AV20" s="84">
        <v>83</v>
      </c>
      <c r="AW20" s="85">
        <v>329.27710843373495</v>
      </c>
      <c r="AX20" s="84">
        <v>677</v>
      </c>
      <c r="AY20" s="85">
        <v>68.522895125553916</v>
      </c>
      <c r="AZ20" s="84">
        <v>0</v>
      </c>
      <c r="BA20" s="85">
        <v>0</v>
      </c>
      <c r="BB20" s="84">
        <v>6</v>
      </c>
      <c r="BC20" s="85">
        <v>136.66666666666669</v>
      </c>
      <c r="BD20" s="84">
        <v>0</v>
      </c>
      <c r="BE20" s="85">
        <v>0</v>
      </c>
      <c r="BF20" s="84">
        <v>277</v>
      </c>
      <c r="BG20" s="85">
        <v>887.11913357400715</v>
      </c>
      <c r="BH20" s="84">
        <v>0</v>
      </c>
      <c r="BI20" s="85">
        <v>0</v>
      </c>
      <c r="BJ20" s="84">
        <v>160</v>
      </c>
      <c r="BK20" s="85">
        <v>681.81875000000002</v>
      </c>
      <c r="BL20" s="84">
        <v>0</v>
      </c>
      <c r="BM20" s="85">
        <v>0</v>
      </c>
      <c r="BN20" s="84">
        <v>48</v>
      </c>
      <c r="BO20" s="85">
        <v>485.77083333333331</v>
      </c>
      <c r="BP20" s="84">
        <v>0</v>
      </c>
      <c r="BQ20" s="85">
        <v>0</v>
      </c>
      <c r="BR20" s="84">
        <v>0</v>
      </c>
      <c r="BS20" s="85">
        <v>0</v>
      </c>
      <c r="BT20" s="84">
        <v>7</v>
      </c>
      <c r="BU20" s="85">
        <v>591.42857142857144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0</v>
      </c>
      <c r="E22" s="85">
        <v>0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0</v>
      </c>
      <c r="AG22" s="85">
        <v>0</v>
      </c>
      <c r="AH22" s="84">
        <v>0.124</v>
      </c>
      <c r="AI22" s="85">
        <v>50.846774193548384</v>
      </c>
      <c r="AJ22" s="84">
        <v>0</v>
      </c>
      <c r="AK22" s="85">
        <v>0</v>
      </c>
      <c r="AL22" s="84">
        <v>0</v>
      </c>
      <c r="AM22" s="85">
        <v>0</v>
      </c>
      <c r="AN22" s="84">
        <v>0</v>
      </c>
      <c r="AO22" s="85">
        <v>0</v>
      </c>
      <c r="AP22" s="84">
        <v>0</v>
      </c>
      <c r="AQ22" s="85">
        <v>0</v>
      </c>
      <c r="AR22" s="84">
        <v>2.6539999999999999</v>
      </c>
      <c r="AS22" s="85">
        <v>19.071590052750565</v>
      </c>
      <c r="AT22" s="84">
        <v>0</v>
      </c>
      <c r="AU22" s="85">
        <v>0</v>
      </c>
      <c r="AV22" s="84">
        <v>71.539000000000001</v>
      </c>
      <c r="AW22" s="85">
        <v>376.36382951956273</v>
      </c>
      <c r="AX22" s="84">
        <v>1552.3430000000001</v>
      </c>
      <c r="AY22" s="85">
        <v>69.401619358608244</v>
      </c>
      <c r="AZ22" s="84">
        <v>0</v>
      </c>
      <c r="BA22" s="85">
        <v>0</v>
      </c>
      <c r="BB22" s="84">
        <v>0.4</v>
      </c>
      <c r="BC22" s="85">
        <v>372.26</v>
      </c>
      <c r="BD22" s="84">
        <v>0</v>
      </c>
      <c r="BE22" s="85">
        <v>0</v>
      </c>
      <c r="BF22" s="84">
        <v>0</v>
      </c>
      <c r="BG22" s="85">
        <v>0</v>
      </c>
      <c r="BH22" s="84">
        <v>0.88300000000000001</v>
      </c>
      <c r="BI22" s="85">
        <v>317.30577576443937</v>
      </c>
      <c r="BJ22" s="84">
        <v>0</v>
      </c>
      <c r="BK22" s="85">
        <v>0</v>
      </c>
      <c r="BL22" s="84">
        <v>0</v>
      </c>
      <c r="BM22" s="85">
        <v>0</v>
      </c>
      <c r="BN22" s="84">
        <v>32.253</v>
      </c>
      <c r="BO22" s="85">
        <v>403.60754038384027</v>
      </c>
      <c r="BP22" s="84">
        <v>0</v>
      </c>
      <c r="BQ22" s="85">
        <v>0</v>
      </c>
      <c r="BR22" s="84">
        <v>0</v>
      </c>
      <c r="BS22" s="85">
        <v>0</v>
      </c>
      <c r="BT22" s="84">
        <v>5.5279999999999996</v>
      </c>
      <c r="BU22" s="85">
        <v>619.30481186685961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0</v>
      </c>
      <c r="AG23" s="85">
        <v>0</v>
      </c>
      <c r="AH23" s="84">
        <v>0</v>
      </c>
      <c r="AI23" s="85">
        <v>0</v>
      </c>
      <c r="AJ23" s="84">
        <v>0</v>
      </c>
      <c r="AK23" s="85">
        <v>0</v>
      </c>
      <c r="AL23" s="84">
        <v>0</v>
      </c>
      <c r="AM23" s="85">
        <v>0</v>
      </c>
      <c r="AN23" s="84">
        <v>0</v>
      </c>
      <c r="AO23" s="85">
        <v>0</v>
      </c>
      <c r="AP23" s="84">
        <v>0</v>
      </c>
      <c r="AQ23" s="85">
        <v>0</v>
      </c>
      <c r="AR23" s="84">
        <v>0</v>
      </c>
      <c r="AS23" s="85">
        <v>0</v>
      </c>
      <c r="AT23" s="84">
        <v>0</v>
      </c>
      <c r="AU23" s="85">
        <v>0</v>
      </c>
      <c r="AV23" s="84">
        <v>1.9590000000000001</v>
      </c>
      <c r="AW23" s="85">
        <v>225.29045431342522</v>
      </c>
      <c r="AX23" s="84">
        <v>1.4999999999999999E-2</v>
      </c>
      <c r="AY23" s="85">
        <v>41</v>
      </c>
      <c r="AZ23" s="84">
        <v>0</v>
      </c>
      <c r="BA23" s="85">
        <v>0</v>
      </c>
      <c r="BB23" s="84">
        <v>0</v>
      </c>
      <c r="BC23" s="85">
        <v>0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0</v>
      </c>
      <c r="BM23" s="85">
        <v>0</v>
      </c>
      <c r="BN23" s="84">
        <v>3.581</v>
      </c>
      <c r="BO23" s="85">
        <v>406.11756492599835</v>
      </c>
      <c r="BP23" s="84">
        <v>0</v>
      </c>
      <c r="BQ23" s="85">
        <v>0</v>
      </c>
      <c r="BR23" s="84">
        <v>0</v>
      </c>
      <c r="BS23" s="85">
        <v>0</v>
      </c>
      <c r="BT23" s="84">
        <v>0.33900000000000002</v>
      </c>
      <c r="BU23" s="85">
        <v>590.17994100294982</v>
      </c>
    </row>
    <row r="24" spans="1:73" ht="12.95" customHeight="1">
      <c r="A24" s="83"/>
      <c r="B24" s="80" t="s">
        <v>60</v>
      </c>
      <c r="C24" s="19">
        <v>14</v>
      </c>
      <c r="D24" s="84">
        <v>1.2789999999999999</v>
      </c>
      <c r="E24" s="85">
        <v>2766.1602814698986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0</v>
      </c>
      <c r="AG24" s="85">
        <v>0</v>
      </c>
      <c r="AH24" s="84">
        <v>32.137999999999998</v>
      </c>
      <c r="AI24" s="85">
        <v>34.994959238284899</v>
      </c>
      <c r="AJ24" s="84">
        <v>0</v>
      </c>
      <c r="AK24" s="85">
        <v>0</v>
      </c>
      <c r="AL24" s="84">
        <v>0</v>
      </c>
      <c r="AM24" s="85">
        <v>0</v>
      </c>
      <c r="AN24" s="84">
        <v>0</v>
      </c>
      <c r="AO24" s="85">
        <v>0</v>
      </c>
      <c r="AP24" s="84">
        <v>0</v>
      </c>
      <c r="AQ24" s="85">
        <v>0</v>
      </c>
      <c r="AR24" s="84">
        <v>6.0000000000000001E-3</v>
      </c>
      <c r="AS24" s="85">
        <v>13</v>
      </c>
      <c r="AT24" s="84">
        <v>0</v>
      </c>
      <c r="AU24" s="85">
        <v>0</v>
      </c>
      <c r="AV24" s="84">
        <v>36.677999999999997</v>
      </c>
      <c r="AW24" s="85">
        <v>237.35645345983968</v>
      </c>
      <c r="AX24" s="84">
        <v>3.2050000000000001</v>
      </c>
      <c r="AY24" s="85">
        <v>63.983775351014039</v>
      </c>
      <c r="AZ24" s="84">
        <v>0</v>
      </c>
      <c r="BA24" s="85">
        <v>0</v>
      </c>
      <c r="BB24" s="84">
        <v>0.154</v>
      </c>
      <c r="BC24" s="85">
        <v>844.83766233766232</v>
      </c>
      <c r="BD24" s="84">
        <v>1.7999999999999999E-2</v>
      </c>
      <c r="BE24" s="85">
        <v>401.83333333333337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0</v>
      </c>
      <c r="BM24" s="85">
        <v>0</v>
      </c>
      <c r="BN24" s="84">
        <v>7.5970000000000004</v>
      </c>
      <c r="BO24" s="85">
        <v>410.38910096090564</v>
      </c>
      <c r="BP24" s="84">
        <v>0</v>
      </c>
      <c r="BQ24" s="85">
        <v>0</v>
      </c>
      <c r="BR24" s="84">
        <v>0</v>
      </c>
      <c r="BS24" s="85">
        <v>0</v>
      </c>
      <c r="BT24" s="84">
        <v>0.42099999999999999</v>
      </c>
      <c r="BU24" s="85">
        <v>1287.9786223277911</v>
      </c>
    </row>
    <row r="25" spans="1:73" ht="12.95" customHeight="1">
      <c r="A25" s="83"/>
      <c r="B25" s="80" t="s">
        <v>61</v>
      </c>
      <c r="C25" s="19">
        <v>15</v>
      </c>
      <c r="D25" s="84">
        <v>4.6689999999999996</v>
      </c>
      <c r="E25" s="85">
        <v>2384.3343328335832</v>
      </c>
      <c r="F25" s="84">
        <v>0</v>
      </c>
      <c r="G25" s="85">
        <v>0</v>
      </c>
      <c r="H25" s="84">
        <v>0</v>
      </c>
      <c r="I25" s="85">
        <v>0</v>
      </c>
      <c r="J25" s="84">
        <v>0.39900000000000002</v>
      </c>
      <c r="K25" s="85">
        <v>505.27568922305761</v>
      </c>
      <c r="L25" s="84">
        <v>0</v>
      </c>
      <c r="M25" s="85">
        <v>0</v>
      </c>
      <c r="N25" s="84">
        <v>1.9059999999999999</v>
      </c>
      <c r="O25" s="85">
        <v>1961.8142707240295</v>
      </c>
      <c r="P25" s="84">
        <v>0</v>
      </c>
      <c r="Q25" s="85">
        <v>0</v>
      </c>
      <c r="R25" s="84">
        <v>0.93</v>
      </c>
      <c r="S25" s="85">
        <v>1111.6365591397848</v>
      </c>
      <c r="T25" s="84">
        <v>0</v>
      </c>
      <c r="U25" s="85">
        <v>0</v>
      </c>
      <c r="V25" s="84">
        <v>3.2330000000000001</v>
      </c>
      <c r="W25" s="85">
        <v>1011.1710485617074</v>
      </c>
      <c r="X25" s="84">
        <v>0</v>
      </c>
      <c r="Y25" s="85">
        <v>0</v>
      </c>
      <c r="Z25" s="84">
        <v>115.96299999999999</v>
      </c>
      <c r="AA25" s="85">
        <v>1442.8640255943706</v>
      </c>
      <c r="AB25" s="84">
        <v>0</v>
      </c>
      <c r="AC25" s="85">
        <v>0</v>
      </c>
      <c r="AD25" s="84">
        <v>0</v>
      </c>
      <c r="AE25" s="85">
        <v>0</v>
      </c>
      <c r="AF25" s="84">
        <v>0</v>
      </c>
      <c r="AG25" s="85">
        <v>0</v>
      </c>
      <c r="AH25" s="84">
        <v>1.7999999999999999E-2</v>
      </c>
      <c r="AI25" s="85">
        <v>59.388888888888886</v>
      </c>
      <c r="AJ25" s="84">
        <v>0</v>
      </c>
      <c r="AK25" s="85">
        <v>0</v>
      </c>
      <c r="AL25" s="84">
        <v>0</v>
      </c>
      <c r="AM25" s="85">
        <v>0</v>
      </c>
      <c r="AN25" s="84">
        <v>0</v>
      </c>
      <c r="AO25" s="85">
        <v>0</v>
      </c>
      <c r="AP25" s="84">
        <v>0</v>
      </c>
      <c r="AQ25" s="85">
        <v>0</v>
      </c>
      <c r="AR25" s="84">
        <v>0</v>
      </c>
      <c r="AS25" s="85">
        <v>0</v>
      </c>
      <c r="AT25" s="84">
        <v>0</v>
      </c>
      <c r="AU25" s="85">
        <v>0</v>
      </c>
      <c r="AV25" s="84">
        <v>8.7940000000000005</v>
      </c>
      <c r="AW25" s="85">
        <v>211.11985444621334</v>
      </c>
      <c r="AX25" s="84">
        <v>1.9570000000000001</v>
      </c>
      <c r="AY25" s="85">
        <v>89.11854879918242</v>
      </c>
      <c r="AZ25" s="84">
        <v>0</v>
      </c>
      <c r="BA25" s="85">
        <v>0</v>
      </c>
      <c r="BB25" s="84">
        <v>0.437</v>
      </c>
      <c r="BC25" s="85">
        <v>656.29061784897021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0</v>
      </c>
      <c r="BM25" s="85">
        <v>0</v>
      </c>
      <c r="BN25" s="84">
        <v>4.7110000000000003</v>
      </c>
      <c r="BO25" s="85">
        <v>538.55593292294623</v>
      </c>
      <c r="BP25" s="84">
        <v>4.8000000000000001E-2</v>
      </c>
      <c r="BQ25" s="85">
        <v>870.10416666666674</v>
      </c>
      <c r="BR25" s="84">
        <v>0</v>
      </c>
      <c r="BS25" s="85">
        <v>0</v>
      </c>
      <c r="BT25" s="84">
        <v>0.745</v>
      </c>
      <c r="BU25" s="85">
        <v>1494.6644295302012</v>
      </c>
    </row>
    <row r="26" spans="1:73" ht="12.95" customHeight="1">
      <c r="A26" s="83"/>
      <c r="B26" s="80" t="s">
        <v>62</v>
      </c>
      <c r="C26" s="19">
        <v>16</v>
      </c>
      <c r="D26" s="84">
        <v>9.4E-2</v>
      </c>
      <c r="E26" s="85">
        <v>2227.9042553191489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0</v>
      </c>
      <c r="AG26" s="85">
        <v>0</v>
      </c>
      <c r="AH26" s="84">
        <v>250.19399999999999</v>
      </c>
      <c r="AI26" s="85">
        <v>37.847746148988385</v>
      </c>
      <c r="AJ26" s="84">
        <v>0</v>
      </c>
      <c r="AK26" s="85">
        <v>0</v>
      </c>
      <c r="AL26" s="84">
        <v>7.1779999999999999</v>
      </c>
      <c r="AM26" s="85">
        <v>13.970465310671496</v>
      </c>
      <c r="AN26" s="84">
        <v>0</v>
      </c>
      <c r="AO26" s="85">
        <v>0</v>
      </c>
      <c r="AP26" s="84">
        <v>0</v>
      </c>
      <c r="AQ26" s="85">
        <v>0</v>
      </c>
      <c r="AR26" s="84">
        <v>0.317</v>
      </c>
      <c r="AS26" s="85">
        <v>39.164037854889585</v>
      </c>
      <c r="AT26" s="84">
        <v>0</v>
      </c>
      <c r="AU26" s="85">
        <v>0</v>
      </c>
      <c r="AV26" s="84">
        <v>16.638000000000002</v>
      </c>
      <c r="AW26" s="85">
        <v>353.24834715711023</v>
      </c>
      <c r="AX26" s="84">
        <v>151.34100000000001</v>
      </c>
      <c r="AY26" s="85">
        <v>45.006594379579894</v>
      </c>
      <c r="AZ26" s="84">
        <v>0</v>
      </c>
      <c r="BA26" s="85">
        <v>0</v>
      </c>
      <c r="BB26" s="84">
        <v>8.0000000000000002E-3</v>
      </c>
      <c r="BC26" s="85">
        <v>842.375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7.3999999999999996E-2</v>
      </c>
      <c r="BM26" s="85">
        <v>291.94594594594594</v>
      </c>
      <c r="BN26" s="84">
        <v>0.51700000000000002</v>
      </c>
      <c r="BO26" s="85">
        <v>320.65377176015471</v>
      </c>
      <c r="BP26" s="84">
        <v>0.13900000000000001</v>
      </c>
      <c r="BQ26" s="85">
        <v>481.79136690647482</v>
      </c>
      <c r="BR26" s="84">
        <v>0</v>
      </c>
      <c r="BS26" s="85">
        <v>0</v>
      </c>
      <c r="BT26" s="84">
        <v>3.5000000000000003E-2</v>
      </c>
      <c r="BU26" s="85">
        <v>378.62857142857143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6.6000000000000003E-2</v>
      </c>
      <c r="E28" s="85">
        <v>1997.0151515151515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0</v>
      </c>
      <c r="U28" s="85">
        <v>0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0</v>
      </c>
      <c r="AC28" s="85">
        <v>0</v>
      </c>
      <c r="AD28" s="84">
        <v>0</v>
      </c>
      <c r="AE28" s="85">
        <v>0</v>
      </c>
      <c r="AF28" s="84">
        <v>0</v>
      </c>
      <c r="AG28" s="85">
        <v>0</v>
      </c>
      <c r="AH28" s="84">
        <v>838.55799999999999</v>
      </c>
      <c r="AI28" s="85">
        <v>43.063742758401929</v>
      </c>
      <c r="AJ28" s="84">
        <v>0</v>
      </c>
      <c r="AK28" s="85">
        <v>0</v>
      </c>
      <c r="AL28" s="84">
        <v>17.995000000000001</v>
      </c>
      <c r="AM28" s="85">
        <v>16.150486246179494</v>
      </c>
      <c r="AN28" s="84">
        <v>0</v>
      </c>
      <c r="AO28" s="85">
        <v>0</v>
      </c>
      <c r="AP28" s="84">
        <v>0</v>
      </c>
      <c r="AQ28" s="85">
        <v>0</v>
      </c>
      <c r="AR28" s="84">
        <v>681.83199999999999</v>
      </c>
      <c r="AS28" s="85">
        <v>103.92542444473125</v>
      </c>
      <c r="AT28" s="84">
        <v>0</v>
      </c>
      <c r="AU28" s="85">
        <v>0</v>
      </c>
      <c r="AV28" s="84">
        <v>96.135999999999996</v>
      </c>
      <c r="AW28" s="85">
        <v>361.37910876258633</v>
      </c>
      <c r="AX28" s="84">
        <v>1531.4110000000001</v>
      </c>
      <c r="AY28" s="85">
        <v>47.815069893059402</v>
      </c>
      <c r="AZ28" s="84">
        <v>0</v>
      </c>
      <c r="BA28" s="85">
        <v>0</v>
      </c>
      <c r="BB28" s="84">
        <v>0.13300000000000001</v>
      </c>
      <c r="BC28" s="85">
        <v>687.88721804511283</v>
      </c>
      <c r="BD28" s="84">
        <v>3.0000000000000001E-3</v>
      </c>
      <c r="BE28" s="85">
        <v>360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8.0000000000000002E-3</v>
      </c>
      <c r="BM28" s="85">
        <v>230.875</v>
      </c>
      <c r="BN28" s="84">
        <v>73.171999999999997</v>
      </c>
      <c r="BO28" s="85">
        <v>337.82411304870715</v>
      </c>
      <c r="BP28" s="84">
        <v>0.92400000000000004</v>
      </c>
      <c r="BQ28" s="85">
        <v>670.98376623376623</v>
      </c>
      <c r="BR28" s="84">
        <v>0</v>
      </c>
      <c r="BS28" s="85">
        <v>0</v>
      </c>
      <c r="BT28" s="84">
        <v>19.742000000000001</v>
      </c>
      <c r="BU28" s="85">
        <v>349.14365312531663</v>
      </c>
    </row>
    <row r="29" spans="1:73" ht="12.95" customHeight="1">
      <c r="A29" s="83"/>
      <c r="B29" s="80" t="s">
        <v>64</v>
      </c>
      <c r="C29" s="19">
        <v>18</v>
      </c>
      <c r="D29" s="84">
        <v>39.406999999999996</v>
      </c>
      <c r="E29" s="85">
        <v>3750.5182328012788</v>
      </c>
      <c r="F29" s="84">
        <v>0</v>
      </c>
      <c r="G29" s="85">
        <v>0</v>
      </c>
      <c r="H29" s="84">
        <v>0</v>
      </c>
      <c r="I29" s="85">
        <v>0</v>
      </c>
      <c r="J29" s="84">
        <v>144.31399999999999</v>
      </c>
      <c r="K29" s="85">
        <v>573.07413002203521</v>
      </c>
      <c r="L29" s="84">
        <v>0</v>
      </c>
      <c r="M29" s="85">
        <v>0</v>
      </c>
      <c r="N29" s="84">
        <v>3.1</v>
      </c>
      <c r="O29" s="85">
        <v>2293</v>
      </c>
      <c r="P29" s="84">
        <v>0</v>
      </c>
      <c r="Q29" s="85">
        <v>0</v>
      </c>
      <c r="R29" s="84">
        <v>17.635000000000002</v>
      </c>
      <c r="S29" s="85">
        <v>1153.3326906719592</v>
      </c>
      <c r="T29" s="84">
        <v>0</v>
      </c>
      <c r="U29" s="85">
        <v>0</v>
      </c>
      <c r="V29" s="84">
        <v>0</v>
      </c>
      <c r="W29" s="85">
        <v>0</v>
      </c>
      <c r="X29" s="84">
        <v>0</v>
      </c>
      <c r="Y29" s="85">
        <v>0</v>
      </c>
      <c r="Z29" s="84">
        <v>4.851</v>
      </c>
      <c r="AA29" s="85">
        <v>1624.9981447124305</v>
      </c>
      <c r="AB29" s="84">
        <v>0</v>
      </c>
      <c r="AC29" s="85">
        <v>0</v>
      </c>
      <c r="AD29" s="84">
        <v>1.4E-2</v>
      </c>
      <c r="AE29" s="85">
        <v>108</v>
      </c>
      <c r="AF29" s="84">
        <v>0</v>
      </c>
      <c r="AG29" s="85">
        <v>0</v>
      </c>
      <c r="AH29" s="84">
        <v>1.6E-2</v>
      </c>
      <c r="AI29" s="85">
        <v>486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0</v>
      </c>
      <c r="AQ29" s="85">
        <v>0</v>
      </c>
      <c r="AR29" s="84">
        <v>2E-3</v>
      </c>
      <c r="AS29" s="85">
        <v>540</v>
      </c>
      <c r="AT29" s="84">
        <v>0</v>
      </c>
      <c r="AU29" s="85">
        <v>0</v>
      </c>
      <c r="AV29" s="84">
        <v>0.3</v>
      </c>
      <c r="AW29" s="85">
        <v>125.67333333333332</v>
      </c>
      <c r="AX29" s="84">
        <v>0.13400000000000001</v>
      </c>
      <c r="AY29" s="85">
        <v>111.18656716417911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0.47599999999999998</v>
      </c>
      <c r="BM29" s="85">
        <v>1403.703781512605</v>
      </c>
      <c r="BN29" s="84">
        <v>2.0790000000000002</v>
      </c>
      <c r="BO29" s="85">
        <v>390.27849927849928</v>
      </c>
      <c r="BP29" s="84">
        <v>0</v>
      </c>
      <c r="BQ29" s="85">
        <v>0</v>
      </c>
      <c r="BR29" s="84">
        <v>0</v>
      </c>
      <c r="BS29" s="85">
        <v>0</v>
      </c>
      <c r="BT29" s="84">
        <v>1.0289999999999999</v>
      </c>
      <c r="BU29" s="85">
        <v>659.26627793974728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4.8899999999999997</v>
      </c>
      <c r="M30" s="85">
        <v>324.00654396728015</v>
      </c>
      <c r="N30" s="84">
        <v>0</v>
      </c>
      <c r="O30" s="85">
        <v>0</v>
      </c>
      <c r="P30" s="84">
        <v>1.657</v>
      </c>
      <c r="Q30" s="85">
        <v>758.85817742908864</v>
      </c>
      <c r="R30" s="84">
        <v>0</v>
      </c>
      <c r="S30" s="85">
        <v>0</v>
      </c>
      <c r="T30" s="84">
        <v>0.54800000000000004</v>
      </c>
      <c r="U30" s="85">
        <v>749.54927007299261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0</v>
      </c>
      <c r="AE30" s="85">
        <v>0</v>
      </c>
      <c r="AF30" s="84">
        <v>0</v>
      </c>
      <c r="AG30" s="85">
        <v>0</v>
      </c>
      <c r="AH30" s="84">
        <v>656.58900000000006</v>
      </c>
      <c r="AI30" s="85">
        <v>34.350015001774324</v>
      </c>
      <c r="AJ30" s="84">
        <v>0</v>
      </c>
      <c r="AK30" s="85">
        <v>0</v>
      </c>
      <c r="AL30" s="84">
        <v>0</v>
      </c>
      <c r="AM30" s="85">
        <v>0</v>
      </c>
      <c r="AN30" s="84">
        <v>0</v>
      </c>
      <c r="AO30" s="85">
        <v>0</v>
      </c>
      <c r="AP30" s="84">
        <v>0</v>
      </c>
      <c r="AQ30" s="85">
        <v>0</v>
      </c>
      <c r="AR30" s="84">
        <v>477.58699999999999</v>
      </c>
      <c r="AS30" s="85">
        <v>85.750181642297633</v>
      </c>
      <c r="AT30" s="84">
        <v>0</v>
      </c>
      <c r="AU30" s="85">
        <v>0</v>
      </c>
      <c r="AV30" s="84">
        <v>1.2090000000000001</v>
      </c>
      <c r="AW30" s="85">
        <v>30.004962779156326</v>
      </c>
      <c r="AX30" s="84">
        <v>6.0999999999999999E-2</v>
      </c>
      <c r="AY30" s="85">
        <v>15.540983606557376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</v>
      </c>
      <c r="BM30" s="85">
        <v>0</v>
      </c>
      <c r="BN30" s="84">
        <v>7.6740000000000004</v>
      </c>
      <c r="BO30" s="85">
        <v>357.02658326817829</v>
      </c>
      <c r="BP30" s="84">
        <v>8.5000000000000006E-2</v>
      </c>
      <c r="BQ30" s="85">
        <v>607.50588235294117</v>
      </c>
      <c r="BR30" s="84">
        <v>0</v>
      </c>
      <c r="BS30" s="85">
        <v>0</v>
      </c>
      <c r="BT30" s="84">
        <v>1.151</v>
      </c>
      <c r="BU30" s="85">
        <v>197.46915725456125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721</v>
      </c>
      <c r="AI31" s="85">
        <v>32.883495145631066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144</v>
      </c>
      <c r="AS31" s="85">
        <v>69.993055555555557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4456.0020000000004</v>
      </c>
      <c r="AI32" s="85">
        <v>31.467883991075404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781.55399999999997</v>
      </c>
      <c r="AS32" s="85">
        <v>73.756284274663045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3.0790000000000002</v>
      </c>
      <c r="BM32" s="85">
        <v>162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54.789000000000001</v>
      </c>
      <c r="E34" s="85">
        <v>3459.1446458230666</v>
      </c>
      <c r="F34" s="84">
        <v>0</v>
      </c>
      <c r="G34" s="85">
        <v>0</v>
      </c>
      <c r="H34" s="84">
        <v>0</v>
      </c>
      <c r="I34" s="85">
        <v>0</v>
      </c>
      <c r="J34" s="84">
        <v>142.47300000000001</v>
      </c>
      <c r="K34" s="85">
        <v>450.13775943512104</v>
      </c>
      <c r="L34" s="84">
        <v>0</v>
      </c>
      <c r="M34" s="85">
        <v>0</v>
      </c>
      <c r="N34" s="84">
        <v>6.13</v>
      </c>
      <c r="O34" s="85">
        <v>2444.5371941272429</v>
      </c>
      <c r="P34" s="84">
        <v>0</v>
      </c>
      <c r="Q34" s="85">
        <v>0</v>
      </c>
      <c r="R34" s="84">
        <v>17.221</v>
      </c>
      <c r="S34" s="85">
        <v>1269.4383020730504</v>
      </c>
      <c r="T34" s="84">
        <v>0</v>
      </c>
      <c r="U34" s="85">
        <v>0</v>
      </c>
      <c r="V34" s="84">
        <v>9.5310000000000006</v>
      </c>
      <c r="W34" s="85">
        <v>680.0706116881754</v>
      </c>
      <c r="X34" s="84">
        <v>0</v>
      </c>
      <c r="Y34" s="85">
        <v>0</v>
      </c>
      <c r="Z34" s="84">
        <v>14.776</v>
      </c>
      <c r="AA34" s="85">
        <v>1477.6804277206281</v>
      </c>
      <c r="AB34" s="84">
        <v>0</v>
      </c>
      <c r="AC34" s="85">
        <v>0</v>
      </c>
      <c r="AD34" s="84">
        <v>7.6769999999999996</v>
      </c>
      <c r="AE34" s="85">
        <v>630.88849811124146</v>
      </c>
      <c r="AF34" s="84">
        <v>0</v>
      </c>
      <c r="AG34" s="85">
        <v>0</v>
      </c>
      <c r="AH34" s="84">
        <v>31420.154999999999</v>
      </c>
      <c r="AI34" s="85">
        <v>33.695587816164497</v>
      </c>
      <c r="AJ34" s="84">
        <v>0</v>
      </c>
      <c r="AK34" s="85">
        <v>0</v>
      </c>
      <c r="AL34" s="84">
        <v>0</v>
      </c>
      <c r="AM34" s="85">
        <v>0</v>
      </c>
      <c r="AN34" s="84">
        <v>3.4119999999999999</v>
      </c>
      <c r="AO34" s="85">
        <v>232.2787221570926</v>
      </c>
      <c r="AP34" s="84">
        <v>0</v>
      </c>
      <c r="AQ34" s="85">
        <v>0</v>
      </c>
      <c r="AR34" s="84">
        <v>8431.0730000000003</v>
      </c>
      <c r="AS34" s="85">
        <v>83.22644982435807</v>
      </c>
      <c r="AT34" s="84">
        <v>0</v>
      </c>
      <c r="AU34" s="85">
        <v>0</v>
      </c>
      <c r="AV34" s="84">
        <v>7.0000000000000007E-2</v>
      </c>
      <c r="AW34" s="85">
        <v>322.08571428571429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2.827</v>
      </c>
      <c r="BE34" s="85">
        <v>323.27095861337108</v>
      </c>
      <c r="BF34" s="84">
        <v>0</v>
      </c>
      <c r="BG34" s="85">
        <v>0</v>
      </c>
      <c r="BH34" s="84">
        <v>3.0000000000000001E-3</v>
      </c>
      <c r="BI34" s="85">
        <v>360</v>
      </c>
      <c r="BJ34" s="84">
        <v>0</v>
      </c>
      <c r="BK34" s="85">
        <v>0</v>
      </c>
      <c r="BL34" s="84">
        <v>500.92099999999999</v>
      </c>
      <c r="BM34" s="85">
        <v>240.9556217447462</v>
      </c>
      <c r="BN34" s="84">
        <v>6.27</v>
      </c>
      <c r="BO34" s="85">
        <v>764.01897926634774</v>
      </c>
      <c r="BP34" s="84">
        <v>18.998999999999999</v>
      </c>
      <c r="BQ34" s="85">
        <v>597.78009368914161</v>
      </c>
      <c r="BR34" s="84">
        <v>0</v>
      </c>
      <c r="BS34" s="85">
        <v>0</v>
      </c>
      <c r="BT34" s="84">
        <v>1.272</v>
      </c>
      <c r="BU34" s="85">
        <v>362.25157232704407</v>
      </c>
    </row>
    <row r="35" spans="1:73" ht="12.95" customHeight="1">
      <c r="A35" s="83"/>
      <c r="B35" s="80" t="s">
        <v>69</v>
      </c>
      <c r="C35" s="19">
        <v>23</v>
      </c>
      <c r="D35" s="84">
        <v>20.408000000000001</v>
      </c>
      <c r="E35" s="85">
        <v>3633.2894943159545</v>
      </c>
      <c r="F35" s="84">
        <v>0</v>
      </c>
      <c r="G35" s="85">
        <v>0</v>
      </c>
      <c r="H35" s="84">
        <v>0</v>
      </c>
      <c r="I35" s="85">
        <v>0</v>
      </c>
      <c r="J35" s="84">
        <v>45.146999999999998</v>
      </c>
      <c r="K35" s="85">
        <v>652.63512525749218</v>
      </c>
      <c r="L35" s="84">
        <v>0</v>
      </c>
      <c r="M35" s="85">
        <v>0</v>
      </c>
      <c r="N35" s="84">
        <v>1.4179999999999999</v>
      </c>
      <c r="O35" s="85">
        <v>2180.2256699576869</v>
      </c>
      <c r="P35" s="84">
        <v>0</v>
      </c>
      <c r="Q35" s="85">
        <v>0</v>
      </c>
      <c r="R35" s="84">
        <v>2.746</v>
      </c>
      <c r="S35" s="85">
        <v>1103.3080844865258</v>
      </c>
      <c r="T35" s="84">
        <v>0</v>
      </c>
      <c r="U35" s="85">
        <v>0</v>
      </c>
      <c r="V35" s="84">
        <v>6.4320000000000004</v>
      </c>
      <c r="W35" s="85">
        <v>785.03980099502485</v>
      </c>
      <c r="X35" s="84">
        <v>0</v>
      </c>
      <c r="Y35" s="85">
        <v>0</v>
      </c>
      <c r="Z35" s="84">
        <v>0.53200000000000003</v>
      </c>
      <c r="AA35" s="85">
        <v>1030.8176691729323</v>
      </c>
      <c r="AB35" s="84">
        <v>0</v>
      </c>
      <c r="AC35" s="85">
        <v>0</v>
      </c>
      <c r="AD35" s="84">
        <v>6.08</v>
      </c>
      <c r="AE35" s="85">
        <v>223.79342105263157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0</v>
      </c>
      <c r="AM35" s="85">
        <v>0</v>
      </c>
      <c r="AN35" s="84">
        <v>3.0000000000000001E-3</v>
      </c>
      <c r="AO35" s="85">
        <v>454.66666666666663</v>
      </c>
      <c r="AP35" s="84">
        <v>0</v>
      </c>
      <c r="AQ35" s="85">
        <v>0</v>
      </c>
      <c r="AR35" s="84">
        <v>1.738</v>
      </c>
      <c r="AS35" s="85">
        <v>201.4729574223245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2E-3</v>
      </c>
      <c r="BE35" s="85">
        <v>532.5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2.8000000000000001E-2</v>
      </c>
      <c r="BM35" s="85">
        <v>293.21428571428572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8.1010000000000009</v>
      </c>
      <c r="E36" s="85">
        <v>4413.5311689914824</v>
      </c>
      <c r="F36" s="84">
        <v>0</v>
      </c>
      <c r="G36" s="85">
        <v>0</v>
      </c>
      <c r="H36" s="84">
        <v>20.132000000000001</v>
      </c>
      <c r="I36" s="85">
        <v>2405.1526425591101</v>
      </c>
      <c r="J36" s="84">
        <v>0</v>
      </c>
      <c r="K36" s="85">
        <v>0</v>
      </c>
      <c r="L36" s="84">
        <v>168.05099999999999</v>
      </c>
      <c r="M36" s="85">
        <v>379.43496319569653</v>
      </c>
      <c r="N36" s="84">
        <v>8.7999999999999995E-2</v>
      </c>
      <c r="O36" s="85">
        <v>1905.0681818181818</v>
      </c>
      <c r="P36" s="84">
        <v>667.31600000000003</v>
      </c>
      <c r="Q36" s="85">
        <v>1253.7980477015387</v>
      </c>
      <c r="R36" s="84">
        <v>0</v>
      </c>
      <c r="S36" s="85">
        <v>0</v>
      </c>
      <c r="T36" s="84">
        <v>84.459000000000003</v>
      </c>
      <c r="U36" s="85">
        <v>1008.666560106087</v>
      </c>
      <c r="V36" s="84">
        <v>0</v>
      </c>
      <c r="W36" s="85">
        <v>0</v>
      </c>
      <c r="X36" s="84">
        <v>19.931999999999999</v>
      </c>
      <c r="Y36" s="85">
        <v>566.68407585791692</v>
      </c>
      <c r="Z36" s="84">
        <v>6.6000000000000003E-2</v>
      </c>
      <c r="AA36" s="85">
        <v>1144.2272727272727</v>
      </c>
      <c r="AB36" s="84">
        <v>70.620999999999995</v>
      </c>
      <c r="AC36" s="85">
        <v>904.47117712861609</v>
      </c>
      <c r="AD36" s="84">
        <v>0</v>
      </c>
      <c r="AE36" s="85">
        <v>0</v>
      </c>
      <c r="AF36" s="84">
        <v>4.5780000000000003</v>
      </c>
      <c r="AG36" s="85">
        <v>108.00939274792486</v>
      </c>
      <c r="AH36" s="84">
        <v>77.239000000000004</v>
      </c>
      <c r="AI36" s="85">
        <v>14.153135074250054</v>
      </c>
      <c r="AJ36" s="84">
        <v>0</v>
      </c>
      <c r="AK36" s="85">
        <v>0</v>
      </c>
      <c r="AL36" s="84">
        <v>1E-3</v>
      </c>
      <c r="AM36" s="85">
        <v>182</v>
      </c>
      <c r="AN36" s="84">
        <v>1.3220000000000001</v>
      </c>
      <c r="AO36" s="85">
        <v>1023.8426626323752</v>
      </c>
      <c r="AP36" s="84">
        <v>0</v>
      </c>
      <c r="AQ36" s="85">
        <v>0</v>
      </c>
      <c r="AR36" s="84">
        <v>0.71799999999999997</v>
      </c>
      <c r="AS36" s="85">
        <v>94.055710306406681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3.2000000000000001E-2</v>
      </c>
      <c r="BE36" s="85">
        <v>1848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6.298</v>
      </c>
      <c r="BM36" s="85">
        <v>515.3618609082248</v>
      </c>
      <c r="BN36" s="84">
        <v>4.7E-2</v>
      </c>
      <c r="BO36" s="85">
        <v>443.19148936170217</v>
      </c>
      <c r="BP36" s="84">
        <v>0.59899999999999998</v>
      </c>
      <c r="BQ36" s="85">
        <v>1367.8731218697828</v>
      </c>
      <c r="BR36" s="84">
        <v>0</v>
      </c>
      <c r="BS36" s="85">
        <v>0</v>
      </c>
      <c r="BT36" s="84">
        <v>0.10199999999999999</v>
      </c>
      <c r="BU36" s="85">
        <v>3289.9901960784314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0.36199999999999999</v>
      </c>
      <c r="AI37" s="85">
        <v>148.42541436464089</v>
      </c>
      <c r="AJ37" s="84">
        <v>0</v>
      </c>
      <c r="AK37" s="85">
        <v>0</v>
      </c>
      <c r="AL37" s="84">
        <v>0</v>
      </c>
      <c r="AM37" s="85">
        <v>0</v>
      </c>
      <c r="AN37" s="84">
        <v>10.711</v>
      </c>
      <c r="AO37" s="85">
        <v>469.82868079544392</v>
      </c>
      <c r="AP37" s="84">
        <v>1.038</v>
      </c>
      <c r="AQ37" s="85">
        <v>206.48073217726397</v>
      </c>
      <c r="AR37" s="84">
        <v>271.10000000000002</v>
      </c>
      <c r="AS37" s="85">
        <v>89.811626706012547</v>
      </c>
      <c r="AT37" s="84">
        <v>0</v>
      </c>
      <c r="AU37" s="85">
        <v>0</v>
      </c>
      <c r="AV37" s="84">
        <v>9.984</v>
      </c>
      <c r="AW37" s="85">
        <v>186.58944310897436</v>
      </c>
      <c r="AX37" s="84">
        <v>0</v>
      </c>
      <c r="AY37" s="85">
        <v>0</v>
      </c>
      <c r="AZ37" s="84">
        <v>0</v>
      </c>
      <c r="BA37" s="85">
        <v>0</v>
      </c>
      <c r="BB37" s="84">
        <v>1.331</v>
      </c>
      <c r="BC37" s="85">
        <v>221.84222389181068</v>
      </c>
      <c r="BD37" s="84">
        <v>3.37</v>
      </c>
      <c r="BE37" s="85">
        <v>626.98071216617211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300.79300000000001</v>
      </c>
      <c r="BM37" s="85">
        <v>180.30686551881192</v>
      </c>
      <c r="BN37" s="84">
        <v>20.65</v>
      </c>
      <c r="BO37" s="85">
        <v>303.33491525423727</v>
      </c>
      <c r="BP37" s="84">
        <v>1.587</v>
      </c>
      <c r="BQ37" s="85">
        <v>1164.8456206679271</v>
      </c>
      <c r="BR37" s="84">
        <v>1.609</v>
      </c>
      <c r="BS37" s="85">
        <v>2795.3610938471102</v>
      </c>
      <c r="BT37" s="84">
        <v>1.032</v>
      </c>
      <c r="BU37" s="85">
        <v>978.49515503875978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0</v>
      </c>
      <c r="BC38" s="85">
        <v>0</v>
      </c>
      <c r="BD38" s="84">
        <v>22.582999999999998</v>
      </c>
      <c r="BE38" s="85">
        <v>709.47172651994856</v>
      </c>
      <c r="BF38" s="84">
        <v>11.52</v>
      </c>
      <c r="BG38" s="85">
        <v>850.60763888888891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8.0020000000000007</v>
      </c>
      <c r="E40" s="85">
        <v>2917.4846288427893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0</v>
      </c>
      <c r="Q40" s="85">
        <v>0</v>
      </c>
      <c r="R40" s="84">
        <v>20.405999999999999</v>
      </c>
      <c r="S40" s="85">
        <v>1386.8488679800059</v>
      </c>
      <c r="T40" s="84">
        <v>0</v>
      </c>
      <c r="U40" s="85">
        <v>0</v>
      </c>
      <c r="V40" s="84">
        <v>0.52400000000000002</v>
      </c>
      <c r="W40" s="85">
        <v>484.96946564885496</v>
      </c>
      <c r="X40" s="84">
        <v>0</v>
      </c>
      <c r="Y40" s="85">
        <v>0</v>
      </c>
      <c r="Z40" s="84">
        <v>0</v>
      </c>
      <c r="AA40" s="85">
        <v>0</v>
      </c>
      <c r="AB40" s="84">
        <v>0</v>
      </c>
      <c r="AC40" s="85">
        <v>0</v>
      </c>
      <c r="AD40" s="84">
        <v>0.41699999999999998</v>
      </c>
      <c r="AE40" s="85">
        <v>779.6330935251799</v>
      </c>
      <c r="AF40" s="84">
        <v>0</v>
      </c>
      <c r="AG40" s="85">
        <v>0</v>
      </c>
      <c r="AH40" s="84">
        <v>1830.1769999999999</v>
      </c>
      <c r="AI40" s="85">
        <v>12.14749229172916</v>
      </c>
      <c r="AJ40" s="84">
        <v>0.33800000000000002</v>
      </c>
      <c r="AK40" s="85">
        <v>251.88165680473375</v>
      </c>
      <c r="AL40" s="84">
        <v>2.8000000000000001E-2</v>
      </c>
      <c r="AM40" s="85">
        <v>828.89285714285711</v>
      </c>
      <c r="AN40" s="84">
        <v>0.755</v>
      </c>
      <c r="AO40" s="85">
        <v>1112.5814569536424</v>
      </c>
      <c r="AP40" s="84">
        <v>1.4E-2</v>
      </c>
      <c r="AQ40" s="85">
        <v>427.35714285714283</v>
      </c>
      <c r="AR40" s="84">
        <v>245.494</v>
      </c>
      <c r="AS40" s="85">
        <v>94.641290622174068</v>
      </c>
      <c r="AT40" s="84">
        <v>0</v>
      </c>
      <c r="AU40" s="85">
        <v>0</v>
      </c>
      <c r="AV40" s="84">
        <v>0.153</v>
      </c>
      <c r="AW40" s="85">
        <v>1040.313725490196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3.0379999999999998</v>
      </c>
      <c r="BM40" s="85">
        <v>812.27287689269258</v>
      </c>
      <c r="BN40" s="84">
        <v>0</v>
      </c>
      <c r="BO40" s="85">
        <v>0</v>
      </c>
      <c r="BP40" s="84">
        <v>4.782</v>
      </c>
      <c r="BQ40" s="85">
        <v>1092.1541196152236</v>
      </c>
      <c r="BR40" s="84">
        <v>0</v>
      </c>
      <c r="BS40" s="85">
        <v>0</v>
      </c>
      <c r="BT40" s="84">
        <v>0.63700000000000001</v>
      </c>
      <c r="BU40" s="85">
        <v>859.43171114599693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0</v>
      </c>
      <c r="G41" s="85">
        <v>0</v>
      </c>
      <c r="H41" s="84">
        <v>138</v>
      </c>
      <c r="I41" s="85">
        <v>2217</v>
      </c>
      <c r="J41" s="84">
        <v>0</v>
      </c>
      <c r="K41" s="85">
        <v>0</v>
      </c>
      <c r="L41" s="84">
        <v>176</v>
      </c>
      <c r="M41" s="85">
        <v>405</v>
      </c>
      <c r="N41" s="84">
        <v>0</v>
      </c>
      <c r="O41" s="85">
        <v>0</v>
      </c>
      <c r="P41" s="84">
        <v>513</v>
      </c>
      <c r="Q41" s="85">
        <v>1170</v>
      </c>
      <c r="R41" s="84">
        <v>0</v>
      </c>
      <c r="S41" s="85">
        <v>0</v>
      </c>
      <c r="T41" s="84">
        <v>207</v>
      </c>
      <c r="U41" s="85">
        <v>951</v>
      </c>
      <c r="V41" s="84">
        <v>0</v>
      </c>
      <c r="W41" s="85">
        <v>0</v>
      </c>
      <c r="X41" s="84">
        <v>6</v>
      </c>
      <c r="Y41" s="85">
        <v>567</v>
      </c>
      <c r="Z41" s="84">
        <v>0</v>
      </c>
      <c r="AA41" s="85">
        <v>0</v>
      </c>
      <c r="AB41" s="84">
        <v>24</v>
      </c>
      <c r="AC41" s="85">
        <v>904</v>
      </c>
      <c r="AD41" s="84">
        <v>0</v>
      </c>
      <c r="AE41" s="85">
        <v>0</v>
      </c>
      <c r="AF41" s="84">
        <v>1</v>
      </c>
      <c r="AG41" s="85">
        <v>265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0</v>
      </c>
      <c r="G42" s="85">
        <v>0</v>
      </c>
      <c r="H42" s="84">
        <v>195.15199999999999</v>
      </c>
      <c r="I42" s="85">
        <v>2198.3778234401902</v>
      </c>
      <c r="J42" s="84">
        <v>0</v>
      </c>
      <c r="K42" s="85">
        <v>0</v>
      </c>
      <c r="L42" s="84">
        <v>458.49700000000001</v>
      </c>
      <c r="M42" s="85">
        <v>415.97975559273016</v>
      </c>
      <c r="N42" s="84">
        <v>0</v>
      </c>
      <c r="O42" s="85">
        <v>0</v>
      </c>
      <c r="P42" s="84">
        <v>1033.0360000000001</v>
      </c>
      <c r="Q42" s="85">
        <v>1117.0108640937972</v>
      </c>
      <c r="R42" s="84">
        <v>0</v>
      </c>
      <c r="S42" s="85">
        <v>0</v>
      </c>
      <c r="T42" s="84">
        <v>1442.5309999999999</v>
      </c>
      <c r="U42" s="85">
        <v>552.01430055922549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6.0000000000000001E-3</v>
      </c>
      <c r="AE42" s="85">
        <v>1593</v>
      </c>
      <c r="AF42" s="84">
        <v>5101.8469999999998</v>
      </c>
      <c r="AG42" s="85">
        <v>255.92598504031969</v>
      </c>
      <c r="AH42" s="84">
        <v>1258.3699999999999</v>
      </c>
      <c r="AI42" s="85">
        <v>18.483810008185191</v>
      </c>
      <c r="AJ42" s="84">
        <v>0.53500000000000003</v>
      </c>
      <c r="AK42" s="85">
        <v>24.022429906542058</v>
      </c>
      <c r="AL42" s="84">
        <v>0</v>
      </c>
      <c r="AM42" s="85">
        <v>0</v>
      </c>
      <c r="AN42" s="84">
        <v>11.962999999999999</v>
      </c>
      <c r="AO42" s="85">
        <v>694.04121039872939</v>
      </c>
      <c r="AP42" s="84">
        <v>0.89800000000000002</v>
      </c>
      <c r="AQ42" s="85">
        <v>205.40423162583519</v>
      </c>
      <c r="AR42" s="84">
        <v>915.87699999999995</v>
      </c>
      <c r="AS42" s="85">
        <v>80.446713914641379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11.452999999999999</v>
      </c>
      <c r="BM42" s="85">
        <v>717.146599144329</v>
      </c>
      <c r="BN42" s="84">
        <v>0</v>
      </c>
      <c r="BO42" s="85">
        <v>0</v>
      </c>
      <c r="BP42" s="84">
        <v>6.3559999999999999</v>
      </c>
      <c r="BQ42" s="85">
        <v>1217.1900566393958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9.5000000000000001E-2</v>
      </c>
      <c r="E43" s="85">
        <v>1609.9684210526316</v>
      </c>
      <c r="F43" s="84">
        <v>0</v>
      </c>
      <c r="G43" s="85">
        <v>0</v>
      </c>
      <c r="H43" s="84">
        <v>0</v>
      </c>
      <c r="I43" s="85">
        <v>0</v>
      </c>
      <c r="J43" s="84">
        <v>1.7000000000000001E-2</v>
      </c>
      <c r="K43" s="85">
        <v>788.41176470588232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6.8000000000000005E-2</v>
      </c>
      <c r="AA43" s="85">
        <v>340.26470588235293</v>
      </c>
      <c r="AB43" s="84">
        <v>0</v>
      </c>
      <c r="AC43" s="85">
        <v>0</v>
      </c>
      <c r="AD43" s="84">
        <v>0</v>
      </c>
      <c r="AE43" s="85">
        <v>0</v>
      </c>
      <c r="AF43" s="84">
        <v>0</v>
      </c>
      <c r="AG43" s="85">
        <v>0</v>
      </c>
      <c r="AH43" s="84">
        <v>818.20500000000004</v>
      </c>
      <c r="AI43" s="85">
        <v>23.416032656852501</v>
      </c>
      <c r="AJ43" s="84">
        <v>141.649</v>
      </c>
      <c r="AK43" s="85">
        <v>56.517137431256131</v>
      </c>
      <c r="AL43" s="84">
        <v>0.17</v>
      </c>
      <c r="AM43" s="85">
        <v>74.376470588235293</v>
      </c>
      <c r="AN43" s="84">
        <v>48.709000000000003</v>
      </c>
      <c r="AO43" s="85">
        <v>406.085774702827</v>
      </c>
      <c r="AP43" s="84">
        <v>9.8059999999999992</v>
      </c>
      <c r="AQ43" s="85">
        <v>52.450030593514178</v>
      </c>
      <c r="AR43" s="84">
        <v>4767.3639999999996</v>
      </c>
      <c r="AS43" s="85">
        <v>106.90283561313967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</v>
      </c>
      <c r="BC43" s="85">
        <v>0</v>
      </c>
      <c r="BD43" s="84">
        <v>1.8819999999999999</v>
      </c>
      <c r="BE43" s="85">
        <v>523.74229543039326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149.404</v>
      </c>
      <c r="BM43" s="85">
        <v>337.66711065299455</v>
      </c>
      <c r="BN43" s="84">
        <v>0</v>
      </c>
      <c r="BO43" s="85">
        <v>0</v>
      </c>
      <c r="BP43" s="84">
        <v>2.5750000000000002</v>
      </c>
      <c r="BQ43" s="85">
        <v>667.90058252427184</v>
      </c>
      <c r="BR43" s="84">
        <v>0</v>
      </c>
      <c r="BS43" s="85">
        <v>0</v>
      </c>
      <c r="BT43" s="84">
        <v>8.9999999999999993E-3</v>
      </c>
      <c r="BU43" s="85">
        <v>1681</v>
      </c>
    </row>
    <row r="44" spans="1:73" ht="12.95" customHeight="1">
      <c r="A44" s="83"/>
      <c r="B44" s="87" t="s">
        <v>77</v>
      </c>
      <c r="C44" s="19">
        <v>31</v>
      </c>
      <c r="D44" s="84">
        <v>39.890999999999998</v>
      </c>
      <c r="E44" s="85">
        <v>2873.3430849063698</v>
      </c>
      <c r="F44" s="84">
        <v>0</v>
      </c>
      <c r="G44" s="85">
        <v>0</v>
      </c>
      <c r="H44" s="84">
        <v>0</v>
      </c>
      <c r="I44" s="85">
        <v>0</v>
      </c>
      <c r="J44" s="84">
        <v>711.31899999999996</v>
      </c>
      <c r="K44" s="85">
        <v>610.11555574924887</v>
      </c>
      <c r="L44" s="84">
        <v>0</v>
      </c>
      <c r="M44" s="85">
        <v>0</v>
      </c>
      <c r="N44" s="84">
        <v>48.920999999999999</v>
      </c>
      <c r="O44" s="85">
        <v>1709.3623188405797</v>
      </c>
      <c r="P44" s="84">
        <v>0</v>
      </c>
      <c r="Q44" s="85">
        <v>0</v>
      </c>
      <c r="R44" s="84">
        <v>178.34</v>
      </c>
      <c r="S44" s="85">
        <v>1204.830469888976</v>
      </c>
      <c r="T44" s="84">
        <v>0</v>
      </c>
      <c r="U44" s="85">
        <v>0</v>
      </c>
      <c r="V44" s="84">
        <v>31.088000000000001</v>
      </c>
      <c r="W44" s="85">
        <v>656.19206767884714</v>
      </c>
      <c r="X44" s="84">
        <v>0</v>
      </c>
      <c r="Y44" s="85">
        <v>0</v>
      </c>
      <c r="Z44" s="84">
        <v>14.361000000000001</v>
      </c>
      <c r="AA44" s="85">
        <v>1581.7289882320172</v>
      </c>
      <c r="AB44" s="84">
        <v>0</v>
      </c>
      <c r="AC44" s="85">
        <v>0</v>
      </c>
      <c r="AD44" s="84">
        <v>7.0000000000000001E-3</v>
      </c>
      <c r="AE44" s="85">
        <v>791.14285714285711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0</v>
      </c>
      <c r="AM44" s="85">
        <v>0</v>
      </c>
      <c r="AN44" s="84">
        <v>6.0000000000000001E-3</v>
      </c>
      <c r="AO44" s="85">
        <v>347.33333333333337</v>
      </c>
      <c r="AP44" s="84">
        <v>1E-3</v>
      </c>
      <c r="AQ44" s="85">
        <v>676</v>
      </c>
      <c r="AR44" s="84">
        <v>5.0000000000000001E-3</v>
      </c>
      <c r="AS44" s="85">
        <v>338.2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3.2000000000000001E-2</v>
      </c>
      <c r="BM44" s="85">
        <v>88.90625</v>
      </c>
      <c r="BN44" s="84">
        <v>0</v>
      </c>
      <c r="BO44" s="85">
        <v>0</v>
      </c>
      <c r="BP44" s="84">
        <v>0.01</v>
      </c>
      <c r="BQ44" s="85">
        <v>619.29999999999995</v>
      </c>
      <c r="BR44" s="84">
        <v>0</v>
      </c>
      <c r="BS44" s="85">
        <v>0</v>
      </c>
      <c r="BT44" s="84">
        <v>3.0000000000000001E-3</v>
      </c>
      <c r="BU44" s="85">
        <v>476.33333333333331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0.80400000000000005</v>
      </c>
      <c r="E46" s="85">
        <v>1244.8034825870645</v>
      </c>
      <c r="F46" s="84">
        <v>0</v>
      </c>
      <c r="G46" s="85">
        <v>0</v>
      </c>
      <c r="H46" s="84">
        <v>0</v>
      </c>
      <c r="I46" s="85">
        <v>0</v>
      </c>
      <c r="J46" s="84">
        <v>15.358000000000001</v>
      </c>
      <c r="K46" s="85">
        <v>240.60977991926032</v>
      </c>
      <c r="L46" s="84">
        <v>0</v>
      </c>
      <c r="M46" s="85">
        <v>0</v>
      </c>
      <c r="N46" s="84">
        <v>0</v>
      </c>
      <c r="O46" s="85">
        <v>0</v>
      </c>
      <c r="P46" s="84">
        <v>0</v>
      </c>
      <c r="Q46" s="85">
        <v>0</v>
      </c>
      <c r="R46" s="84">
        <v>0.36399999999999999</v>
      </c>
      <c r="S46" s="85">
        <v>1850.5192307692307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</v>
      </c>
      <c r="AC46" s="85">
        <v>0</v>
      </c>
      <c r="AD46" s="84">
        <v>3.14</v>
      </c>
      <c r="AE46" s="85">
        <v>1695.857643312102</v>
      </c>
      <c r="AF46" s="84">
        <v>0</v>
      </c>
      <c r="AG46" s="85">
        <v>0</v>
      </c>
      <c r="AH46" s="84">
        <v>0</v>
      </c>
      <c r="AI46" s="85">
        <v>0</v>
      </c>
      <c r="AJ46" s="84">
        <v>2E-3</v>
      </c>
      <c r="AK46" s="85">
        <v>535.5</v>
      </c>
      <c r="AL46" s="84">
        <v>0</v>
      </c>
      <c r="AM46" s="85">
        <v>0</v>
      </c>
      <c r="AN46" s="84">
        <v>1.865</v>
      </c>
      <c r="AO46" s="85">
        <v>392.0729222520107</v>
      </c>
      <c r="AP46" s="84">
        <v>1.0999999999999999E-2</v>
      </c>
      <c r="AQ46" s="85">
        <v>85.36363636363636</v>
      </c>
      <c r="AR46" s="84">
        <v>4.2000000000000003E-2</v>
      </c>
      <c r="AS46" s="85">
        <v>36.523809523809526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2.6869999999999998</v>
      </c>
      <c r="BM46" s="85">
        <v>560.04540379605498</v>
      </c>
      <c r="BN46" s="84">
        <v>0</v>
      </c>
      <c r="BO46" s="85">
        <v>0</v>
      </c>
      <c r="BP46" s="84">
        <v>0.13600000000000001</v>
      </c>
      <c r="BQ46" s="85">
        <v>966.27941176470586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18832</v>
      </c>
      <c r="AI47" s="85">
        <v>25</v>
      </c>
      <c r="AJ47" s="84">
        <v>0</v>
      </c>
      <c r="AK47" s="85">
        <v>0</v>
      </c>
      <c r="AL47" s="84">
        <v>0</v>
      </c>
      <c r="AM47" s="85">
        <v>0</v>
      </c>
      <c r="AN47" s="84">
        <v>220</v>
      </c>
      <c r="AO47" s="85">
        <v>92</v>
      </c>
      <c r="AP47" s="84">
        <v>0</v>
      </c>
      <c r="AQ47" s="85">
        <v>0</v>
      </c>
      <c r="AR47" s="84">
        <v>29</v>
      </c>
      <c r="AS47" s="85">
        <v>65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25</v>
      </c>
      <c r="BE47" s="85">
        <v>686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727.5</v>
      </c>
      <c r="BM47" s="85">
        <v>250.36701030927836</v>
      </c>
      <c r="BN47" s="84">
        <v>0</v>
      </c>
      <c r="BO47" s="85">
        <v>0</v>
      </c>
      <c r="BP47" s="84">
        <v>0.4</v>
      </c>
      <c r="BQ47" s="85">
        <v>432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</v>
      </c>
      <c r="AG48" s="85">
        <v>0</v>
      </c>
      <c r="AH48" s="84">
        <v>436.66899999999998</v>
      </c>
      <c r="AI48" s="85">
        <v>39.910696660399523</v>
      </c>
      <c r="AJ48" s="84">
        <v>22.437000000000001</v>
      </c>
      <c r="AK48" s="85">
        <v>28.351339305611265</v>
      </c>
      <c r="AL48" s="84">
        <v>5.5E-2</v>
      </c>
      <c r="AM48" s="85">
        <v>162.9818181818182</v>
      </c>
      <c r="AN48" s="84">
        <v>91.287999999999997</v>
      </c>
      <c r="AO48" s="85">
        <v>146.76043948821311</v>
      </c>
      <c r="AP48" s="84">
        <v>10.9</v>
      </c>
      <c r="AQ48" s="85">
        <v>63</v>
      </c>
      <c r="AR48" s="84">
        <v>144.142</v>
      </c>
      <c r="AS48" s="85">
        <v>98.436513993145653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48.058</v>
      </c>
      <c r="BE48" s="85">
        <v>656.16546672770403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71.311999999999998</v>
      </c>
      <c r="BM48" s="85">
        <v>375.42350516042177</v>
      </c>
      <c r="BN48" s="84">
        <v>12.311999999999999</v>
      </c>
      <c r="BO48" s="85">
        <v>536.15099090318392</v>
      </c>
      <c r="BP48" s="84">
        <v>15.97</v>
      </c>
      <c r="BQ48" s="85">
        <v>801.11289918597367</v>
      </c>
      <c r="BR48" s="84">
        <v>0</v>
      </c>
      <c r="BS48" s="85">
        <v>0</v>
      </c>
      <c r="BT48" s="84">
        <v>1.859</v>
      </c>
      <c r="BU48" s="85">
        <v>637.4098977945132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0</v>
      </c>
      <c r="AG49" s="85">
        <v>0</v>
      </c>
      <c r="AH49" s="84">
        <v>25.521000000000001</v>
      </c>
      <c r="AI49" s="85">
        <v>252.76850436895103</v>
      </c>
      <c r="AJ49" s="84">
        <v>2.1480000000000001</v>
      </c>
      <c r="AK49" s="85">
        <v>166.22346368715085</v>
      </c>
      <c r="AL49" s="84">
        <v>0</v>
      </c>
      <c r="AM49" s="85">
        <v>0</v>
      </c>
      <c r="AN49" s="84">
        <v>37.281999999999996</v>
      </c>
      <c r="AO49" s="85">
        <v>266.43313126978165</v>
      </c>
      <c r="AP49" s="84">
        <v>0</v>
      </c>
      <c r="AQ49" s="85">
        <v>0</v>
      </c>
      <c r="AR49" s="84">
        <v>18.056000000000001</v>
      </c>
      <c r="AS49" s="85">
        <v>294.40108551174126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0</v>
      </c>
      <c r="BC49" s="85">
        <v>0</v>
      </c>
      <c r="BD49" s="84">
        <v>24.625</v>
      </c>
      <c r="BE49" s="85">
        <v>438.1401015228426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0.2</v>
      </c>
      <c r="AE50" s="85">
        <v>540</v>
      </c>
      <c r="AF50" s="84">
        <v>0</v>
      </c>
      <c r="AG50" s="85">
        <v>0</v>
      </c>
      <c r="AH50" s="84">
        <v>0.33100000000000002</v>
      </c>
      <c r="AI50" s="85">
        <v>341.2930513595166</v>
      </c>
      <c r="AJ50" s="84">
        <v>0</v>
      </c>
      <c r="AK50" s="85">
        <v>0</v>
      </c>
      <c r="AL50" s="84">
        <v>0.97</v>
      </c>
      <c r="AM50" s="85">
        <v>539.598969072165</v>
      </c>
      <c r="AN50" s="84">
        <v>6.7480000000000002</v>
      </c>
      <c r="AO50" s="85">
        <v>868.50459395376402</v>
      </c>
      <c r="AP50" s="84">
        <v>8.6999999999999994E-2</v>
      </c>
      <c r="AQ50" s="85">
        <v>179.33333333333331</v>
      </c>
      <c r="AR50" s="84">
        <v>9.6910000000000007</v>
      </c>
      <c r="AS50" s="85">
        <v>277.78691569497471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0</v>
      </c>
      <c r="BC50" s="85">
        <v>0</v>
      </c>
      <c r="BD50" s="84">
        <v>28.652999999999999</v>
      </c>
      <c r="BE50" s="85">
        <v>435.62143580078873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96.072999999999993</v>
      </c>
      <c r="BM50" s="85">
        <v>285.38811112383291</v>
      </c>
      <c r="BN50" s="84">
        <v>1.83</v>
      </c>
      <c r="BO50" s="85">
        <v>444.68524590163935</v>
      </c>
      <c r="BP50" s="84">
        <v>22.724</v>
      </c>
      <c r="BQ50" s="85">
        <v>689.53802147509236</v>
      </c>
      <c r="BR50" s="84">
        <v>0</v>
      </c>
      <c r="BS50" s="85">
        <v>0</v>
      </c>
      <c r="BT50" s="84">
        <v>0.82499999999999996</v>
      </c>
      <c r="BU50" s="85">
        <v>1884.601212121212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0.42099999999999999</v>
      </c>
      <c r="E52" s="85">
        <v>1154.8289786223279</v>
      </c>
      <c r="F52" s="84">
        <v>0</v>
      </c>
      <c r="G52" s="85">
        <v>0</v>
      </c>
      <c r="H52" s="84">
        <v>0</v>
      </c>
      <c r="I52" s="85">
        <v>0</v>
      </c>
      <c r="J52" s="84">
        <v>3.4000000000000002E-2</v>
      </c>
      <c r="K52" s="85">
        <v>604.08823529411768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7.4379999999999997</v>
      </c>
      <c r="AE52" s="85">
        <v>720.10769023931164</v>
      </c>
      <c r="AF52" s="84">
        <v>0</v>
      </c>
      <c r="AG52" s="85">
        <v>0</v>
      </c>
      <c r="AH52" s="84">
        <v>0</v>
      </c>
      <c r="AI52" s="85">
        <v>0</v>
      </c>
      <c r="AJ52" s="84">
        <v>14.667999999999999</v>
      </c>
      <c r="AK52" s="85">
        <v>74.15728115625852</v>
      </c>
      <c r="AL52" s="84">
        <v>31.663</v>
      </c>
      <c r="AM52" s="85">
        <v>79.757856172820013</v>
      </c>
      <c r="AN52" s="84">
        <v>0.65700000000000003</v>
      </c>
      <c r="AO52" s="85">
        <v>953.98477929984779</v>
      </c>
      <c r="AP52" s="84">
        <v>7.3730000000000002</v>
      </c>
      <c r="AQ52" s="85">
        <v>103.68072697680726</v>
      </c>
      <c r="AR52" s="84">
        <v>17.213999999999999</v>
      </c>
      <c r="AS52" s="85">
        <v>92.566689903566868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</v>
      </c>
      <c r="BC52" s="85">
        <v>0</v>
      </c>
      <c r="BD52" s="84">
        <v>0.71399999999999997</v>
      </c>
      <c r="BE52" s="85">
        <v>314.79411764705884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16.861000000000001</v>
      </c>
      <c r="BM52" s="85">
        <v>328.50851076448612</v>
      </c>
      <c r="BN52" s="84">
        <v>1E-3</v>
      </c>
      <c r="BO52" s="85">
        <v>383</v>
      </c>
      <c r="BP52" s="84">
        <v>5.0979999999999999</v>
      </c>
      <c r="BQ52" s="85">
        <v>403.9803844644959</v>
      </c>
      <c r="BR52" s="84">
        <v>0</v>
      </c>
      <c r="BS52" s="85">
        <v>0</v>
      </c>
      <c r="BT52" s="84">
        <v>3.7999999999999999E-2</v>
      </c>
      <c r="BU52" s="85">
        <v>1782.6315789473683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</v>
      </c>
      <c r="AC53" s="85">
        <v>0</v>
      </c>
      <c r="AD53" s="84">
        <v>2.5720000000000001</v>
      </c>
      <c r="AE53" s="85">
        <v>140.83670295489893</v>
      </c>
      <c r="AF53" s="84">
        <v>0</v>
      </c>
      <c r="AG53" s="85">
        <v>0</v>
      </c>
      <c r="AH53" s="84">
        <v>1528.655</v>
      </c>
      <c r="AI53" s="85">
        <v>46.925024940225228</v>
      </c>
      <c r="AJ53" s="84">
        <v>15.016999999999999</v>
      </c>
      <c r="AK53" s="85">
        <v>48.954917759872146</v>
      </c>
      <c r="AL53" s="84">
        <v>0</v>
      </c>
      <c r="AM53" s="85">
        <v>0</v>
      </c>
      <c r="AN53" s="84">
        <v>261.48899999999998</v>
      </c>
      <c r="AO53" s="85">
        <v>275.7176324816723</v>
      </c>
      <c r="AP53" s="84">
        <v>39.923000000000002</v>
      </c>
      <c r="AQ53" s="85">
        <v>81.004734113167842</v>
      </c>
      <c r="AR53" s="84">
        <v>231.114</v>
      </c>
      <c r="AS53" s="85">
        <v>109.79350450427062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</v>
      </c>
      <c r="BC53" s="85">
        <v>0</v>
      </c>
      <c r="BD53" s="84">
        <v>27.8</v>
      </c>
      <c r="BE53" s="85">
        <v>781.37143884892089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212.983</v>
      </c>
      <c r="BM53" s="85">
        <v>219.71185493677899</v>
      </c>
      <c r="BN53" s="84">
        <v>10.798</v>
      </c>
      <c r="BO53" s="85">
        <v>455.46934617521759</v>
      </c>
      <c r="BP53" s="84">
        <v>5.516</v>
      </c>
      <c r="BQ53" s="85">
        <v>825.85569253081951</v>
      </c>
      <c r="BR53" s="84">
        <v>0</v>
      </c>
      <c r="BS53" s="85">
        <v>0</v>
      </c>
      <c r="BT53" s="84">
        <v>0.14599999999999999</v>
      </c>
      <c r="BU53" s="85">
        <v>1386.7808219178082</v>
      </c>
    </row>
    <row r="54" spans="1:73" ht="12.95" customHeight="1">
      <c r="A54" s="83"/>
      <c r="B54" s="80" t="s">
        <v>85</v>
      </c>
      <c r="C54" s="19">
        <v>39</v>
      </c>
      <c r="D54" s="84">
        <v>6.6079999999999997</v>
      </c>
      <c r="E54" s="85">
        <v>1076.9969733656174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0.1</v>
      </c>
      <c r="W54" s="85">
        <v>410.4</v>
      </c>
      <c r="X54" s="84">
        <v>0</v>
      </c>
      <c r="Y54" s="85">
        <v>0</v>
      </c>
      <c r="Z54" s="84">
        <v>0</v>
      </c>
      <c r="AA54" s="85">
        <v>0</v>
      </c>
      <c r="AB54" s="84">
        <v>0</v>
      </c>
      <c r="AC54" s="85">
        <v>0</v>
      </c>
      <c r="AD54" s="84">
        <v>0.29699999999999999</v>
      </c>
      <c r="AE54" s="85">
        <v>153.45454545454547</v>
      </c>
      <c r="AF54" s="84">
        <v>0</v>
      </c>
      <c r="AG54" s="85">
        <v>0</v>
      </c>
      <c r="AH54" s="84">
        <v>956.29</v>
      </c>
      <c r="AI54" s="85">
        <v>55.21023120601491</v>
      </c>
      <c r="AJ54" s="84">
        <v>6.5629999999999997</v>
      </c>
      <c r="AK54" s="85">
        <v>42.168215754990094</v>
      </c>
      <c r="AL54" s="84">
        <v>0</v>
      </c>
      <c r="AM54" s="85">
        <v>0</v>
      </c>
      <c r="AN54" s="84">
        <v>1126.1610000000001</v>
      </c>
      <c r="AO54" s="85">
        <v>121.85804072419484</v>
      </c>
      <c r="AP54" s="84">
        <v>57.826999999999998</v>
      </c>
      <c r="AQ54" s="85">
        <v>80.256212495892925</v>
      </c>
      <c r="AR54" s="84">
        <v>855.42200000000003</v>
      </c>
      <c r="AS54" s="85">
        <v>99.324446881188464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</v>
      </c>
      <c r="BC54" s="85">
        <v>0</v>
      </c>
      <c r="BD54" s="84">
        <v>9.2439999999999998</v>
      </c>
      <c r="BE54" s="85">
        <v>303.9515361315448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24.579000000000001</v>
      </c>
      <c r="BM54" s="85">
        <v>454.9968265592579</v>
      </c>
      <c r="BN54" s="84">
        <v>0.56399999999999995</v>
      </c>
      <c r="BO54" s="85">
        <v>661.78723404255322</v>
      </c>
      <c r="BP54" s="84">
        <v>16.968</v>
      </c>
      <c r="BQ54" s="85">
        <v>641.012729844413</v>
      </c>
      <c r="BR54" s="84">
        <v>0</v>
      </c>
      <c r="BS54" s="85">
        <v>0</v>
      </c>
      <c r="BT54" s="84">
        <v>1.0920000000000001</v>
      </c>
      <c r="BU54" s="85">
        <v>1124.7032967032967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</v>
      </c>
      <c r="Y55" s="85">
        <v>0</v>
      </c>
      <c r="Z55" s="84">
        <v>0</v>
      </c>
      <c r="AA55" s="85">
        <v>0</v>
      </c>
      <c r="AB55" s="84">
        <v>0</v>
      </c>
      <c r="AC55" s="85">
        <v>0</v>
      </c>
      <c r="AD55" s="84">
        <v>19.382999999999999</v>
      </c>
      <c r="AE55" s="85">
        <v>197.21493060929683</v>
      </c>
      <c r="AF55" s="84">
        <v>0</v>
      </c>
      <c r="AG55" s="85">
        <v>0</v>
      </c>
      <c r="AH55" s="84">
        <v>3416.0390000000002</v>
      </c>
      <c r="AI55" s="85">
        <v>54.009698074290135</v>
      </c>
      <c r="AJ55" s="84">
        <v>499.2</v>
      </c>
      <c r="AK55" s="85">
        <v>78.966390224358975</v>
      </c>
      <c r="AL55" s="84">
        <v>260.45999999999998</v>
      </c>
      <c r="AM55" s="85">
        <v>33.122279812639171</v>
      </c>
      <c r="AN55" s="84">
        <v>1579.893</v>
      </c>
      <c r="AO55" s="85">
        <v>180.30698028284192</v>
      </c>
      <c r="AP55" s="84">
        <v>80.224999999999994</v>
      </c>
      <c r="AQ55" s="85">
        <v>61.485347460267995</v>
      </c>
      <c r="AR55" s="84">
        <v>1447.1959999999999</v>
      </c>
      <c r="AS55" s="85">
        <v>129.19304365130915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0</v>
      </c>
      <c r="BC55" s="85">
        <v>0</v>
      </c>
      <c r="BD55" s="84">
        <v>31.965</v>
      </c>
      <c r="BE55" s="85">
        <v>417.1067104645706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328.23099999999999</v>
      </c>
      <c r="BM55" s="85">
        <v>218.61885074840583</v>
      </c>
      <c r="BN55" s="84">
        <v>0.4</v>
      </c>
      <c r="BO55" s="85">
        <v>238.51750000000001</v>
      </c>
      <c r="BP55" s="84">
        <v>95.695999999999998</v>
      </c>
      <c r="BQ55" s="85">
        <v>352.30575990637016</v>
      </c>
      <c r="BR55" s="84">
        <v>0</v>
      </c>
      <c r="BS55" s="85">
        <v>0</v>
      </c>
      <c r="BT55" s="84">
        <v>2.5999999999999999E-2</v>
      </c>
      <c r="BU55" s="85">
        <v>1246.1538461538462</v>
      </c>
    </row>
    <row r="56" spans="1:73" ht="12.95" customHeight="1">
      <c r="A56" s="83"/>
      <c r="B56" s="80" t="s">
        <v>87</v>
      </c>
      <c r="C56" s="19">
        <v>41</v>
      </c>
      <c r="D56" s="84">
        <v>41.314</v>
      </c>
      <c r="E56" s="85">
        <v>2141.9954978941764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0</v>
      </c>
      <c r="AC56" s="85">
        <v>0</v>
      </c>
      <c r="AD56" s="84">
        <v>26.271999999999998</v>
      </c>
      <c r="AE56" s="85">
        <v>279.84546285018268</v>
      </c>
      <c r="AF56" s="84">
        <v>0</v>
      </c>
      <c r="AG56" s="85">
        <v>0</v>
      </c>
      <c r="AH56" s="84">
        <v>279.79000000000002</v>
      </c>
      <c r="AI56" s="85">
        <v>60.093262804246045</v>
      </c>
      <c r="AJ56" s="84">
        <v>24.492999999999999</v>
      </c>
      <c r="AK56" s="85">
        <v>74.207079573755763</v>
      </c>
      <c r="AL56" s="84">
        <v>12.6</v>
      </c>
      <c r="AM56" s="85">
        <v>48</v>
      </c>
      <c r="AN56" s="84">
        <v>1224.6510000000001</v>
      </c>
      <c r="AO56" s="85">
        <v>242.71964992475407</v>
      </c>
      <c r="AP56" s="84">
        <v>126.02800000000001</v>
      </c>
      <c r="AQ56" s="85">
        <v>89.637223474148612</v>
      </c>
      <c r="AR56" s="84">
        <v>848.05899999999997</v>
      </c>
      <c r="AS56" s="85">
        <v>134.91084228809552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0</v>
      </c>
      <c r="BC56" s="85">
        <v>0</v>
      </c>
      <c r="BD56" s="84">
        <v>8.3829999999999991</v>
      </c>
      <c r="BE56" s="85">
        <v>494.39341524513895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675.83900000000006</v>
      </c>
      <c r="BM56" s="85">
        <v>336.87230686598434</v>
      </c>
      <c r="BN56" s="84">
        <v>2.9369999999999998</v>
      </c>
      <c r="BO56" s="85">
        <v>417.16649642492337</v>
      </c>
      <c r="BP56" s="84">
        <v>622.37599999999998</v>
      </c>
      <c r="BQ56" s="85">
        <v>456.91962736352303</v>
      </c>
      <c r="BR56" s="84">
        <v>0</v>
      </c>
      <c r="BS56" s="85">
        <v>0</v>
      </c>
      <c r="BT56" s="84">
        <v>2.9129999999999998</v>
      </c>
      <c r="BU56" s="85">
        <v>1942.8280123583934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</v>
      </c>
      <c r="Y58" s="85">
        <v>0</v>
      </c>
      <c r="Z58" s="84">
        <v>3.5999999999999997E-2</v>
      </c>
      <c r="AA58" s="85">
        <v>135</v>
      </c>
      <c r="AB58" s="84">
        <v>0</v>
      </c>
      <c r="AC58" s="85">
        <v>0</v>
      </c>
      <c r="AD58" s="84">
        <v>1.1839999999999999</v>
      </c>
      <c r="AE58" s="85">
        <v>455.36993243243245</v>
      </c>
      <c r="AF58" s="84">
        <v>0</v>
      </c>
      <c r="AG58" s="85">
        <v>0</v>
      </c>
      <c r="AH58" s="84">
        <v>620.60599999999999</v>
      </c>
      <c r="AI58" s="85">
        <v>47.940137542982185</v>
      </c>
      <c r="AJ58" s="84">
        <v>159.756</v>
      </c>
      <c r="AK58" s="85">
        <v>62.568216530208566</v>
      </c>
      <c r="AL58" s="84">
        <v>109.08</v>
      </c>
      <c r="AM58" s="85">
        <v>26.990099009900987</v>
      </c>
      <c r="AN58" s="84">
        <v>231.267</v>
      </c>
      <c r="AO58" s="85">
        <v>284.21371834286776</v>
      </c>
      <c r="AP58" s="84">
        <v>54.707999999999998</v>
      </c>
      <c r="AQ58" s="85">
        <v>149.32024566790963</v>
      </c>
      <c r="AR58" s="84">
        <v>494.25</v>
      </c>
      <c r="AS58" s="85">
        <v>173.90654931714718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0</v>
      </c>
      <c r="BC58" s="85">
        <v>0</v>
      </c>
      <c r="BD58" s="84">
        <v>6.3120000000000003</v>
      </c>
      <c r="BE58" s="85">
        <v>367.61406844106466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84.341999999999999</v>
      </c>
      <c r="BM58" s="85">
        <v>410.62003509520764</v>
      </c>
      <c r="BN58" s="84">
        <v>4.3419999999999996</v>
      </c>
      <c r="BO58" s="85">
        <v>223.92215568862275</v>
      </c>
      <c r="BP58" s="84">
        <v>262.40699999999998</v>
      </c>
      <c r="BQ58" s="85">
        <v>373.76652680759281</v>
      </c>
      <c r="BR58" s="84">
        <v>0</v>
      </c>
      <c r="BS58" s="85">
        <v>0</v>
      </c>
      <c r="BT58" s="84">
        <v>3.9E-2</v>
      </c>
      <c r="BU58" s="85">
        <v>444.46153846153845</v>
      </c>
    </row>
    <row r="59" spans="1:73" ht="12.95" customHeight="1">
      <c r="A59" s="83"/>
      <c r="B59" s="80" t="s">
        <v>89</v>
      </c>
      <c r="C59" s="19">
        <v>43</v>
      </c>
      <c r="D59" s="84">
        <v>0.42899999999999999</v>
      </c>
      <c r="E59" s="85">
        <v>1591.060606060606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</v>
      </c>
      <c r="AC59" s="85">
        <v>0</v>
      </c>
      <c r="AD59" s="84">
        <v>0</v>
      </c>
      <c r="AE59" s="85">
        <v>0</v>
      </c>
      <c r="AF59" s="84">
        <v>0</v>
      </c>
      <c r="AG59" s="85">
        <v>0</v>
      </c>
      <c r="AH59" s="84">
        <v>0.128</v>
      </c>
      <c r="AI59" s="85">
        <v>508.78125</v>
      </c>
      <c r="AJ59" s="84">
        <v>0</v>
      </c>
      <c r="AK59" s="85">
        <v>0</v>
      </c>
      <c r="AL59" s="84">
        <v>131.27500000000001</v>
      </c>
      <c r="AM59" s="85">
        <v>46.683968767853742</v>
      </c>
      <c r="AN59" s="84">
        <v>248.828</v>
      </c>
      <c r="AO59" s="85">
        <v>187.74197035703378</v>
      </c>
      <c r="AP59" s="84">
        <v>26.016999999999999</v>
      </c>
      <c r="AQ59" s="85">
        <v>36.450666871660836</v>
      </c>
      <c r="AR59" s="84">
        <v>109.73</v>
      </c>
      <c r="AS59" s="85">
        <v>95.572641939305569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</v>
      </c>
      <c r="BC59" s="85">
        <v>0</v>
      </c>
      <c r="BD59" s="84">
        <v>6.181</v>
      </c>
      <c r="BE59" s="85">
        <v>98.109529202394427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18.798999999999999</v>
      </c>
      <c r="BM59" s="85">
        <v>426.8156284908772</v>
      </c>
      <c r="BN59" s="84">
        <v>1.079</v>
      </c>
      <c r="BO59" s="85">
        <v>458.59406858202038</v>
      </c>
      <c r="BP59" s="84">
        <v>7.3949999999999996</v>
      </c>
      <c r="BQ59" s="85">
        <v>893.35469912102769</v>
      </c>
      <c r="BR59" s="84">
        <v>0</v>
      </c>
      <c r="BS59" s="85">
        <v>0</v>
      </c>
      <c r="BT59" s="84">
        <v>0.49</v>
      </c>
      <c r="BU59" s="85">
        <v>1678.8224489795919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</v>
      </c>
      <c r="AC60" s="85">
        <v>0</v>
      </c>
      <c r="AD60" s="84">
        <v>1.4E-2</v>
      </c>
      <c r="AE60" s="85">
        <v>782.5</v>
      </c>
      <c r="AF60" s="84">
        <v>0</v>
      </c>
      <c r="AG60" s="85">
        <v>0</v>
      </c>
      <c r="AH60" s="84">
        <v>0</v>
      </c>
      <c r="AI60" s="85">
        <v>0</v>
      </c>
      <c r="AJ60" s="84">
        <v>202.07</v>
      </c>
      <c r="AK60" s="85">
        <v>81.640837333597275</v>
      </c>
      <c r="AL60" s="84">
        <v>0.84399999999999997</v>
      </c>
      <c r="AM60" s="85">
        <v>47.005924170616112</v>
      </c>
      <c r="AN60" s="84">
        <v>534.11199999999997</v>
      </c>
      <c r="AO60" s="85">
        <v>91.711796402252716</v>
      </c>
      <c r="AP60" s="84">
        <v>25.84</v>
      </c>
      <c r="AQ60" s="85">
        <v>59.900541795665639</v>
      </c>
      <c r="AR60" s="84">
        <v>488.45100000000002</v>
      </c>
      <c r="AS60" s="85">
        <v>103.95296355212703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14.938000000000001</v>
      </c>
      <c r="BM60" s="85">
        <v>304.71769982594725</v>
      </c>
      <c r="BN60" s="84">
        <v>0</v>
      </c>
      <c r="BO60" s="85">
        <v>0</v>
      </c>
      <c r="BP60" s="84">
        <v>0.158</v>
      </c>
      <c r="BQ60" s="85">
        <v>518.87341772151899</v>
      </c>
      <c r="BR60" s="84">
        <v>0</v>
      </c>
      <c r="BS60" s="85">
        <v>0</v>
      </c>
      <c r="BT60" s="84">
        <v>2E-3</v>
      </c>
      <c r="BU60" s="85">
        <v>1569.5</v>
      </c>
    </row>
    <row r="61" spans="1:73" ht="12.95" customHeight="1">
      <c r="A61" s="83"/>
      <c r="B61" s="80" t="s">
        <v>91</v>
      </c>
      <c r="C61" s="19">
        <v>45</v>
      </c>
      <c r="D61" s="84">
        <v>7.1909999999999998</v>
      </c>
      <c r="E61" s="85">
        <v>2451.9332498957028</v>
      </c>
      <c r="F61" s="84">
        <v>0</v>
      </c>
      <c r="G61" s="85">
        <v>0</v>
      </c>
      <c r="H61" s="84">
        <v>0</v>
      </c>
      <c r="I61" s="85">
        <v>0</v>
      </c>
      <c r="J61" s="84">
        <v>37.176000000000002</v>
      </c>
      <c r="K61" s="85">
        <v>530.16491822681303</v>
      </c>
      <c r="L61" s="84">
        <v>0</v>
      </c>
      <c r="M61" s="85">
        <v>0</v>
      </c>
      <c r="N61" s="84">
        <v>3.0219999999999998</v>
      </c>
      <c r="O61" s="85">
        <v>2263.3792190602248</v>
      </c>
      <c r="P61" s="84">
        <v>0</v>
      </c>
      <c r="Q61" s="85">
        <v>0</v>
      </c>
      <c r="R61" s="84">
        <v>79.546999999999997</v>
      </c>
      <c r="S61" s="85">
        <v>1526.1871472211396</v>
      </c>
      <c r="T61" s="84">
        <v>0</v>
      </c>
      <c r="U61" s="85">
        <v>0</v>
      </c>
      <c r="V61" s="84">
        <v>11.523999999999999</v>
      </c>
      <c r="W61" s="85">
        <v>637.34536619229425</v>
      </c>
      <c r="X61" s="84">
        <v>0</v>
      </c>
      <c r="Y61" s="85">
        <v>0</v>
      </c>
      <c r="Z61" s="84">
        <v>0.53900000000000003</v>
      </c>
      <c r="AA61" s="85">
        <v>889.84230055658634</v>
      </c>
      <c r="AB61" s="84">
        <v>0</v>
      </c>
      <c r="AC61" s="85">
        <v>0</v>
      </c>
      <c r="AD61" s="84">
        <v>2.5990000000000002</v>
      </c>
      <c r="AE61" s="85">
        <v>394.48980377068102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</v>
      </c>
      <c r="AM61" s="85">
        <v>0</v>
      </c>
      <c r="AN61" s="84">
        <v>1.3109999999999999</v>
      </c>
      <c r="AO61" s="85">
        <v>455.65827612509531</v>
      </c>
      <c r="AP61" s="84">
        <v>0.10299999999999999</v>
      </c>
      <c r="AQ61" s="85">
        <v>108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1.456</v>
      </c>
      <c r="BM61" s="85">
        <v>265.93200549450546</v>
      </c>
      <c r="BN61" s="84">
        <v>6.0000000000000001E-3</v>
      </c>
      <c r="BO61" s="85">
        <v>515</v>
      </c>
      <c r="BP61" s="84">
        <v>2.3E-2</v>
      </c>
      <c r="BQ61" s="85">
        <v>564.21739130434787</v>
      </c>
      <c r="BR61" s="84">
        <v>0</v>
      </c>
      <c r="BS61" s="85">
        <v>0</v>
      </c>
      <c r="BT61" s="84">
        <v>5.0000000000000001E-3</v>
      </c>
      <c r="BU61" s="85">
        <v>688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0</v>
      </c>
      <c r="Q62" s="85">
        <v>0</v>
      </c>
      <c r="R62" s="84">
        <v>0.72699999999999998</v>
      </c>
      <c r="S62" s="85">
        <v>763.24621733149934</v>
      </c>
      <c r="T62" s="84">
        <v>329.62299999999999</v>
      </c>
      <c r="U62" s="85">
        <v>349.15905140114614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</v>
      </c>
      <c r="AC62" s="85">
        <v>0</v>
      </c>
      <c r="AD62" s="84">
        <v>14.789</v>
      </c>
      <c r="AE62" s="85">
        <v>230.47528568530666</v>
      </c>
      <c r="AF62" s="84">
        <v>2389.66</v>
      </c>
      <c r="AG62" s="85">
        <v>212.70228065917328</v>
      </c>
      <c r="AH62" s="84">
        <v>1.6E-2</v>
      </c>
      <c r="AI62" s="85">
        <v>62.5</v>
      </c>
      <c r="AJ62" s="84">
        <v>222.756</v>
      </c>
      <c r="AK62" s="85">
        <v>105.67569448185458</v>
      </c>
      <c r="AL62" s="84">
        <v>0</v>
      </c>
      <c r="AM62" s="85">
        <v>0</v>
      </c>
      <c r="AN62" s="84">
        <v>175.958</v>
      </c>
      <c r="AO62" s="85">
        <v>192.18034985621568</v>
      </c>
      <c r="AP62" s="84">
        <v>241.35400000000001</v>
      </c>
      <c r="AQ62" s="85">
        <v>132.5418638182918</v>
      </c>
      <c r="AR62" s="84">
        <v>1520.837</v>
      </c>
      <c r="AS62" s="85">
        <v>108.41923098925132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35.451999999999998</v>
      </c>
      <c r="BM62" s="85">
        <v>83.601827823536055</v>
      </c>
      <c r="BN62" s="84">
        <v>0</v>
      </c>
      <c r="BO62" s="85">
        <v>0</v>
      </c>
      <c r="BP62" s="84">
        <v>0.62</v>
      </c>
      <c r="BQ62" s="85">
        <v>618.6258064516129</v>
      </c>
      <c r="BR62" s="84">
        <v>0</v>
      </c>
      <c r="BS62" s="85">
        <v>0</v>
      </c>
      <c r="BT62" s="84">
        <v>0</v>
      </c>
      <c r="BU62" s="85">
        <v>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0</v>
      </c>
      <c r="S64" s="85">
        <v>0</v>
      </c>
      <c r="T64" s="84">
        <v>224.72399999999999</v>
      </c>
      <c r="U64" s="85">
        <v>415.43625958954095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93.064999999999998</v>
      </c>
      <c r="AE64" s="85">
        <v>225.88271638102404</v>
      </c>
      <c r="AF64" s="84">
        <v>1911.845</v>
      </c>
      <c r="AG64" s="85">
        <v>209.58136512112645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3.3000000000000002E-2</v>
      </c>
      <c r="AO64" s="85">
        <v>260.54545454545456</v>
      </c>
      <c r="AP64" s="84">
        <v>0.96</v>
      </c>
      <c r="AQ64" s="85">
        <v>32.4</v>
      </c>
      <c r="AR64" s="84">
        <v>3.0000000000000001E-3</v>
      </c>
      <c r="AS64" s="85">
        <v>302.33333333333337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0.23499999999999999</v>
      </c>
      <c r="BM64" s="85">
        <v>1022.736170212766</v>
      </c>
      <c r="BN64" s="84">
        <v>0</v>
      </c>
      <c r="BO64" s="85">
        <v>0</v>
      </c>
      <c r="BP64" s="84">
        <v>0.22500000000000001</v>
      </c>
      <c r="BQ64" s="85">
        <v>558.72</v>
      </c>
      <c r="BR64" s="84">
        <v>0</v>
      </c>
      <c r="BS64" s="85">
        <v>0</v>
      </c>
      <c r="BT64" s="84">
        <v>6.0000000000000001E-3</v>
      </c>
      <c r="BU64" s="85">
        <v>1333.8333333333333</v>
      </c>
    </row>
    <row r="65" spans="1:73" ht="12.95" customHeight="1">
      <c r="A65" s="83"/>
      <c r="B65" s="80" t="s">
        <v>94</v>
      </c>
      <c r="C65" s="19">
        <v>48</v>
      </c>
      <c r="D65" s="84">
        <v>11.629</v>
      </c>
      <c r="E65" s="85">
        <v>2462.1877203542867</v>
      </c>
      <c r="F65" s="84">
        <v>0</v>
      </c>
      <c r="G65" s="85">
        <v>0</v>
      </c>
      <c r="H65" s="84">
        <v>0</v>
      </c>
      <c r="I65" s="85">
        <v>0</v>
      </c>
      <c r="J65" s="84">
        <v>41.914000000000001</v>
      </c>
      <c r="K65" s="85">
        <v>579.06926086749058</v>
      </c>
      <c r="L65" s="84">
        <v>0</v>
      </c>
      <c r="M65" s="85">
        <v>0</v>
      </c>
      <c r="N65" s="84">
        <v>1.2130000000000001</v>
      </c>
      <c r="O65" s="85">
        <v>1822.0840890354493</v>
      </c>
      <c r="P65" s="84">
        <v>0</v>
      </c>
      <c r="Q65" s="85">
        <v>0</v>
      </c>
      <c r="R65" s="84">
        <v>38.734000000000002</v>
      </c>
      <c r="S65" s="85">
        <v>1620.4510507564414</v>
      </c>
      <c r="T65" s="84">
        <v>0</v>
      </c>
      <c r="U65" s="85">
        <v>0</v>
      </c>
      <c r="V65" s="84">
        <v>3.044</v>
      </c>
      <c r="W65" s="85">
        <v>758.24441524310123</v>
      </c>
      <c r="X65" s="84">
        <v>0</v>
      </c>
      <c r="Y65" s="85">
        <v>0</v>
      </c>
      <c r="Z65" s="84">
        <v>0.55300000000000005</v>
      </c>
      <c r="AA65" s="85">
        <v>856.0759493670887</v>
      </c>
      <c r="AB65" s="84">
        <v>0</v>
      </c>
      <c r="AC65" s="85">
        <v>0</v>
      </c>
      <c r="AD65" s="84">
        <v>1785.99</v>
      </c>
      <c r="AE65" s="85">
        <v>357.27091361093846</v>
      </c>
      <c r="AF65" s="84">
        <v>0</v>
      </c>
      <c r="AG65" s="85">
        <v>0</v>
      </c>
      <c r="AH65" s="84">
        <v>5.0960000000000001</v>
      </c>
      <c r="AI65" s="85">
        <v>425.11008634222918</v>
      </c>
      <c r="AJ65" s="84">
        <v>2.681</v>
      </c>
      <c r="AK65" s="85">
        <v>240.61506900410296</v>
      </c>
      <c r="AL65" s="84">
        <v>0</v>
      </c>
      <c r="AM65" s="85">
        <v>0</v>
      </c>
      <c r="AN65" s="84">
        <v>34.357999999999997</v>
      </c>
      <c r="AO65" s="85">
        <v>347.67349671110077</v>
      </c>
      <c r="AP65" s="84">
        <v>4.3179999999999996</v>
      </c>
      <c r="AQ65" s="85">
        <v>251.65169059749883</v>
      </c>
      <c r="AR65" s="84">
        <v>26.62</v>
      </c>
      <c r="AS65" s="85">
        <v>297.2185199098422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93.472999999999999</v>
      </c>
      <c r="BM65" s="85">
        <v>755.55708065430656</v>
      </c>
      <c r="BN65" s="84">
        <v>7.0960000000000001</v>
      </c>
      <c r="BO65" s="85">
        <v>480.86781285231115</v>
      </c>
      <c r="BP65" s="84">
        <v>20.044</v>
      </c>
      <c r="BQ65" s="85">
        <v>725.30288365595686</v>
      </c>
      <c r="BR65" s="84">
        <v>0</v>
      </c>
      <c r="BS65" s="85">
        <v>0</v>
      </c>
      <c r="BT65" s="84">
        <v>0.97</v>
      </c>
      <c r="BU65" s="85">
        <v>2379.0917525773198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0</v>
      </c>
      <c r="I66" s="85">
        <v>0</v>
      </c>
      <c r="J66" s="84">
        <v>41.497</v>
      </c>
      <c r="K66" s="85">
        <v>574.86999060173025</v>
      </c>
      <c r="L66" s="84">
        <v>0</v>
      </c>
      <c r="M66" s="85">
        <v>0</v>
      </c>
      <c r="N66" s="84">
        <v>40.164999999999999</v>
      </c>
      <c r="O66" s="85">
        <v>1186.4394124237519</v>
      </c>
      <c r="P66" s="84">
        <v>0</v>
      </c>
      <c r="Q66" s="85">
        <v>0</v>
      </c>
      <c r="R66" s="84">
        <v>18.032</v>
      </c>
      <c r="S66" s="85">
        <v>985.42202750665479</v>
      </c>
      <c r="T66" s="84">
        <v>0</v>
      </c>
      <c r="U66" s="85">
        <v>0</v>
      </c>
      <c r="V66" s="84">
        <v>0.69</v>
      </c>
      <c r="W66" s="85">
        <v>444.37826086956522</v>
      </c>
      <c r="X66" s="84">
        <v>0</v>
      </c>
      <c r="Y66" s="85">
        <v>0</v>
      </c>
      <c r="Z66" s="84">
        <v>3.9990000000000001</v>
      </c>
      <c r="AA66" s="85">
        <v>766.94548637159289</v>
      </c>
      <c r="AB66" s="84">
        <v>0</v>
      </c>
      <c r="AC66" s="85">
        <v>0</v>
      </c>
      <c r="AD66" s="84">
        <v>0.17100000000000001</v>
      </c>
      <c r="AE66" s="85">
        <v>319.43274853801171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2E-3</v>
      </c>
      <c r="BM66" s="85">
        <v>690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4C20-A091-44A7-8E07-A6D8B61B3D29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8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131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132</v>
      </c>
      <c r="B5" s="97"/>
      <c r="C5" s="97"/>
      <c r="D5" s="98"/>
      <c r="E5" s="99" t="s">
        <v>133</v>
      </c>
      <c r="F5" s="99"/>
      <c r="G5" s="100"/>
      <c r="H5" s="101" t="s">
        <v>134</v>
      </c>
      <c r="I5" s="101"/>
      <c r="J5" s="99"/>
    </row>
    <row r="6" spans="1:10" ht="18" customHeight="1">
      <c r="A6" s="102"/>
      <c r="B6" s="102"/>
      <c r="C6" s="102"/>
      <c r="D6" s="103"/>
      <c r="E6" s="104">
        <v>44562</v>
      </c>
      <c r="F6" s="105">
        <v>44197</v>
      </c>
      <c r="G6" s="106" t="s">
        <v>135</v>
      </c>
      <c r="H6" s="104">
        <v>44562</v>
      </c>
      <c r="I6" s="105">
        <v>44197</v>
      </c>
      <c r="J6" s="107" t="s">
        <v>135</v>
      </c>
    </row>
    <row r="7" spans="1:10" ht="18" customHeight="1">
      <c r="A7" s="108"/>
      <c r="B7" s="108"/>
      <c r="C7" s="108"/>
      <c r="D7" s="109"/>
      <c r="E7" s="110" t="s">
        <v>138</v>
      </c>
      <c r="F7" s="110" t="s">
        <v>138</v>
      </c>
      <c r="G7" s="111" t="s">
        <v>136</v>
      </c>
      <c r="H7" s="110" t="s">
        <v>138</v>
      </c>
      <c r="I7" s="110" t="s">
        <v>138</v>
      </c>
      <c r="J7" s="112" t="s">
        <v>136</v>
      </c>
    </row>
    <row r="8" spans="1:10" ht="15" customHeight="1">
      <c r="A8" s="31"/>
      <c r="B8" s="31"/>
      <c r="C8" s="31"/>
      <c r="D8" s="33"/>
      <c r="E8" s="113"/>
      <c r="F8" s="113"/>
      <c r="G8" s="114" t="s">
        <v>137</v>
      </c>
      <c r="H8" s="113"/>
      <c r="I8" s="113"/>
      <c r="J8" s="114" t="s">
        <v>137</v>
      </c>
    </row>
    <row r="9" spans="1:10" ht="15" customHeight="1">
      <c r="A9" s="31"/>
      <c r="B9" s="32" t="s">
        <v>96</v>
      </c>
      <c r="C9" s="32"/>
      <c r="D9" s="33">
        <v>1</v>
      </c>
      <c r="E9" s="115">
        <v>592.20899999999995</v>
      </c>
      <c r="F9" s="115">
        <v>337.52</v>
      </c>
      <c r="G9" s="116">
        <f>IF(ISERR(E9/F9*100),"-",E9/F9*100)</f>
        <v>175.45893576676937</v>
      </c>
      <c r="H9" s="115">
        <v>3169.908780514987</v>
      </c>
      <c r="I9" s="115">
        <v>2679.4513036264516</v>
      </c>
      <c r="J9" s="116">
        <f>IF(ISERR(H9/I9*100),"-",H9/I9*100)</f>
        <v>118.30439971888032</v>
      </c>
    </row>
    <row r="10" spans="1:10" ht="15" customHeight="1">
      <c r="A10" s="31"/>
      <c r="B10" s="32" t="s">
        <v>97</v>
      </c>
      <c r="C10" s="32"/>
      <c r="D10" s="33">
        <v>2</v>
      </c>
      <c r="E10" s="115">
        <v>0</v>
      </c>
      <c r="F10" s="115">
        <v>0</v>
      </c>
      <c r="G10" s="116" t="str">
        <f>IF(ISERR(E10/F10*100),"-",E10/F10*100)</f>
        <v>-</v>
      </c>
      <c r="H10" s="115">
        <v>0</v>
      </c>
      <c r="I10" s="115">
        <v>0</v>
      </c>
      <c r="J10" s="116" t="str">
        <f>IF(ISERR(H10/I10*100),"-",H10/I10*100)</f>
        <v>-</v>
      </c>
    </row>
    <row r="11" spans="1:10" ht="15" customHeight="1">
      <c r="A11" s="31"/>
      <c r="B11" s="32" t="s">
        <v>98</v>
      </c>
      <c r="C11" s="32"/>
      <c r="D11" s="33">
        <v>3</v>
      </c>
      <c r="E11" s="115">
        <v>1154.509</v>
      </c>
      <c r="F11" s="115">
        <v>1058.451</v>
      </c>
      <c r="G11" s="116">
        <f>IF(ISERR(E11/F11*100),"-",E11/F11*100)</f>
        <v>109.07533745067084</v>
      </c>
      <c r="H11" s="115">
        <v>2190.3795665516682</v>
      </c>
      <c r="I11" s="115">
        <v>1685.9461666151763</v>
      </c>
      <c r="J11" s="116">
        <f>IF(ISERR(H11/I11*100),"-",H11/I11*100)</f>
        <v>129.91989957480243</v>
      </c>
    </row>
    <row r="12" spans="1:10" ht="15" customHeight="1">
      <c r="A12" s="31"/>
      <c r="B12" s="32" t="s">
        <v>99</v>
      </c>
      <c r="C12" s="32"/>
      <c r="D12" s="33">
        <v>4</v>
      </c>
      <c r="E12" s="115">
        <v>4404.3599999999997</v>
      </c>
      <c r="F12" s="115">
        <v>7990.7169999999996</v>
      </c>
      <c r="G12" s="116">
        <f>IF(ISERR(E12/F12*100),"-",E12/F12*100)</f>
        <v>55.118458080795499</v>
      </c>
      <c r="H12" s="115">
        <v>484.03324546585651</v>
      </c>
      <c r="I12" s="115">
        <v>290.65808324834927</v>
      </c>
      <c r="J12" s="116">
        <f>IF(ISERR(H12/I12*100),"-",H12/I12*100)</f>
        <v>166.53011678064365</v>
      </c>
    </row>
    <row r="13" spans="1:10" ht="15" customHeight="1">
      <c r="A13" s="31"/>
      <c r="B13" s="32" t="s">
        <v>100</v>
      </c>
      <c r="C13" s="32"/>
      <c r="D13" s="33">
        <v>5</v>
      </c>
      <c r="E13" s="115">
        <v>2223.7150000000001</v>
      </c>
      <c r="F13" s="115">
        <v>1322.6869999999999</v>
      </c>
      <c r="G13" s="116">
        <f>IF(ISERR(E13/F13*100),"-",E13/F13*100)</f>
        <v>168.12102938941717</v>
      </c>
      <c r="H13" s="115">
        <v>400.82257303656269</v>
      </c>
      <c r="I13" s="115">
        <v>366.97496535461522</v>
      </c>
      <c r="J13" s="116">
        <f>IF(ISERR(H13/I13*100),"-",H13/I13*100)</f>
        <v>109.22341055315307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101</v>
      </c>
      <c r="C15" s="32"/>
      <c r="D15" s="33">
        <v>6</v>
      </c>
      <c r="E15" s="115">
        <v>356.04700000000003</v>
      </c>
      <c r="F15" s="115">
        <v>672.77599999999995</v>
      </c>
      <c r="G15" s="116">
        <f t="shared" ref="G14:G15" si="0">IF(ISERR(E15/F15*100),"-",E15/F15*100)</f>
        <v>52.922072130991602</v>
      </c>
      <c r="H15" s="115">
        <v>1765.155993450303</v>
      </c>
      <c r="I15" s="115">
        <v>1206.520330689561</v>
      </c>
      <c r="J15" s="116">
        <f t="shared" ref="J14:J15" si="1">IF(ISERR(H15/I15*100),"-",H15/I15*100)</f>
        <v>146.30138826102214</v>
      </c>
    </row>
    <row r="16" spans="1:10" ht="15" customHeight="1">
      <c r="A16" s="31"/>
      <c r="B16" s="32" t="s">
        <v>102</v>
      </c>
      <c r="C16" s="32"/>
      <c r="D16" s="33">
        <v>7</v>
      </c>
      <c r="E16" s="115">
        <v>4853.0739999999996</v>
      </c>
      <c r="F16" s="115">
        <v>4846.2209999999995</v>
      </c>
      <c r="G16" s="116">
        <f t="shared" ref="G16" si="2">IF(ISERR(E16/F16*100),"-",E16/F16*100)</f>
        <v>100.1414091515843</v>
      </c>
      <c r="H16" s="115">
        <v>1164.1605512300039</v>
      </c>
      <c r="I16" s="115">
        <v>773.79266236517071</v>
      </c>
      <c r="J16" s="116">
        <f t="shared" ref="J16" si="3">IF(ISERR(H16/I16*100),"-",H16/I16*100)</f>
        <v>150.44864184568988</v>
      </c>
    </row>
    <row r="17" spans="1:10" ht="15" customHeight="1">
      <c r="A17" s="31"/>
      <c r="B17" s="32" t="s">
        <v>103</v>
      </c>
      <c r="C17" s="32"/>
      <c r="D17" s="33">
        <v>8</v>
      </c>
      <c r="E17" s="115">
        <v>855.50699999999995</v>
      </c>
      <c r="F17" s="115">
        <v>1612.8579999999999</v>
      </c>
      <c r="G17" s="116">
        <f t="shared" ref="G17" si="4">IF(ISERR(E17/F17*100),"-",E17/F17*100)</f>
        <v>53.042921323513916</v>
      </c>
      <c r="H17" s="115">
        <v>1419.0343866268774</v>
      </c>
      <c r="I17" s="115">
        <v>978.39700643206027</v>
      </c>
      <c r="J17" s="116">
        <f t="shared" ref="J17" si="5">IF(ISERR(H17/I17*100),"-",H17/I17*100)</f>
        <v>145.03666479946605</v>
      </c>
    </row>
    <row r="18" spans="1:10" ht="15" customHeight="1">
      <c r="A18" s="31"/>
      <c r="B18" s="32" t="s">
        <v>104</v>
      </c>
      <c r="C18" s="32"/>
      <c r="D18" s="33">
        <v>9</v>
      </c>
      <c r="E18" s="115">
        <v>6273.9530000000004</v>
      </c>
      <c r="F18" s="115">
        <v>2143.9650000000001</v>
      </c>
      <c r="G18" s="116">
        <f t="shared" ref="G18" si="6">IF(ISERR(E18/F18*100),"-",E18/F18*100)</f>
        <v>292.63318197825055</v>
      </c>
      <c r="H18" s="115">
        <v>533.31995808703061</v>
      </c>
      <c r="I18" s="115">
        <v>511.05458531272666</v>
      </c>
      <c r="J18" s="116">
        <f t="shared" ref="J18" si="7">IF(ISERR(H18/I18*100),"-",H18/I18*100)</f>
        <v>104.35675041652924</v>
      </c>
    </row>
    <row r="19" spans="1:10" ht="15" customHeight="1">
      <c r="A19" s="31"/>
      <c r="B19" s="32" t="s">
        <v>105</v>
      </c>
      <c r="C19" s="32"/>
      <c r="D19" s="33">
        <v>10</v>
      </c>
      <c r="E19" s="115">
        <v>199.30600000000001</v>
      </c>
      <c r="F19" s="115">
        <v>284.87099999999998</v>
      </c>
      <c r="G19" s="116">
        <f t="shared" ref="G19" si="8">IF(ISERR(E19/F19*100),"-",E19/F19*100)</f>
        <v>69.963597558193015</v>
      </c>
      <c r="H19" s="115">
        <v>699.3664816914694</v>
      </c>
      <c r="I19" s="115">
        <v>508.41678163098391</v>
      </c>
      <c r="J19" s="116">
        <f t="shared" ref="J19" si="9">IF(ISERR(H19/I19*100),"-",H19/I19*100)</f>
        <v>137.55770992608177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106</v>
      </c>
      <c r="C21" s="32"/>
      <c r="D21" s="33">
        <v>11</v>
      </c>
      <c r="E21" s="115">
        <v>40.975000000000001</v>
      </c>
      <c r="F21" s="115">
        <v>22.497</v>
      </c>
      <c r="G21" s="116">
        <f t="shared" ref="G20:G21" si="10">IF(ISERR(E21/F21*100),"-",E21/F21*100)</f>
        <v>182.13539583055521</v>
      </c>
      <c r="H21" s="115">
        <v>514.35790115924351</v>
      </c>
      <c r="I21" s="115">
        <v>283.64697515224253</v>
      </c>
      <c r="J21" s="116">
        <f t="shared" ref="J20:J21" si="11">IF(ISERR(H21/I21*100),"-",H21/I21*100)</f>
        <v>181.33734755435728</v>
      </c>
    </row>
    <row r="22" spans="1:10" ht="15" customHeight="1">
      <c r="A22" s="31"/>
      <c r="B22" s="32" t="s">
        <v>107</v>
      </c>
      <c r="C22" s="32"/>
      <c r="D22" s="33">
        <v>12</v>
      </c>
      <c r="E22" s="115">
        <v>612.34299999999996</v>
      </c>
      <c r="F22" s="115">
        <v>742.08399999999995</v>
      </c>
      <c r="G22" s="116">
        <f t="shared" ref="G22" si="12">IF(ISERR(E22/F22*100),"-",E22/F22*100)</f>
        <v>82.516669271942249</v>
      </c>
      <c r="H22" s="115">
        <v>1282.1097914077568</v>
      </c>
      <c r="I22" s="115">
        <v>1157.6982996534084</v>
      </c>
      <c r="J22" s="116">
        <f t="shared" ref="J22" si="13">IF(ISERR(H22/I22*100),"-",H22/I22*100)</f>
        <v>110.74645197212389</v>
      </c>
    </row>
    <row r="23" spans="1:10" ht="15" customHeight="1">
      <c r="A23" s="31"/>
      <c r="B23" s="32" t="s">
        <v>108</v>
      </c>
      <c r="C23" s="32"/>
      <c r="D23" s="33">
        <v>13</v>
      </c>
      <c r="E23" s="115">
        <v>215.91399999999999</v>
      </c>
      <c r="F23" s="115">
        <v>170.23699999999999</v>
      </c>
      <c r="G23" s="116">
        <f t="shared" ref="G23" si="14">IF(ISERR(E23/F23*100),"-",E23/F23*100)</f>
        <v>126.83141737695097</v>
      </c>
      <c r="H23" s="115">
        <v>985.86805857887862</v>
      </c>
      <c r="I23" s="115">
        <v>790.67304405035338</v>
      </c>
      <c r="J23" s="116">
        <f t="shared" ref="J23" si="15">IF(ISERR(H23/I23*100),"-",H23/I23*100)</f>
        <v>124.68719731845246</v>
      </c>
    </row>
    <row r="24" spans="1:10" ht="15" customHeight="1">
      <c r="A24" s="31"/>
      <c r="B24" s="32" t="s">
        <v>109</v>
      </c>
      <c r="C24" s="32"/>
      <c r="D24" s="33">
        <v>14</v>
      </c>
      <c r="E24" s="115">
        <v>2533.5810000000001</v>
      </c>
      <c r="F24" s="115">
        <v>3740.4490000000001</v>
      </c>
      <c r="G24" s="116">
        <f t="shared" ref="G24" si="16">IF(ISERR(E24/F24*100),"-",E24/F24*100)</f>
        <v>67.734675703371437</v>
      </c>
      <c r="H24" s="115">
        <v>368.98738899604945</v>
      </c>
      <c r="I24" s="115">
        <v>269.35557469170146</v>
      </c>
      <c r="J24" s="116">
        <f t="shared" ref="J24" si="17">IF(ISERR(H24/I24*100),"-",H24/I24*100)</f>
        <v>136.98895573941041</v>
      </c>
    </row>
    <row r="25" spans="1:10" ht="15" customHeight="1">
      <c r="A25" s="31"/>
      <c r="B25" s="32" t="s">
        <v>110</v>
      </c>
      <c r="C25" s="32"/>
      <c r="D25" s="33">
        <v>15</v>
      </c>
      <c r="E25" s="115">
        <v>32660.937999999998</v>
      </c>
      <c r="F25" s="115">
        <v>49864.682999999997</v>
      </c>
      <c r="G25" s="116">
        <f t="shared" ref="G25" si="18">IF(ISERR(E25/F25*100),"-",E25/F25*100)</f>
        <v>65.499138939678005</v>
      </c>
      <c r="H25" s="115">
        <v>224.71135513621806</v>
      </c>
      <c r="I25" s="115">
        <v>175.74153079445026</v>
      </c>
      <c r="J25" s="116">
        <f t="shared" ref="J25" si="19">IF(ISERR(H25/I25*100),"-",H25/I25*100)</f>
        <v>127.86468521151303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111</v>
      </c>
      <c r="C27" s="32"/>
      <c r="D27" s="33">
        <v>16</v>
      </c>
      <c r="E27" s="115">
        <v>146699.484</v>
      </c>
      <c r="F27" s="115">
        <v>97147.236999999994</v>
      </c>
      <c r="G27" s="116">
        <f t="shared" ref="G26:G27" si="20">IF(ISERR(E27/F27*100),"-",E27/F27*100)</f>
        <v>151.0073662722904</v>
      </c>
      <c r="H27" s="115">
        <v>38.706906344673982</v>
      </c>
      <c r="I27" s="115">
        <v>38.43363756192057</v>
      </c>
      <c r="J27" s="116">
        <f t="shared" ref="J26:J27" si="21">IF(ISERR(H27/I27*100),"-",H27/I27*100)</f>
        <v>100.7110146217962</v>
      </c>
    </row>
    <row r="28" spans="1:10" ht="15" customHeight="1">
      <c r="A28" s="31"/>
      <c r="B28" s="32" t="s">
        <v>112</v>
      </c>
      <c r="C28" s="32"/>
      <c r="D28" s="33">
        <v>17</v>
      </c>
      <c r="E28" s="115">
        <v>2670.732</v>
      </c>
      <c r="F28" s="115">
        <v>4912.0919999999996</v>
      </c>
      <c r="G28" s="116">
        <f t="shared" ref="G28" si="22">IF(ISERR(E28/F28*100),"-",E28/F28*100)</f>
        <v>54.370561463425361</v>
      </c>
      <c r="H28" s="115">
        <v>78.82937636573044</v>
      </c>
      <c r="I28" s="115">
        <v>60.965012666700865</v>
      </c>
      <c r="J28" s="116">
        <f t="shared" ref="J28" si="23">IF(ISERR(H28/I28*100),"-",H28/I28*100)</f>
        <v>129.3026490401881</v>
      </c>
    </row>
    <row r="29" spans="1:10" ht="15" customHeight="1">
      <c r="A29" s="31"/>
      <c r="B29" s="32" t="s">
        <v>113</v>
      </c>
      <c r="C29" s="32"/>
      <c r="D29" s="33">
        <v>18</v>
      </c>
      <c r="E29" s="115">
        <v>1134.434</v>
      </c>
      <c r="F29" s="115">
        <v>3839.6529999999998</v>
      </c>
      <c r="G29" s="116">
        <f t="shared" ref="G29" si="24">IF(ISERR(E29/F29*100),"-",E29/F29*100)</f>
        <v>29.545221925002078</v>
      </c>
      <c r="H29" s="115">
        <v>43.261448440367623</v>
      </c>
      <c r="I29" s="115">
        <v>41.006559186468152</v>
      </c>
      <c r="J29" s="116">
        <f t="shared" ref="J29" si="25">IF(ISERR(H29/I29*100),"-",H29/I29*100)</f>
        <v>105.49885018064029</v>
      </c>
    </row>
    <row r="30" spans="1:10" ht="15" customHeight="1">
      <c r="A30" s="31"/>
      <c r="B30" s="32" t="s">
        <v>114</v>
      </c>
      <c r="C30" s="32"/>
      <c r="D30" s="33">
        <v>19</v>
      </c>
      <c r="E30" s="115">
        <v>17104.308000000001</v>
      </c>
      <c r="F30" s="115">
        <v>12742.99</v>
      </c>
      <c r="G30" s="116">
        <f t="shared" ref="G30" si="26">IF(ISERR(E30/F30*100),"-",E30/F30*100)</f>
        <v>134.22523285351397</v>
      </c>
      <c r="H30" s="115">
        <v>178.18719558838629</v>
      </c>
      <c r="I30" s="115">
        <v>219.39837981509834</v>
      </c>
      <c r="J30" s="116">
        <f t="shared" ref="J30" si="27">IF(ISERR(H30/I30*100),"-",H30/I30*100)</f>
        <v>81.216276865196789</v>
      </c>
    </row>
    <row r="31" spans="1:10" ht="15" customHeight="1">
      <c r="A31" s="31"/>
      <c r="B31" s="32" t="s">
        <v>115</v>
      </c>
      <c r="C31" s="32"/>
      <c r="D31" s="33">
        <v>20</v>
      </c>
      <c r="E31" s="115">
        <v>2705.1410000000001</v>
      </c>
      <c r="F31" s="115">
        <v>2572.7429999999999</v>
      </c>
      <c r="G31" s="116">
        <f t="shared" ref="G31" si="28">IF(ISERR(E31/F31*100),"-",E31/F31*100)</f>
        <v>105.14618055515068</v>
      </c>
      <c r="H31" s="115">
        <v>90.456647915949674</v>
      </c>
      <c r="I31" s="115">
        <v>94.296224690923268</v>
      </c>
      <c r="J31" s="116">
        <f t="shared" ref="J31" si="29">IF(ISERR(H31/I31*100),"-",H31/I31*100)</f>
        <v>95.928175504842685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116</v>
      </c>
      <c r="C33" s="32"/>
      <c r="D33" s="33">
        <v>21</v>
      </c>
      <c r="E33" s="115">
        <v>75346.722999999998</v>
      </c>
      <c r="F33" s="115">
        <v>162142.07699999999</v>
      </c>
      <c r="G33" s="116">
        <f t="shared" ref="G32:G33" si="30">IF(ISERR(E33/F33*100),"-",E33/F33*100)</f>
        <v>46.469568167675561</v>
      </c>
      <c r="H33" s="115">
        <v>125.92741103020498</v>
      </c>
      <c r="I33" s="115">
        <v>103.62937201057318</v>
      </c>
      <c r="J33" s="116">
        <f t="shared" ref="J32:J33" si="31">IF(ISERR(H33/I33*100),"-",H33/I33*100)</f>
        <v>121.51710329515146</v>
      </c>
    </row>
    <row r="34" spans="1:10" ht="15" customHeight="1">
      <c r="A34" s="31"/>
      <c r="B34" s="32" t="s">
        <v>117</v>
      </c>
      <c r="C34" s="32"/>
      <c r="D34" s="33">
        <v>22</v>
      </c>
      <c r="E34" s="115">
        <v>10.846</v>
      </c>
      <c r="F34" s="115">
        <v>1.6040000000000001</v>
      </c>
      <c r="G34" s="116">
        <f t="shared" ref="G34" si="32">IF(ISERR(E34/F34*100),"-",E34/F34*100)</f>
        <v>676.18453865336653</v>
      </c>
      <c r="H34" s="115">
        <v>399.22966992439609</v>
      </c>
      <c r="I34" s="115">
        <v>239.9027431421446</v>
      </c>
      <c r="J34" s="116">
        <f t="shared" ref="J34" si="33">IF(ISERR(H34/I34*100),"-",H34/I34*100)</f>
        <v>166.41313254507006</v>
      </c>
    </row>
    <row r="35" spans="1:10" ht="15" customHeight="1">
      <c r="A35" s="31"/>
      <c r="B35" s="32" t="s">
        <v>118</v>
      </c>
      <c r="C35" s="32"/>
      <c r="D35" s="33">
        <v>23</v>
      </c>
      <c r="E35" s="115">
        <v>10799.053</v>
      </c>
      <c r="F35" s="115">
        <v>9605.973</v>
      </c>
      <c r="G35" s="116">
        <f t="shared" ref="G35" si="34">IF(ISERR(E35/F35*100),"-",E35/F35*100)</f>
        <v>112.42018898033545</v>
      </c>
      <c r="H35" s="115">
        <v>181.19042929042021</v>
      </c>
      <c r="I35" s="115">
        <v>185.88554964707896</v>
      </c>
      <c r="J35" s="116">
        <f t="shared" ref="J35" si="35">IF(ISERR(H35/I35*100),"-",H35/I35*100)</f>
        <v>97.474187549504052</v>
      </c>
    </row>
    <row r="36" spans="1:10" ht="15" customHeight="1">
      <c r="A36" s="31"/>
      <c r="B36" s="32" t="s">
        <v>119</v>
      </c>
      <c r="C36" s="32"/>
      <c r="D36" s="33">
        <v>24</v>
      </c>
      <c r="E36" s="115">
        <v>28711.805</v>
      </c>
      <c r="F36" s="115">
        <v>23570.561000000002</v>
      </c>
      <c r="G36" s="116">
        <f t="shared" ref="G36" si="36">IF(ISERR(E36/F36*100),"-",E36/F36*100)</f>
        <v>121.8121410008018</v>
      </c>
      <c r="H36" s="115">
        <v>60.66864723412548</v>
      </c>
      <c r="I36" s="115">
        <v>62.223976128527447</v>
      </c>
      <c r="J36" s="116">
        <f t="shared" ref="J36" si="37">IF(ISERR(H36/I36*100),"-",H36/I36*100)</f>
        <v>97.500434734049563</v>
      </c>
    </row>
    <row r="37" spans="1:10" ht="15" customHeight="1">
      <c r="A37" s="31"/>
      <c r="B37" s="32" t="s">
        <v>120</v>
      </c>
      <c r="C37" s="32"/>
      <c r="D37" s="33">
        <v>25</v>
      </c>
      <c r="E37" s="115">
        <v>0</v>
      </c>
      <c r="F37" s="115">
        <v>0</v>
      </c>
      <c r="G37" s="116" t="str">
        <f t="shared" ref="G37" si="38">IF(ISERR(E37/F37*100),"-",E37/F37*100)</f>
        <v>-</v>
      </c>
      <c r="H37" s="115">
        <v>0</v>
      </c>
      <c r="I37" s="115">
        <v>0</v>
      </c>
      <c r="J37" s="116" t="str">
        <f t="shared" ref="J37" si="39">IF(ISERR(H37/I37*100),"-",H37/I37*100)</f>
        <v>-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121</v>
      </c>
      <c r="C39" s="32"/>
      <c r="D39" s="33">
        <v>26</v>
      </c>
      <c r="E39" s="115">
        <v>1697.1579999999999</v>
      </c>
      <c r="F39" s="115">
        <v>1590.1559999999999</v>
      </c>
      <c r="G39" s="116">
        <f t="shared" ref="G38:G39" si="40">IF(ISERR(E39/F39*100),"-",E39/F39*100)</f>
        <v>106.72902532833257</v>
      </c>
      <c r="H39" s="115">
        <v>59.707149245974747</v>
      </c>
      <c r="I39" s="115">
        <v>113.1336522957496</v>
      </c>
      <c r="J39" s="116">
        <f t="shared" ref="J38:J39" si="41">IF(ISERR(H39/I39*100),"-",H39/I39*100)</f>
        <v>52.775763916726248</v>
      </c>
    </row>
    <row r="40" spans="1:10" ht="15" customHeight="1">
      <c r="A40" s="31"/>
      <c r="B40" s="32" t="s">
        <v>122</v>
      </c>
      <c r="C40" s="32"/>
      <c r="D40" s="33">
        <v>27</v>
      </c>
      <c r="E40" s="115">
        <v>724.10199999999998</v>
      </c>
      <c r="F40" s="115">
        <v>1105.066</v>
      </c>
      <c r="G40" s="116">
        <f t="shared" ref="G40" si="42">IF(ISERR(E40/F40*100),"-",E40/F40*100)</f>
        <v>65.525679009217541</v>
      </c>
      <c r="H40" s="115">
        <v>508.32394193083297</v>
      </c>
      <c r="I40" s="115">
        <v>530.4502907518646</v>
      </c>
      <c r="J40" s="116">
        <f t="shared" ref="J40" si="43">IF(ISERR(H40/I40*100),"-",H40/I40*100)</f>
        <v>95.828761109797938</v>
      </c>
    </row>
    <row r="41" spans="1:10" ht="15" customHeight="1">
      <c r="A41" s="31"/>
      <c r="B41" s="32" t="s">
        <v>123</v>
      </c>
      <c r="C41" s="32"/>
      <c r="D41" s="33">
        <v>28</v>
      </c>
      <c r="E41" s="115">
        <v>476.55200000000002</v>
      </c>
      <c r="F41" s="115">
        <v>1158.76</v>
      </c>
      <c r="G41" s="116">
        <f t="shared" ref="G41" si="44">IF(ISERR(E41/F41*100),"-",E41/F41*100)</f>
        <v>41.126031274811012</v>
      </c>
      <c r="H41" s="115">
        <v>872.21541405764742</v>
      </c>
      <c r="I41" s="115">
        <v>655.02261037660946</v>
      </c>
      <c r="J41" s="116">
        <f t="shared" ref="J41" si="45">IF(ISERR(H41/I41*100),"-",H41/I41*100)</f>
        <v>133.15806206386699</v>
      </c>
    </row>
    <row r="42" spans="1:10" ht="15" customHeight="1">
      <c r="A42" s="31"/>
      <c r="B42" s="32" t="s">
        <v>124</v>
      </c>
      <c r="C42" s="32"/>
      <c r="D42" s="33">
        <v>29</v>
      </c>
      <c r="E42" s="115">
        <v>1.276</v>
      </c>
      <c r="F42" s="115">
        <v>0.95399999999999996</v>
      </c>
      <c r="G42" s="116">
        <f t="shared" ref="G42" si="46">IF(ISERR(E42/F42*100),"-",E42/F42*100)</f>
        <v>133.75262054507337</v>
      </c>
      <c r="H42" s="115">
        <v>245.17868338557992</v>
      </c>
      <c r="I42" s="115">
        <v>95.523060796645694</v>
      </c>
      <c r="J42" s="116">
        <f t="shared" ref="J42" si="47">IF(ISERR(H42/I42*100),"-",H42/I42*100)</f>
        <v>256.66962651827987</v>
      </c>
    </row>
    <row r="43" spans="1:10" ht="15" customHeight="1">
      <c r="A43" s="31"/>
      <c r="B43" s="32" t="s">
        <v>125</v>
      </c>
      <c r="C43" s="32"/>
      <c r="D43" s="33">
        <v>30</v>
      </c>
      <c r="E43" s="115">
        <v>204</v>
      </c>
      <c r="F43" s="115">
        <v>29</v>
      </c>
      <c r="G43" s="116">
        <f t="shared" ref="G43" si="48">IF(ISERR(E43/F43*100),"-",E43/F43*100)</f>
        <v>703.44827586206895</v>
      </c>
      <c r="H43" s="115">
        <v>658.25490196078431</v>
      </c>
      <c r="I43" s="115">
        <v>378.89655172413791</v>
      </c>
      <c r="J43" s="116">
        <f t="shared" ref="J43" si="49">IF(ISERR(H43/I43*100),"-",H43/I43*100)</f>
        <v>173.72945173701081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126</v>
      </c>
      <c r="C45" s="32"/>
      <c r="D45" s="33">
        <v>31</v>
      </c>
      <c r="E45" s="115">
        <v>9307.4969999999994</v>
      </c>
      <c r="F45" s="115">
        <v>8789.36</v>
      </c>
      <c r="G45" s="116">
        <f t="shared" ref="G44:G45" si="50">IF(ISERR(E45/F45*100),"-",E45/F45*100)</f>
        <v>105.89504810361619</v>
      </c>
      <c r="H45" s="115">
        <v>297.2965795207885</v>
      </c>
      <c r="I45" s="115">
        <v>229.66681669655131</v>
      </c>
      <c r="J45" s="116">
        <f t="shared" ref="J44:J45" si="51">IF(ISERR(H45/I45*100),"-",H45/I45*100)</f>
        <v>129.44690216767077</v>
      </c>
    </row>
    <row r="46" spans="1:10" ht="15" customHeight="1">
      <c r="A46" s="31"/>
      <c r="B46" s="32" t="s">
        <v>127</v>
      </c>
      <c r="C46" s="32"/>
      <c r="D46" s="33">
        <v>32</v>
      </c>
      <c r="E46" s="115">
        <v>1944.086</v>
      </c>
      <c r="F46" s="115">
        <v>1975.8320000000001</v>
      </c>
      <c r="G46" s="116">
        <f t="shared" ref="G46" si="52">IF(ISERR(E46/F46*100),"-",E46/F46*100)</f>
        <v>98.393284449285161</v>
      </c>
      <c r="H46" s="115">
        <v>255.97944483937439</v>
      </c>
      <c r="I46" s="115">
        <v>275.38782143421105</v>
      </c>
      <c r="J46" s="116">
        <f t="shared" ref="J46" si="53">IF(ISERR(H46/I46*100),"-",H46/I46*100)</f>
        <v>92.952347531652464</v>
      </c>
    </row>
    <row r="47" spans="1:10" ht="15" customHeight="1">
      <c r="A47" s="31"/>
      <c r="B47" s="32" t="s">
        <v>128</v>
      </c>
      <c r="C47" s="32"/>
      <c r="D47" s="33">
        <v>33</v>
      </c>
      <c r="E47" s="115">
        <v>1371.7840000000001</v>
      </c>
      <c r="F47" s="115">
        <v>887.48299999999995</v>
      </c>
      <c r="G47" s="116">
        <f t="shared" ref="G47" si="54">IF(ISERR(E47/F47*100),"-",E47/F47*100)</f>
        <v>154.57017204836603</v>
      </c>
      <c r="H47" s="115">
        <v>518.75733570299701</v>
      </c>
      <c r="I47" s="115">
        <v>524.1160777164182</v>
      </c>
      <c r="J47" s="116">
        <f t="shared" ref="J47" si="55">IF(ISERR(H47/I47*100),"-",H47/I47*100)</f>
        <v>98.977565802451764</v>
      </c>
    </row>
    <row r="48" spans="1:10" ht="15" customHeight="1">
      <c r="A48" s="31"/>
      <c r="B48" s="32" t="s">
        <v>129</v>
      </c>
      <c r="C48" s="32"/>
      <c r="D48" s="33">
        <v>34</v>
      </c>
      <c r="E48" s="115">
        <v>11.486000000000001</v>
      </c>
      <c r="F48" s="115">
        <v>12.411</v>
      </c>
      <c r="G48" s="116">
        <f t="shared" ref="G48" si="56">IF(ISERR(E48/F48*100),"-",E48/F48*100)</f>
        <v>92.546934171299668</v>
      </c>
      <c r="H48" s="115">
        <v>1835.2568344071044</v>
      </c>
      <c r="I48" s="115">
        <v>1893.0075739263557</v>
      </c>
      <c r="J48" s="116">
        <f t="shared" ref="J48" si="57">IF(ISERR(H48/I48*100),"-",H48/I48*100)</f>
        <v>96.949259986347101</v>
      </c>
    </row>
    <row r="49" spans="1:10" ht="15" customHeight="1">
      <c r="A49" s="31"/>
      <c r="B49" s="32" t="s">
        <v>130</v>
      </c>
      <c r="C49" s="32"/>
      <c r="D49" s="33">
        <v>35</v>
      </c>
      <c r="E49" s="115">
        <v>576.09699999999998</v>
      </c>
      <c r="F49" s="115">
        <v>925.39800000000002</v>
      </c>
      <c r="G49" s="116">
        <f t="shared" ref="G49" si="58">IF(ISERR(E49/F49*100),"-",E49/F49*100)</f>
        <v>62.253970723947958</v>
      </c>
      <c r="H49" s="115">
        <v>813.75414036177926</v>
      </c>
      <c r="I49" s="115">
        <v>543.98879941387372</v>
      </c>
      <c r="J49" s="116">
        <f t="shared" ref="J49" si="59">IF(ISERR(H49/I49*100),"-",H49/I49*100)</f>
        <v>149.59023811493307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2022-05-12T07:40:39Z</dcterms:created>
  <dcterms:modified xsi:type="dcterms:W3CDTF">2022-05-12T07:40:43Z</dcterms:modified>
</cp:coreProperties>
</file>