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F30C0049-87AD-424C-A572-35C32E6D74CD}" xr6:coauthVersionLast="36" xr6:coauthVersionMax="36" xr10:uidLastSave="{00000000-0000-0000-0000-000000000000}"/>
  <bookViews>
    <workbookView xWindow="0" yWindow="0" windowWidth="28800" windowHeight="12135" xr2:uid="{11887019-CC1B-4BDF-A32B-F8EA5419ED3B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<sst xmlns="http://schemas.openxmlformats.org/spreadsheetml/2006/main" count="249" uniqueCount="139">
  <si>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</si>
  <si>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</si>
  <si>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</si>
  <si>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</si>
  <si>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</si>
  <si>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</si>
  <si>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</si>
  <si>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</si>
  <si>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</si>
  <si>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</si>
  <si>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</si>
  <si>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</si>
  <si>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</si>
  <si>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</si>
  <si>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</si>
  <si>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</si>
  <si>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</si>
  <si>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</si>
  <si>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</si>
  <si>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</si>
  <si>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</si>
  <si>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</si>
  <si>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</si>
  <si>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</si>
  <si>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</si>
  <si>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</si>
  <si>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</si>
  <si>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</si>
  <si>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</si>
  <si>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</si>
  <si>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</si>
  <si>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</si>
  <si>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</si>
  <si>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</si>
  <si>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</si>
  <si>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</si>
  <si>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</si>
  <si>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</si>
  <si>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</si>
  <si>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</si>
  <si>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</si>
  <si>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</si>
  <si>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</si>
  <si>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</si>
  <si>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</si>
  <si>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</si>
  <si>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</si>
  <si>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</si>
  <si>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</si>
  <si>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</si>
  <si>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</si>
  <si>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</si>
  <si>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</si>
  <si>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</si>
  <si>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</si>
  <si>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</si>
  <si>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</si>
  <si>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</si>
  <si>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</si>
  <si>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</si>
  <si>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</si>
  <si>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</si>
  <si>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</si>
  <si>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</si>
  <si>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</si>
  <si>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</si>
  <si>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</si>
  <si>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</si>
  <si>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</si>
  <si>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</si>
  <si>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</si>
  <si>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</si>
  <si>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</si>
  <si>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</si>
  <si>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</si>
  <si>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</si>
  <si>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</si>
  <si>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</si>
  <si>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</si>
  <si>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</si>
  <si>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</si>
  <si>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</si>
  <si>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</si>
  <si>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</si>
  <si>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</si>
  <si>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</si>
  <si>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</si>
  <si>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</si>
  <si>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</si>
  <si>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</si>
  <si>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</si>
  <si>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</si>
  <si>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</si>
  <si>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</si>
  <si>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</si>
  <si>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</si>
  <si>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</si>
  <si>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</si>
  <si>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</si>
  <si>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</si>
  <si>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</si>
  <si>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</si>
  <si>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</si>
  <si>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</si>
  <si>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</si>
  <si>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</si>
  <si>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</si>
  <si>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</si>
  <si>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</si>
  <si>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</si>
  <si>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</si>
  <si>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</si>
  <si>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</si>
  <si>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</si>
  <si>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</si>
  <si>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</si>
  <si>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</si>
  <si>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</si>
  <si>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</si>
  <si>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</si>
  <si>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</si>
  <si>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</si>
  <si>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</si>
  <si>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</si>
  <si>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</si>
  <si>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</si>
  <si>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</si>
  <si>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</si>
  <si>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</si>
  <si>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</si>
  <si>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</si>
  <si>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</si>
  <si>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</si>
  <si>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</si>
  <si>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</si>
  <si>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</si>
  <si>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</si>
  <si>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</si>
  <si>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1月～4月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</si>
</sst>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AF0B2E52-B564-4050-9878-4137C79A88E0}"/>
    <cellStyle name="標準_月別結果表" xfId="1" xr:uid="{CC4BBF6F-B5BA-416C-A8C8-BBC265327477}"/>
    <cellStyle name="標準_新出力帳票集「変更後」" xfId="3" xr:uid="{B428F202-CE17-4631-B3DE-BBDCF93A32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23D6A371-04FC-43F0-81F8-5B3464DE832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C463EBC-CFEE-4611-90EF-4D0D8A50CF2D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B413642-5268-4413-AC4A-CEF231F0CE8B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49CB-7F92-4A62-9197-DC38536144D6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44287</v>
      </c>
      <c r="B12" s="36">
        <v>44287</v>
      </c>
      <c r="C12" s="37">
        <v>44287</v>
      </c>
      <c r="D12" s="38">
        <v>214.142</v>
      </c>
      <c r="E12" s="38">
        <v>0</v>
      </c>
      <c r="F12" s="38">
        <v>236.52799999999999</v>
      </c>
      <c r="G12" s="38">
        <v>1018.908</v>
      </c>
      <c r="H12" s="38">
        <v>358.59100000000001</v>
      </c>
      <c r="I12" s="38">
        <v>131.37100000000001</v>
      </c>
      <c r="J12" s="38">
        <v>1824.048</v>
      </c>
      <c r="K12" s="38">
        <v>405.66300000000001</v>
      </c>
      <c r="L12" s="38">
        <v>482.71699999999998</v>
      </c>
      <c r="M12" s="38">
        <v>62.311</v>
      </c>
      <c r="N12" s="38">
        <v>15.07</v>
      </c>
      <c r="O12" s="38">
        <v>291.12599999999998</v>
      </c>
      <c r="P12" s="38">
        <v>68.712999999999994</v>
      </c>
      <c r="Q12" s="38">
        <v>2953.7510000000002</v>
      </c>
      <c r="R12" s="38">
        <v>15886.936</v>
      </c>
      <c r="S12" s="38">
        <v>41055.218000000001</v>
      </c>
      <c r="T12" s="38">
        <v>913.42499999999995</v>
      </c>
      <c r="U12" s="38">
        <v>669.55899999999997</v>
      </c>
      <c r="V12" s="38">
        <v>9150.6190000000006</v>
      </c>
      <c r="W12" s="38">
        <v>700.50900000000001</v>
      </c>
      <c r="X12" s="38">
        <v>22764.825000000001</v>
      </c>
      <c r="Y12" s="38">
        <v>0</v>
      </c>
      <c r="Z12" s="38">
        <v>2564.3209999999999</v>
      </c>
      <c r="AA12" s="38">
        <v>9297.9410000000007</v>
      </c>
      <c r="AB12" s="38">
        <v>0</v>
      </c>
      <c r="AC12" s="38">
        <v>1501.5989999999999</v>
      </c>
      <c r="AD12" s="38">
        <v>160.60599999999999</v>
      </c>
      <c r="AE12" s="38">
        <v>0</v>
      </c>
      <c r="AF12" s="38">
        <v>0.622</v>
      </c>
      <c r="AG12" s="38">
        <v>1.4999999999999999E-2</v>
      </c>
      <c r="AH12" s="38">
        <v>4117.1409999999996</v>
      </c>
      <c r="AI12" s="38">
        <v>1549.8979999999999</v>
      </c>
      <c r="AJ12" s="38">
        <v>608.24099999999999</v>
      </c>
      <c r="AK12" s="38">
        <v>4.9989999999999997</v>
      </c>
      <c r="AL12" s="38">
        <v>217.63800000000001</v>
      </c>
    </row>
    <row r="13" spans="1:38" ht="15.95" customHeight="1">
      <c r="A13" s="35"/>
      <c r="B13" s="36"/>
      <c r="C13" s="37">
        <v>44317</v>
      </c>
      <c r="D13" s="38">
        <v>257.00900000000001</v>
      </c>
      <c r="E13" s="38">
        <v>0</v>
      </c>
      <c r="F13" s="38">
        <v>265.06599999999997</v>
      </c>
      <c r="G13" s="38">
        <v>4360.9459999999999</v>
      </c>
      <c r="H13" s="38">
        <v>330.97899999999998</v>
      </c>
      <c r="I13" s="38">
        <v>89.302000000000007</v>
      </c>
      <c r="J13" s="38">
        <v>2191.4949999999999</v>
      </c>
      <c r="K13" s="38">
        <v>696.42499999999995</v>
      </c>
      <c r="L13" s="38">
        <v>760.86699999999996</v>
      </c>
      <c r="M13" s="38">
        <v>51.649000000000001</v>
      </c>
      <c r="N13" s="38">
        <v>20.257000000000001</v>
      </c>
      <c r="O13" s="38">
        <v>201.47399999999999</v>
      </c>
      <c r="P13" s="38">
        <v>152.77099999999999</v>
      </c>
      <c r="Q13" s="38">
        <v>6502.2359999999999</v>
      </c>
      <c r="R13" s="38">
        <v>12750.915999999999</v>
      </c>
      <c r="S13" s="38">
        <v>61724.37</v>
      </c>
      <c r="T13" s="38">
        <v>3806.826</v>
      </c>
      <c r="U13" s="38">
        <v>403.548</v>
      </c>
      <c r="V13" s="38">
        <v>9665.2199999999993</v>
      </c>
      <c r="W13" s="38">
        <v>660.97</v>
      </c>
      <c r="X13" s="38">
        <v>19723.352999999999</v>
      </c>
      <c r="Y13" s="38">
        <v>1E-3</v>
      </c>
      <c r="Z13" s="38">
        <v>2646.9929999999999</v>
      </c>
      <c r="AA13" s="38">
        <v>14756.474</v>
      </c>
      <c r="AB13" s="38">
        <v>0</v>
      </c>
      <c r="AC13" s="38">
        <v>3735.8960000000002</v>
      </c>
      <c r="AD13" s="38">
        <v>116.625</v>
      </c>
      <c r="AE13" s="38">
        <v>0</v>
      </c>
      <c r="AF13" s="38">
        <v>0.52300000000000002</v>
      </c>
      <c r="AG13" s="38">
        <v>0</v>
      </c>
      <c r="AH13" s="38">
        <v>2549.0239999999999</v>
      </c>
      <c r="AI13" s="38">
        <v>1173.3900000000001</v>
      </c>
      <c r="AJ13" s="38">
        <v>490.05900000000003</v>
      </c>
      <c r="AK13" s="38">
        <v>4.5449999999999999</v>
      </c>
      <c r="AL13" s="38">
        <v>376.84800000000001</v>
      </c>
    </row>
    <row r="14" spans="1:38" ht="15.95" customHeight="1">
      <c r="A14" s="35"/>
      <c r="B14" s="36"/>
      <c r="C14" s="37">
        <v>44348</v>
      </c>
      <c r="D14" s="38">
        <v>953.82</v>
      </c>
      <c r="E14" s="38">
        <v>0</v>
      </c>
      <c r="F14" s="38">
        <v>331.43799999999999</v>
      </c>
      <c r="G14" s="38">
        <v>4233.5770000000002</v>
      </c>
      <c r="H14" s="38">
        <v>3565.5680000000002</v>
      </c>
      <c r="I14" s="38">
        <v>66.572999999999993</v>
      </c>
      <c r="J14" s="38">
        <v>1576.837</v>
      </c>
      <c r="K14" s="38">
        <v>709.2</v>
      </c>
      <c r="L14" s="38">
        <v>749.077</v>
      </c>
      <c r="M14" s="38">
        <v>67.885999999999996</v>
      </c>
      <c r="N14" s="38">
        <v>3</v>
      </c>
      <c r="O14" s="38">
        <v>187.155</v>
      </c>
      <c r="P14" s="38">
        <v>30.687999999999999</v>
      </c>
      <c r="Q14" s="38">
        <v>12849.324000000001</v>
      </c>
      <c r="R14" s="38">
        <v>15079.597</v>
      </c>
      <c r="S14" s="38">
        <v>76910.790999999997</v>
      </c>
      <c r="T14" s="38">
        <v>4254.0360000000001</v>
      </c>
      <c r="U14" s="38">
        <v>1079.508</v>
      </c>
      <c r="V14" s="38">
        <v>6346.81</v>
      </c>
      <c r="W14" s="38">
        <v>534.88599999999997</v>
      </c>
      <c r="X14" s="38">
        <v>10742.028</v>
      </c>
      <c r="Y14" s="38">
        <v>0</v>
      </c>
      <c r="Z14" s="38">
        <v>1668.0719999999999</v>
      </c>
      <c r="AA14" s="38">
        <v>17954.95</v>
      </c>
      <c r="AB14" s="38">
        <v>0</v>
      </c>
      <c r="AC14" s="38">
        <v>2835.299</v>
      </c>
      <c r="AD14" s="38">
        <v>326.44</v>
      </c>
      <c r="AE14" s="38">
        <v>0</v>
      </c>
      <c r="AF14" s="38">
        <v>0.32600000000000001</v>
      </c>
      <c r="AG14" s="38">
        <v>0</v>
      </c>
      <c r="AH14" s="38">
        <v>1174.98</v>
      </c>
      <c r="AI14" s="38">
        <v>953.19799999999998</v>
      </c>
      <c r="AJ14" s="38">
        <v>395.03399999999999</v>
      </c>
      <c r="AK14" s="38">
        <v>2.5099999999999998</v>
      </c>
      <c r="AL14" s="38">
        <v>588.702</v>
      </c>
    </row>
    <row r="15" spans="1:38" ht="15.95" customHeight="1">
      <c r="A15" s="35"/>
      <c r="B15" s="36"/>
      <c r="C15" s="37">
        <v>44378</v>
      </c>
      <c r="D15" s="38">
        <v>600.53</v>
      </c>
      <c r="E15" s="38">
        <v>0</v>
      </c>
      <c r="F15" s="38">
        <v>519.56500000000005</v>
      </c>
      <c r="G15" s="38">
        <v>728.17399999999998</v>
      </c>
      <c r="H15" s="38">
        <v>734.75699999999995</v>
      </c>
      <c r="I15" s="38">
        <v>128.56299999999999</v>
      </c>
      <c r="J15" s="38">
        <v>1376.8430000000001</v>
      </c>
      <c r="K15" s="38">
        <v>719.34199999999998</v>
      </c>
      <c r="L15" s="38">
        <v>981.03</v>
      </c>
      <c r="M15" s="38">
        <v>49.234999999999999</v>
      </c>
      <c r="N15" s="38">
        <v>8.3309999999999995</v>
      </c>
      <c r="O15" s="38">
        <v>177.11099999999999</v>
      </c>
      <c r="P15" s="38">
        <v>72.515000000000001</v>
      </c>
      <c r="Q15" s="38">
        <v>15324.003000000001</v>
      </c>
      <c r="R15" s="38">
        <v>15187.495999999999</v>
      </c>
      <c r="S15" s="38">
        <v>73686.732000000004</v>
      </c>
      <c r="T15" s="38">
        <v>4968.4120000000003</v>
      </c>
      <c r="U15" s="38">
        <v>1436.3240000000001</v>
      </c>
      <c r="V15" s="38">
        <v>6539.165</v>
      </c>
      <c r="W15" s="38">
        <v>332.37599999999998</v>
      </c>
      <c r="X15" s="38">
        <v>9092.9920000000002</v>
      </c>
      <c r="Y15" s="38">
        <v>0</v>
      </c>
      <c r="Z15" s="38">
        <v>1590.4090000000001</v>
      </c>
      <c r="AA15" s="38">
        <v>11029.602999999999</v>
      </c>
      <c r="AB15" s="38">
        <v>0</v>
      </c>
      <c r="AC15" s="38">
        <v>1407.6379999999999</v>
      </c>
      <c r="AD15" s="38">
        <v>377.85</v>
      </c>
      <c r="AE15" s="38">
        <v>658.16</v>
      </c>
      <c r="AF15" s="38">
        <v>0</v>
      </c>
      <c r="AG15" s="38">
        <v>1578</v>
      </c>
      <c r="AH15" s="38">
        <v>3257.1170000000002</v>
      </c>
      <c r="AI15" s="38">
        <v>411.17899999999997</v>
      </c>
      <c r="AJ15" s="38">
        <v>305.54599999999999</v>
      </c>
      <c r="AK15" s="38">
        <v>0</v>
      </c>
      <c r="AL15" s="38">
        <v>553.51800000000003</v>
      </c>
    </row>
    <row r="16" spans="1:38" ht="15.95" customHeight="1">
      <c r="A16" s="35"/>
      <c r="B16" s="36"/>
      <c r="C16" s="37">
        <v>44409</v>
      </c>
      <c r="D16" s="38">
        <v>374.20600000000002</v>
      </c>
      <c r="E16" s="38">
        <v>0</v>
      </c>
      <c r="F16" s="38">
        <v>627.95500000000004</v>
      </c>
      <c r="G16" s="38">
        <v>435.61200000000002</v>
      </c>
      <c r="H16" s="38">
        <v>554.88499999999999</v>
      </c>
      <c r="I16" s="38">
        <v>295.846</v>
      </c>
      <c r="J16" s="38">
        <v>631.93100000000004</v>
      </c>
      <c r="K16" s="38">
        <v>1494.877</v>
      </c>
      <c r="L16" s="38">
        <v>1251.165</v>
      </c>
      <c r="M16" s="38">
        <v>11.343</v>
      </c>
      <c r="N16" s="38">
        <v>1.093</v>
      </c>
      <c r="O16" s="38">
        <v>137.982</v>
      </c>
      <c r="P16" s="38">
        <v>109.748</v>
      </c>
      <c r="Q16" s="38">
        <v>9660.2549999999992</v>
      </c>
      <c r="R16" s="38">
        <v>13408.694</v>
      </c>
      <c r="S16" s="38">
        <v>9411.8490000000002</v>
      </c>
      <c r="T16" s="38">
        <v>6126.6319999999996</v>
      </c>
      <c r="U16" s="38">
        <v>931.37</v>
      </c>
      <c r="V16" s="38">
        <v>4630.424</v>
      </c>
      <c r="W16" s="38">
        <v>403.279</v>
      </c>
      <c r="X16" s="38">
        <v>11690.978999999999</v>
      </c>
      <c r="Y16" s="38">
        <v>688.31100000000004</v>
      </c>
      <c r="Z16" s="38">
        <v>1431.231</v>
      </c>
      <c r="AA16" s="38">
        <v>2244.328</v>
      </c>
      <c r="AB16" s="38">
        <v>0</v>
      </c>
      <c r="AC16" s="38">
        <v>938.51599999999996</v>
      </c>
      <c r="AD16" s="38">
        <v>652.69500000000005</v>
      </c>
      <c r="AE16" s="38">
        <v>270.24400000000003</v>
      </c>
      <c r="AF16" s="38">
        <v>0</v>
      </c>
      <c r="AG16" s="38">
        <v>1596</v>
      </c>
      <c r="AH16" s="38">
        <v>3872.0419999999999</v>
      </c>
      <c r="AI16" s="38">
        <v>260.096</v>
      </c>
      <c r="AJ16" s="38">
        <v>174.70500000000001</v>
      </c>
      <c r="AK16" s="38">
        <v>0</v>
      </c>
      <c r="AL16" s="38">
        <v>438.00700000000001</v>
      </c>
    </row>
    <row r="17" spans="1:38" ht="15.95" customHeight="1">
      <c r="A17" s="35"/>
      <c r="B17" s="36"/>
      <c r="C17" s="37">
        <v>44440</v>
      </c>
      <c r="D17" s="38">
        <v>288.41800000000001</v>
      </c>
      <c r="E17" s="38">
        <v>0</v>
      </c>
      <c r="F17" s="38">
        <v>572.42399999999998</v>
      </c>
      <c r="G17" s="38">
        <v>350.02199999999999</v>
      </c>
      <c r="H17" s="38">
        <v>539.25400000000002</v>
      </c>
      <c r="I17" s="38">
        <v>455.30799999999999</v>
      </c>
      <c r="J17" s="38">
        <v>832.37</v>
      </c>
      <c r="K17" s="38">
        <v>1474.7260000000001</v>
      </c>
      <c r="L17" s="38">
        <v>4590.585</v>
      </c>
      <c r="M17" s="38">
        <v>35.57</v>
      </c>
      <c r="N17" s="38">
        <v>0.73</v>
      </c>
      <c r="O17" s="38">
        <v>246.84299999999999</v>
      </c>
      <c r="P17" s="38">
        <v>7.9130000000000003</v>
      </c>
      <c r="Q17" s="38">
        <v>8303.0040000000008</v>
      </c>
      <c r="R17" s="38">
        <v>15452.835999999999</v>
      </c>
      <c r="S17" s="38">
        <v>54792.659</v>
      </c>
      <c r="T17" s="38">
        <v>7615.1049999999996</v>
      </c>
      <c r="U17" s="38">
        <v>2219.8780000000002</v>
      </c>
      <c r="V17" s="38">
        <v>4864.0349999999999</v>
      </c>
      <c r="W17" s="38">
        <v>622.22400000000005</v>
      </c>
      <c r="X17" s="38">
        <v>10864.82</v>
      </c>
      <c r="Y17" s="38">
        <v>3740.0250000000001</v>
      </c>
      <c r="Z17" s="38">
        <v>2249.1109999999999</v>
      </c>
      <c r="AA17" s="38">
        <v>10529.995999999999</v>
      </c>
      <c r="AB17" s="38">
        <v>0</v>
      </c>
      <c r="AC17" s="38">
        <v>3511.5949999999998</v>
      </c>
      <c r="AD17" s="38">
        <v>2533.0030000000002</v>
      </c>
      <c r="AE17" s="38">
        <v>1564.1679999999999</v>
      </c>
      <c r="AF17" s="38">
        <v>5.1999999999999998E-2</v>
      </c>
      <c r="AG17" s="38">
        <v>443</v>
      </c>
      <c r="AH17" s="38">
        <v>3566.0889999999999</v>
      </c>
      <c r="AI17" s="38">
        <v>664.42700000000002</v>
      </c>
      <c r="AJ17" s="38">
        <v>164.369</v>
      </c>
      <c r="AK17" s="38">
        <v>0</v>
      </c>
      <c r="AL17" s="38">
        <v>457.08499999999998</v>
      </c>
    </row>
    <row r="18" spans="1:38" ht="15.95" customHeight="1">
      <c r="A18" s="35"/>
      <c r="B18" s="36"/>
      <c r="C18" s="37">
        <v>44470</v>
      </c>
      <c r="D18" s="38">
        <v>223.93</v>
      </c>
      <c r="E18" s="38">
        <v>0</v>
      </c>
      <c r="F18" s="38">
        <v>943.85699999999997</v>
      </c>
      <c r="G18" s="38">
        <v>429.54599999999999</v>
      </c>
      <c r="H18" s="38">
        <v>562.77800000000002</v>
      </c>
      <c r="I18" s="38">
        <v>451.56</v>
      </c>
      <c r="J18" s="38">
        <v>1114.6210000000001</v>
      </c>
      <c r="K18" s="38">
        <v>194.02500000000001</v>
      </c>
      <c r="L18" s="38">
        <v>2102.1439999999998</v>
      </c>
      <c r="M18" s="38">
        <v>29.527000000000001</v>
      </c>
      <c r="N18" s="38">
        <v>5.2069999999999999</v>
      </c>
      <c r="O18" s="38">
        <v>172.70599999999999</v>
      </c>
      <c r="P18" s="38">
        <v>34.527000000000001</v>
      </c>
      <c r="Q18" s="38">
        <v>3161.6019999999999</v>
      </c>
      <c r="R18" s="38">
        <v>9098.3690000000006</v>
      </c>
      <c r="S18" s="38">
        <v>67513.433999999994</v>
      </c>
      <c r="T18" s="38">
        <v>5830.8389999999999</v>
      </c>
      <c r="U18" s="38">
        <v>1307.2260000000001</v>
      </c>
      <c r="V18" s="38">
        <v>5151.3649999999998</v>
      </c>
      <c r="W18" s="38">
        <v>408.57499999999999</v>
      </c>
      <c r="X18" s="38">
        <v>20500.16</v>
      </c>
      <c r="Y18" s="38">
        <v>3575.6030000000001</v>
      </c>
      <c r="Z18" s="38">
        <v>4191.1409999999996</v>
      </c>
      <c r="AA18" s="38">
        <v>11025.806</v>
      </c>
      <c r="AB18" s="38">
        <v>0</v>
      </c>
      <c r="AC18" s="38">
        <v>3200.11</v>
      </c>
      <c r="AD18" s="38">
        <v>2346.8000000000002</v>
      </c>
      <c r="AE18" s="38">
        <v>1296.7760000000001</v>
      </c>
      <c r="AF18" s="38">
        <v>5.0000000000000001E-3</v>
      </c>
      <c r="AG18" s="38">
        <v>0</v>
      </c>
      <c r="AH18" s="38">
        <v>3734.5010000000002</v>
      </c>
      <c r="AI18" s="38">
        <v>405.98399999999998</v>
      </c>
      <c r="AJ18" s="38">
        <v>219.97200000000001</v>
      </c>
      <c r="AK18" s="38">
        <v>5.0529999999999999</v>
      </c>
      <c r="AL18" s="38">
        <v>399.90100000000001</v>
      </c>
    </row>
    <row r="19" spans="1:38" ht="15.95" customHeight="1">
      <c r="A19" s="35"/>
      <c r="B19" s="36"/>
      <c r="C19" s="37">
        <v>44501</v>
      </c>
      <c r="D19" s="38">
        <v>78.382000000000005</v>
      </c>
      <c r="E19" s="38">
        <v>0</v>
      </c>
      <c r="F19" s="38">
        <v>319.96100000000001</v>
      </c>
      <c r="G19" s="38">
        <v>590.99699999999996</v>
      </c>
      <c r="H19" s="38">
        <v>243.35</v>
      </c>
      <c r="I19" s="38">
        <v>536.34</v>
      </c>
      <c r="J19" s="38">
        <v>856.87699999999995</v>
      </c>
      <c r="K19" s="38">
        <v>169.023</v>
      </c>
      <c r="L19" s="38">
        <v>3398.4920000000002</v>
      </c>
      <c r="M19" s="38">
        <v>31.998999999999999</v>
      </c>
      <c r="N19" s="38">
        <v>0.187</v>
      </c>
      <c r="O19" s="38">
        <v>188.654</v>
      </c>
      <c r="P19" s="38">
        <v>0.28899999999999998</v>
      </c>
      <c r="Q19" s="38">
        <v>1005.104</v>
      </c>
      <c r="R19" s="38">
        <v>10426.545</v>
      </c>
      <c r="S19" s="38">
        <v>5151.1409999999996</v>
      </c>
      <c r="T19" s="38">
        <v>4880.2520000000004</v>
      </c>
      <c r="U19" s="38">
        <v>749.84</v>
      </c>
      <c r="V19" s="38">
        <v>4013.163</v>
      </c>
      <c r="W19" s="38">
        <v>2530.8240000000001</v>
      </c>
      <c r="X19" s="38">
        <v>33357.578000000001</v>
      </c>
      <c r="Y19" s="38">
        <v>7588.7190000000001</v>
      </c>
      <c r="Z19" s="38">
        <v>4625.6019999999999</v>
      </c>
      <c r="AA19" s="38">
        <v>9468.31</v>
      </c>
      <c r="AB19" s="38">
        <v>0</v>
      </c>
      <c r="AC19" s="38">
        <v>1565.951</v>
      </c>
      <c r="AD19" s="38">
        <v>2080.73</v>
      </c>
      <c r="AE19" s="38">
        <v>421.20800000000003</v>
      </c>
      <c r="AF19" s="38">
        <v>0</v>
      </c>
      <c r="AG19" s="38">
        <v>4</v>
      </c>
      <c r="AH19" s="38">
        <v>4288.2629999999999</v>
      </c>
      <c r="AI19" s="38">
        <v>915.14300000000003</v>
      </c>
      <c r="AJ19" s="38">
        <v>234.96899999999999</v>
      </c>
      <c r="AK19" s="38">
        <v>9.6720000000000006</v>
      </c>
      <c r="AL19" s="38">
        <v>432.89499999999998</v>
      </c>
    </row>
    <row r="20" spans="1:38" ht="15.95" customHeight="1">
      <c r="A20" s="35">
        <v>44531</v>
      </c>
      <c r="B20" s="36">
        <v>44531</v>
      </c>
      <c r="C20" s="37">
        <v>44531</v>
      </c>
      <c r="D20" s="38">
        <v>139.279</v>
      </c>
      <c r="E20" s="38">
        <v>0</v>
      </c>
      <c r="F20" s="38">
        <v>392.267</v>
      </c>
      <c r="G20" s="38">
        <v>1280.473</v>
      </c>
      <c r="H20" s="38">
        <v>288.50299999999999</v>
      </c>
      <c r="I20" s="38">
        <v>437.31599999999997</v>
      </c>
      <c r="J20" s="38">
        <v>1262.748</v>
      </c>
      <c r="K20" s="38">
        <v>177.40600000000001</v>
      </c>
      <c r="L20" s="38">
        <v>3850.8530000000001</v>
      </c>
      <c r="M20" s="38">
        <v>30.777000000000001</v>
      </c>
      <c r="N20" s="38">
        <v>3.3860000000000001</v>
      </c>
      <c r="O20" s="38">
        <v>298.76299999999998</v>
      </c>
      <c r="P20" s="38">
        <v>18.100000000000001</v>
      </c>
      <c r="Q20" s="38">
        <v>333.66500000000002</v>
      </c>
      <c r="R20" s="38">
        <v>10254.882</v>
      </c>
      <c r="S20" s="38">
        <v>6921.5749999999998</v>
      </c>
      <c r="T20" s="38">
        <v>1053.605</v>
      </c>
      <c r="U20" s="38">
        <v>126.124</v>
      </c>
      <c r="V20" s="38">
        <v>4528.1710000000003</v>
      </c>
      <c r="W20" s="38">
        <v>2730.2260000000001</v>
      </c>
      <c r="X20" s="38">
        <v>54153.758000000002</v>
      </c>
      <c r="Y20" s="38">
        <v>368.423</v>
      </c>
      <c r="Z20" s="38">
        <v>4542.6270000000004</v>
      </c>
      <c r="AA20" s="38">
        <v>4598.3829999999998</v>
      </c>
      <c r="AB20" s="38">
        <v>0</v>
      </c>
      <c r="AC20" s="38">
        <v>1201.8589999999999</v>
      </c>
      <c r="AD20" s="38">
        <v>250.346</v>
      </c>
      <c r="AE20" s="38">
        <v>767.54</v>
      </c>
      <c r="AF20" s="38">
        <v>3.5999999999999997E-2</v>
      </c>
      <c r="AG20" s="38">
        <v>0</v>
      </c>
      <c r="AH20" s="38">
        <v>3396.154</v>
      </c>
      <c r="AI20" s="38">
        <v>766.94299999999998</v>
      </c>
      <c r="AJ20" s="38">
        <v>206.88200000000001</v>
      </c>
      <c r="AK20" s="38">
        <v>10.554</v>
      </c>
      <c r="AL20" s="38">
        <v>463.495</v>
      </c>
    </row>
    <row r="21" spans="1:38" ht="15.95" customHeight="1">
      <c r="A21" s="35">
        <v>44562</v>
      </c>
      <c r="B21" s="36">
        <v>44562</v>
      </c>
      <c r="C21" s="37">
        <v>44562</v>
      </c>
      <c r="D21" s="38">
        <v>255.666</v>
      </c>
      <c r="E21" s="38">
        <v>0</v>
      </c>
      <c r="F21" s="38">
        <v>374.24799999999999</v>
      </c>
      <c r="G21" s="38">
        <v>1522.9870000000001</v>
      </c>
      <c r="H21" s="38">
        <v>871.05</v>
      </c>
      <c r="I21" s="38">
        <v>152.18700000000001</v>
      </c>
      <c r="J21" s="38">
        <v>1112.345</v>
      </c>
      <c r="K21" s="38">
        <v>205.46799999999999</v>
      </c>
      <c r="L21" s="38">
        <v>2143.6979999999999</v>
      </c>
      <c r="M21" s="38">
        <v>60.250999999999998</v>
      </c>
      <c r="N21" s="38">
        <v>6.0430000000000001</v>
      </c>
      <c r="O21" s="38">
        <v>249.71799999999999</v>
      </c>
      <c r="P21" s="38">
        <v>21.065000000000001</v>
      </c>
      <c r="Q21" s="38">
        <v>212.02</v>
      </c>
      <c r="R21" s="38">
        <v>10081.002</v>
      </c>
      <c r="S21" s="38">
        <v>29848.307000000001</v>
      </c>
      <c r="T21" s="38">
        <v>442.78100000000001</v>
      </c>
      <c r="U21" s="38">
        <v>263.52699999999999</v>
      </c>
      <c r="V21" s="38">
        <v>6485.3630000000003</v>
      </c>
      <c r="W21" s="38">
        <v>1196.164</v>
      </c>
      <c r="X21" s="38">
        <v>33919.127</v>
      </c>
      <c r="Y21" s="38">
        <v>9.61</v>
      </c>
      <c r="Z21" s="38">
        <v>4740.93</v>
      </c>
      <c r="AA21" s="38">
        <v>8099.2049999999999</v>
      </c>
      <c r="AB21" s="38">
        <v>0</v>
      </c>
      <c r="AC21" s="38">
        <v>367.26</v>
      </c>
      <c r="AD21" s="38">
        <v>212.06899999999999</v>
      </c>
      <c r="AE21" s="38">
        <v>103.032</v>
      </c>
      <c r="AF21" s="38">
        <v>9.6000000000000002E-2</v>
      </c>
      <c r="AG21" s="38">
        <v>0</v>
      </c>
      <c r="AH21" s="38">
        <v>3747.902</v>
      </c>
      <c r="AI21" s="38">
        <v>558.49099999999999</v>
      </c>
      <c r="AJ21" s="38">
        <v>120.117</v>
      </c>
      <c r="AK21" s="38">
        <v>5.5819999999999999</v>
      </c>
      <c r="AL21" s="38">
        <v>338.34100000000001</v>
      </c>
    </row>
    <row r="22" spans="1:38" ht="15.95" customHeight="1">
      <c r="A22" s="35"/>
      <c r="B22" s="36"/>
      <c r="C22" s="37">
        <v>44593</v>
      </c>
      <c r="D22" s="38">
        <v>91.346000000000004</v>
      </c>
      <c r="E22" s="38">
        <v>0</v>
      </c>
      <c r="F22" s="38">
        <v>426.97699999999998</v>
      </c>
      <c r="G22" s="38">
        <v>1701.7249999999999</v>
      </c>
      <c r="H22" s="38">
        <v>545.22699999999998</v>
      </c>
      <c r="I22" s="38">
        <v>97.897000000000006</v>
      </c>
      <c r="J22" s="38">
        <v>1525.72</v>
      </c>
      <c r="K22" s="38">
        <v>275.35700000000003</v>
      </c>
      <c r="L22" s="38">
        <v>1841.37</v>
      </c>
      <c r="M22" s="38">
        <v>72.888999999999996</v>
      </c>
      <c r="N22" s="38">
        <v>9</v>
      </c>
      <c r="O22" s="38">
        <v>206.881</v>
      </c>
      <c r="P22" s="38">
        <v>100.22799999999999</v>
      </c>
      <c r="Q22" s="38">
        <v>350.24599999999998</v>
      </c>
      <c r="R22" s="38">
        <v>13171.005999999999</v>
      </c>
      <c r="S22" s="38">
        <v>48390.839</v>
      </c>
      <c r="T22" s="38">
        <v>913.63800000000003</v>
      </c>
      <c r="U22" s="38">
        <v>298.58800000000002</v>
      </c>
      <c r="V22" s="38">
        <v>4766.1629999999996</v>
      </c>
      <c r="W22" s="38">
        <v>821.54600000000005</v>
      </c>
      <c r="X22" s="38">
        <v>18466.448</v>
      </c>
      <c r="Y22" s="38">
        <v>1.236</v>
      </c>
      <c r="Z22" s="38">
        <v>3426.902</v>
      </c>
      <c r="AA22" s="38">
        <v>9060.6329999999998</v>
      </c>
      <c r="AB22" s="38">
        <v>0</v>
      </c>
      <c r="AC22" s="38">
        <v>241.745</v>
      </c>
      <c r="AD22" s="38">
        <v>264.38099999999997</v>
      </c>
      <c r="AE22" s="38">
        <v>85</v>
      </c>
      <c r="AF22" s="38">
        <v>0.29399999999999998</v>
      </c>
      <c r="AG22" s="38">
        <v>44</v>
      </c>
      <c r="AH22" s="38">
        <v>2179.2289999999998</v>
      </c>
      <c r="AI22" s="38">
        <v>597.40599999999995</v>
      </c>
      <c r="AJ22" s="38">
        <v>139.80699999999999</v>
      </c>
      <c r="AK22" s="38">
        <v>4.2949999999999999</v>
      </c>
      <c r="AL22" s="38">
        <v>108.738</v>
      </c>
    </row>
    <row r="23" spans="1:38" ht="15.95" customHeight="1">
      <c r="A23" s="35"/>
      <c r="B23" s="36"/>
      <c r="C23" s="37">
        <v>44621</v>
      </c>
      <c r="D23" s="38">
        <v>245.197</v>
      </c>
      <c r="E23" s="38">
        <v>0</v>
      </c>
      <c r="F23" s="38">
        <v>353.28399999999999</v>
      </c>
      <c r="G23" s="38">
        <v>1179.6479999999999</v>
      </c>
      <c r="H23" s="38">
        <v>807.43799999999999</v>
      </c>
      <c r="I23" s="38">
        <v>105.96299999999999</v>
      </c>
      <c r="J23" s="38">
        <v>2215.009</v>
      </c>
      <c r="K23" s="38">
        <v>374.68200000000002</v>
      </c>
      <c r="L23" s="38">
        <v>2288.8850000000002</v>
      </c>
      <c r="M23" s="38">
        <v>66.165999999999997</v>
      </c>
      <c r="N23" s="38">
        <v>25.931999999999999</v>
      </c>
      <c r="O23" s="38">
        <v>155.744</v>
      </c>
      <c r="P23" s="38">
        <v>94.620999999999995</v>
      </c>
      <c r="Q23" s="38">
        <v>1971.3150000000001</v>
      </c>
      <c r="R23" s="38">
        <v>9408.93</v>
      </c>
      <c r="S23" s="38">
        <v>68460.338000000003</v>
      </c>
      <c r="T23" s="38">
        <v>1314.3130000000001</v>
      </c>
      <c r="U23" s="38">
        <v>572.31899999999996</v>
      </c>
      <c r="V23" s="38">
        <v>5852.7820000000002</v>
      </c>
      <c r="W23" s="38">
        <v>687.43100000000004</v>
      </c>
      <c r="X23" s="38">
        <v>22961.148000000001</v>
      </c>
      <c r="Y23" s="38">
        <v>0</v>
      </c>
      <c r="Z23" s="38">
        <v>2631.221</v>
      </c>
      <c r="AA23" s="38">
        <v>11551.967000000001</v>
      </c>
      <c r="AB23" s="38">
        <v>0</v>
      </c>
      <c r="AC23" s="38">
        <v>1088.153</v>
      </c>
      <c r="AD23" s="38">
        <v>247.65199999999999</v>
      </c>
      <c r="AE23" s="38">
        <v>288.52</v>
      </c>
      <c r="AF23" s="38">
        <v>0.88600000000000001</v>
      </c>
      <c r="AG23" s="38">
        <v>160</v>
      </c>
      <c r="AH23" s="38">
        <v>3380.366</v>
      </c>
      <c r="AI23" s="38">
        <v>788.18899999999996</v>
      </c>
      <c r="AJ23" s="38">
        <v>1111.8599999999999</v>
      </c>
      <c r="AK23" s="38">
        <v>1.609</v>
      </c>
      <c r="AL23" s="38">
        <v>129.018</v>
      </c>
    </row>
    <row r="24" spans="1:38" s="43" customFormat="1" ht="15.95" customHeight="1">
      <c r="A24" s="39"/>
      <c r="B24" s="40"/>
      <c r="C24" s="41">
        <v>44652</v>
      </c>
      <c r="D24" s="42">
        <v>309.51</v>
      </c>
      <c r="E24" s="42">
        <v>0</v>
      </c>
      <c r="F24" s="42">
        <v>143.13999999999999</v>
      </c>
      <c r="G24" s="42">
        <v>959.548</v>
      </c>
      <c r="H24" s="42">
        <v>86.346999999999994</v>
      </c>
      <c r="I24" s="42">
        <v>103.717</v>
      </c>
      <c r="J24" s="42">
        <v>966.97799999999995</v>
      </c>
      <c r="K24" s="42">
        <v>423.649</v>
      </c>
      <c r="L24" s="42">
        <v>1796.384</v>
      </c>
      <c r="M24" s="42">
        <v>48.936</v>
      </c>
      <c r="N24" s="42">
        <v>4.4790000000000001</v>
      </c>
      <c r="O24" s="42">
        <v>187.43299999999999</v>
      </c>
      <c r="P24" s="42">
        <v>52.697000000000003</v>
      </c>
      <c r="Q24" s="42">
        <v>2116.2310000000002</v>
      </c>
      <c r="R24" s="42">
        <v>17751.157999999999</v>
      </c>
      <c r="S24" s="42">
        <v>58699.425999999999</v>
      </c>
      <c r="T24" s="42">
        <v>751.64099999999996</v>
      </c>
      <c r="U24" s="42">
        <v>1565.2439999999999</v>
      </c>
      <c r="V24" s="42">
        <v>9139.893</v>
      </c>
      <c r="W24" s="42">
        <v>661.97299999999996</v>
      </c>
      <c r="X24" s="42">
        <v>13200.826999999999</v>
      </c>
      <c r="Y24" s="42">
        <v>0</v>
      </c>
      <c r="Z24" s="42">
        <v>2949.085</v>
      </c>
      <c r="AA24" s="42">
        <v>11771.161</v>
      </c>
      <c r="AB24" s="42">
        <v>0</v>
      </c>
      <c r="AC24" s="42">
        <v>924.33100000000002</v>
      </c>
      <c r="AD24" s="42">
        <v>283.697</v>
      </c>
      <c r="AE24" s="42">
        <v>0</v>
      </c>
      <c r="AF24" s="42">
        <v>4.5830000000000002</v>
      </c>
      <c r="AG24" s="42">
        <v>3.7999999999999999E-2</v>
      </c>
      <c r="AH24" s="42">
        <v>6290.6710000000003</v>
      </c>
      <c r="AI24" s="42">
        <v>1490.1610000000001</v>
      </c>
      <c r="AJ24" s="42">
        <v>1037.81</v>
      </c>
      <c r="AK24" s="42">
        <v>27.791</v>
      </c>
      <c r="AL24" s="42">
        <v>165.38300000000001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126.22911373303913</v>
      </c>
      <c r="E26" s="38" t="str">
        <f t="shared" si="0"/>
        <v>-</v>
      </c>
      <c r="F26" s="38">
        <f t="shared" si="0"/>
        <v>40.516977842189284</v>
      </c>
      <c r="G26" s="38">
        <f t="shared" si="0"/>
        <v>81.3418918185764</v>
      </c>
      <c r="H26" s="38">
        <f t="shared" si="0"/>
        <v>10.693948018299857</v>
      </c>
      <c r="I26" s="38">
        <f t="shared" si="0"/>
        <v>97.880392212376023</v>
      </c>
      <c r="J26" s="38">
        <f t="shared" si="0"/>
        <v>43.65571426572081</v>
      </c>
      <c r="K26" s="38">
        <f t="shared" si="0"/>
        <v>113.0689491355336</v>
      </c>
      <c r="L26" s="38">
        <f t="shared" si="0"/>
        <v>78.48292946128791</v>
      </c>
      <c r="M26" s="38">
        <f t="shared" si="0"/>
        <v>73.959435359550227</v>
      </c>
      <c r="N26" s="38">
        <f t="shared" si="0"/>
        <v>17.272096251735309</v>
      </c>
      <c r="O26" s="38">
        <f t="shared" si="0"/>
        <v>120.34685124306554</v>
      </c>
      <c r="P26" s="38">
        <f t="shared" si="0"/>
        <v>55.692710920408793</v>
      </c>
      <c r="Q26" s="38">
        <f t="shared" si="0"/>
        <v>107.35123508926783</v>
      </c>
      <c r="R26" s="38">
        <f t="shared" si="0"/>
        <v>188.66287665016105</v>
      </c>
      <c r="S26" s="38">
        <f t="shared" si="0"/>
        <v>85.742238082435406</v>
      </c>
      <c r="T26" s="38">
        <f t="shared" si="0"/>
        <v>57.188888795895643</v>
      </c>
      <c r="U26" s="38">
        <f t="shared" si="0"/>
        <v>273.49153182054067</v>
      </c>
      <c r="V26" s="38">
        <f t="shared" si="0"/>
        <v>156.16322289126779</v>
      </c>
      <c r="W26" s="38">
        <f t="shared" si="0"/>
        <v>96.29664649979415</v>
      </c>
      <c r="X26" s="38">
        <f t="shared" si="0"/>
        <v>57.492016514156866</v>
      </c>
      <c r="Y26" s="38" t="str">
        <f t="shared" si="0"/>
        <v>-</v>
      </c>
      <c r="Z26" s="38">
        <f t="shared" si="0"/>
        <v>112.08047518623484</v>
      </c>
      <c r="AA26" s="38">
        <f t="shared" si="0"/>
        <v>101.89746040652643</v>
      </c>
      <c r="AB26" s="38" t="str">
        <f t="shared" si="0"/>
        <v>-</v>
      </c>
      <c r="AC26" s="38">
        <f t="shared" si="0"/>
        <v>84.944947999040579</v>
      </c>
      <c r="AD26" s="38">
        <f t="shared" si="0"/>
        <v>114.55469772099561</v>
      </c>
      <c r="AE26" s="38">
        <f t="shared" si="0"/>
        <v>0</v>
      </c>
      <c r="AF26" s="38">
        <f t="shared" si="0"/>
        <v>517.26862302483073</v>
      </c>
      <c r="AG26" s="38">
        <f t="shared" si="0"/>
        <v>2.375E-2</v>
      </c>
      <c r="AH26" s="38">
        <f t="shared" si="0"/>
        <v>186.09437557944909</v>
      </c>
      <c r="AI26" s="38">
        <f t="shared" si="0"/>
        <v>189.06137994821043</v>
      </c>
      <c r="AJ26" s="38">
        <f t="shared" si="0"/>
        <v>93.339988847516778</v>
      </c>
      <c r="AK26" s="38">
        <f t="shared" si="0"/>
        <v>1727.2218769422</v>
      </c>
      <c r="AL26" s="38">
        <f t="shared" si="0"/>
        <v>128.18598955184547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144.53493476291433</v>
      </c>
      <c r="E27" s="38" t="str">
        <f t="shared" si="1"/>
        <v>-</v>
      </c>
      <c r="F27" s="38">
        <f t="shared" si="1"/>
        <v>60.517148075492109</v>
      </c>
      <c r="G27" s="38">
        <f t="shared" si="1"/>
        <v>94.174155075826278</v>
      </c>
      <c r="H27" s="38">
        <f t="shared" si="1"/>
        <v>24.079522352764009</v>
      </c>
      <c r="I27" s="38">
        <f t="shared" si="1"/>
        <v>78.949692093384385</v>
      </c>
      <c r="J27" s="38">
        <f t="shared" si="1"/>
        <v>53.012749664482506</v>
      </c>
      <c r="K27" s="38">
        <f t="shared" si="1"/>
        <v>104.43372947495828</v>
      </c>
      <c r="L27" s="38">
        <f t="shared" si="1"/>
        <v>372.14019808707792</v>
      </c>
      <c r="M27" s="38">
        <f t="shared" si="1"/>
        <v>78.5350901125002</v>
      </c>
      <c r="N27" s="38">
        <f t="shared" si="1"/>
        <v>29.721300597213009</v>
      </c>
      <c r="O27" s="38">
        <f t="shared" si="1"/>
        <v>64.382088854997505</v>
      </c>
      <c r="P27" s="38">
        <f t="shared" si="1"/>
        <v>76.691455765284601</v>
      </c>
      <c r="Q27" s="38">
        <f t="shared" si="1"/>
        <v>71.645544935913691</v>
      </c>
      <c r="R27" s="38">
        <f t="shared" si="1"/>
        <v>111.7343079873929</v>
      </c>
      <c r="S27" s="38">
        <f t="shared" si="1"/>
        <v>142.9767733787213</v>
      </c>
      <c r="T27" s="38">
        <f t="shared" si="1"/>
        <v>82.288201001724275</v>
      </c>
      <c r="U27" s="38">
        <f t="shared" si="1"/>
        <v>233.77237853572277</v>
      </c>
      <c r="V27" s="38">
        <f t="shared" si="1"/>
        <v>99.882783885986285</v>
      </c>
      <c r="W27" s="38">
        <f t="shared" si="1"/>
        <v>94.498857259507005</v>
      </c>
      <c r="X27" s="38">
        <f t="shared" si="1"/>
        <v>57.98782551590007</v>
      </c>
      <c r="Y27" s="38" t="str">
        <f t="shared" si="1"/>
        <v>-</v>
      </c>
      <c r="Z27" s="38">
        <f t="shared" si="1"/>
        <v>115.00451776513158</v>
      </c>
      <c r="AA27" s="38">
        <f t="shared" si="1"/>
        <v>126.5996525467305</v>
      </c>
      <c r="AB27" s="38" t="str">
        <f t="shared" si="1"/>
        <v>-</v>
      </c>
      <c r="AC27" s="38">
        <f t="shared" si="1"/>
        <v>61.556447493638458</v>
      </c>
      <c r="AD27" s="38">
        <f t="shared" si="1"/>
        <v>176.64159495909243</v>
      </c>
      <c r="AE27" s="38" t="str">
        <f t="shared" si="1"/>
        <v>-</v>
      </c>
      <c r="AF27" s="38">
        <f t="shared" si="1"/>
        <v>736.81672025723481</v>
      </c>
      <c r="AG27" s="38">
        <f t="shared" si="1"/>
        <v>253.33333333333331</v>
      </c>
      <c r="AH27" s="38">
        <f t="shared" si="1"/>
        <v>152.79221673486532</v>
      </c>
      <c r="AI27" s="38">
        <f t="shared" si="1"/>
        <v>96.14574636524469</v>
      </c>
      <c r="AJ27" s="38">
        <f t="shared" si="1"/>
        <v>170.62480168222794</v>
      </c>
      <c r="AK27" s="38">
        <f t="shared" si="1"/>
        <v>555.93118623724752</v>
      </c>
      <c r="AL27" s="38">
        <f t="shared" si="1"/>
        <v>75.989946608588582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44287</v>
      </c>
      <c r="B33" s="36">
        <v>44287</v>
      </c>
      <c r="C33" s="37">
        <v>44287</v>
      </c>
      <c r="D33" s="54">
        <v>2745.6372640584286</v>
      </c>
      <c r="E33" s="54">
        <v>0</v>
      </c>
      <c r="F33" s="54">
        <v>1745.0847130149496</v>
      </c>
      <c r="G33" s="54">
        <v>379.56703843722886</v>
      </c>
      <c r="H33" s="54">
        <v>407.50627595226877</v>
      </c>
      <c r="I33" s="54">
        <v>1216.4150154904812</v>
      </c>
      <c r="J33" s="54">
        <v>943.20638985377582</v>
      </c>
      <c r="K33" s="54">
        <v>1200.5263211089007</v>
      </c>
      <c r="L33" s="54">
        <v>622.33441540281365</v>
      </c>
      <c r="M33" s="54">
        <v>634.37011121631815</v>
      </c>
      <c r="N33" s="54">
        <v>550.0234903782349</v>
      </c>
      <c r="O33" s="54">
        <v>1068.0794776145037</v>
      </c>
      <c r="P33" s="54">
        <v>713.04689069026244</v>
      </c>
      <c r="Q33" s="54">
        <v>339.58407326819355</v>
      </c>
      <c r="R33" s="54">
        <v>177.12506961694817</v>
      </c>
      <c r="S33" s="54">
        <v>35.311620096622065</v>
      </c>
      <c r="T33" s="54">
        <v>56.361685962175329</v>
      </c>
      <c r="U33" s="54">
        <v>33.31282829444455</v>
      </c>
      <c r="V33" s="54">
        <v>173.60805241700041</v>
      </c>
      <c r="W33" s="54">
        <v>123.4846718600332</v>
      </c>
      <c r="X33" s="54">
        <v>89.740523109665901</v>
      </c>
      <c r="Y33" s="54">
        <v>0</v>
      </c>
      <c r="Z33" s="54">
        <v>158.82603776984237</v>
      </c>
      <c r="AA33" s="54">
        <v>47.860332626330923</v>
      </c>
      <c r="AB33" s="54">
        <v>0</v>
      </c>
      <c r="AC33" s="54">
        <v>82.823061283338617</v>
      </c>
      <c r="AD33" s="54">
        <v>486.42013374344674</v>
      </c>
      <c r="AE33" s="54">
        <v>0</v>
      </c>
      <c r="AF33" s="54">
        <v>124.52250803858522</v>
      </c>
      <c r="AG33" s="54">
        <v>199.06666666666666</v>
      </c>
      <c r="AH33" s="54">
        <v>164.81236518253809</v>
      </c>
      <c r="AI33" s="54">
        <v>193.77964291843722</v>
      </c>
      <c r="AJ33" s="54">
        <v>383.60027028759981</v>
      </c>
      <c r="AK33" s="54">
        <v>1671.3596719343868</v>
      </c>
      <c r="AL33" s="54">
        <v>531.26535807166022</v>
      </c>
    </row>
    <row r="34" spans="1:38" ht="15.95" customHeight="1">
      <c r="A34" s="35"/>
      <c r="B34" s="36"/>
      <c r="C34" s="37">
        <v>44317</v>
      </c>
      <c r="D34" s="54">
        <v>2179.4712325249311</v>
      </c>
      <c r="E34" s="54">
        <v>0</v>
      </c>
      <c r="F34" s="54">
        <v>2061.0216436661058</v>
      </c>
      <c r="G34" s="54">
        <v>329.47763994325999</v>
      </c>
      <c r="H34" s="54">
        <v>407.2089709619039</v>
      </c>
      <c r="I34" s="54">
        <v>850.55666166491233</v>
      </c>
      <c r="J34" s="54">
        <v>967.18695319861558</v>
      </c>
      <c r="K34" s="54">
        <v>735.30572567038803</v>
      </c>
      <c r="L34" s="54">
        <v>792.84602565231501</v>
      </c>
      <c r="M34" s="54">
        <v>484.50939998838311</v>
      </c>
      <c r="N34" s="54">
        <v>562.08229254085006</v>
      </c>
      <c r="O34" s="54">
        <v>967.66673119112136</v>
      </c>
      <c r="P34" s="54">
        <v>692.86960876082503</v>
      </c>
      <c r="Q34" s="54">
        <v>225.67457902173959</v>
      </c>
      <c r="R34" s="54">
        <v>184.45537763718309</v>
      </c>
      <c r="S34" s="54">
        <v>41.30598488085014</v>
      </c>
      <c r="T34" s="54">
        <v>60.388213698235752</v>
      </c>
      <c r="U34" s="54">
        <v>45.325217817954737</v>
      </c>
      <c r="V34" s="54">
        <v>159.06700851092887</v>
      </c>
      <c r="W34" s="54">
        <v>113.66811958182672</v>
      </c>
      <c r="X34" s="54">
        <v>88.963172032666051</v>
      </c>
      <c r="Y34" s="54">
        <v>108</v>
      </c>
      <c r="Z34" s="54">
        <v>142.82238449440553</v>
      </c>
      <c r="AA34" s="54">
        <v>44.35855923305256</v>
      </c>
      <c r="AB34" s="54">
        <v>0</v>
      </c>
      <c r="AC34" s="54">
        <v>57.545176043444464</v>
      </c>
      <c r="AD34" s="54">
        <v>424.28621650589497</v>
      </c>
      <c r="AE34" s="54">
        <v>0</v>
      </c>
      <c r="AF34" s="54">
        <v>88.824091778202671</v>
      </c>
      <c r="AG34" s="54">
        <v>0</v>
      </c>
      <c r="AH34" s="54">
        <v>149.58469633867708</v>
      </c>
      <c r="AI34" s="54">
        <v>187.92714783661017</v>
      </c>
      <c r="AJ34" s="54">
        <v>346.45152726508439</v>
      </c>
      <c r="AK34" s="54">
        <v>1765.658305830583</v>
      </c>
      <c r="AL34" s="54">
        <v>482.82626947734894</v>
      </c>
    </row>
    <row r="35" spans="1:38" ht="15.95" customHeight="1">
      <c r="A35" s="35"/>
      <c r="B35" s="36"/>
      <c r="C35" s="37">
        <v>44348</v>
      </c>
      <c r="D35" s="54">
        <v>1567.3391520412656</v>
      </c>
      <c r="E35" s="54">
        <v>0</v>
      </c>
      <c r="F35" s="54">
        <v>2089.9964518250772</v>
      </c>
      <c r="G35" s="54">
        <v>363.27647377147036</v>
      </c>
      <c r="H35" s="54">
        <v>396.71152254002732</v>
      </c>
      <c r="I35" s="54">
        <v>696.58600333468519</v>
      </c>
      <c r="J35" s="54">
        <v>1019.2786166230244</v>
      </c>
      <c r="K35" s="54">
        <v>868.90340947546531</v>
      </c>
      <c r="L35" s="54">
        <v>785.20984892073841</v>
      </c>
      <c r="M35" s="54">
        <v>288.73096072827974</v>
      </c>
      <c r="N35" s="54">
        <v>562</v>
      </c>
      <c r="O35" s="54">
        <v>1136.7202960113275</v>
      </c>
      <c r="P35" s="54">
        <v>821.0048227320126</v>
      </c>
      <c r="Q35" s="54">
        <v>173.28450664019368</v>
      </c>
      <c r="R35" s="54">
        <v>185.02947850662056</v>
      </c>
      <c r="S35" s="54">
        <v>48.236879412669154</v>
      </c>
      <c r="T35" s="54">
        <v>59.73536824794148</v>
      </c>
      <c r="U35" s="54">
        <v>37.665603219244318</v>
      </c>
      <c r="V35" s="54">
        <v>212.01187699017299</v>
      </c>
      <c r="W35" s="54">
        <v>85.609445751057223</v>
      </c>
      <c r="X35" s="54">
        <v>88.970832509466561</v>
      </c>
      <c r="Y35" s="54">
        <v>0</v>
      </c>
      <c r="Z35" s="54">
        <v>167.62286100360177</v>
      </c>
      <c r="AA35" s="54">
        <v>36.140534504412436</v>
      </c>
      <c r="AB35" s="54">
        <v>0</v>
      </c>
      <c r="AC35" s="54">
        <v>74.234779823926857</v>
      </c>
      <c r="AD35" s="54">
        <v>452.42728832250953</v>
      </c>
      <c r="AE35" s="54">
        <v>0</v>
      </c>
      <c r="AF35" s="54">
        <v>86.726993865030664</v>
      </c>
      <c r="AG35" s="54">
        <v>0</v>
      </c>
      <c r="AH35" s="54">
        <v>264.31998927641325</v>
      </c>
      <c r="AI35" s="54">
        <v>200.24758654550263</v>
      </c>
      <c r="AJ35" s="54">
        <v>353.20476718459679</v>
      </c>
      <c r="AK35" s="54">
        <v>1754.9525896414343</v>
      </c>
      <c r="AL35" s="54">
        <v>525.87385298504171</v>
      </c>
    </row>
    <row r="36" spans="1:38" ht="15.95" customHeight="1">
      <c r="A36" s="35"/>
      <c r="B36" s="36"/>
      <c r="C36" s="37">
        <v>44378</v>
      </c>
      <c r="D36" s="54">
        <v>1396.9580620451934</v>
      </c>
      <c r="E36" s="54">
        <v>0</v>
      </c>
      <c r="F36" s="54">
        <v>1586.0002117155698</v>
      </c>
      <c r="G36" s="54">
        <v>440.56692768486653</v>
      </c>
      <c r="H36" s="54">
        <v>438.87671025931024</v>
      </c>
      <c r="I36" s="54">
        <v>1236.0941950638987</v>
      </c>
      <c r="J36" s="54">
        <v>1100.9811619770737</v>
      </c>
      <c r="K36" s="54">
        <v>864.61086937784808</v>
      </c>
      <c r="L36" s="54">
        <v>840.28096490423331</v>
      </c>
      <c r="M36" s="54">
        <v>316.12584543515794</v>
      </c>
      <c r="N36" s="54">
        <v>976.98139479054134</v>
      </c>
      <c r="O36" s="54">
        <v>1124.3709594548052</v>
      </c>
      <c r="P36" s="54">
        <v>928.9939460801213</v>
      </c>
      <c r="Q36" s="54">
        <v>178.86207298445453</v>
      </c>
      <c r="R36" s="54">
        <v>187.92451672086037</v>
      </c>
      <c r="S36" s="54">
        <v>38.366538239204317</v>
      </c>
      <c r="T36" s="54">
        <v>50.582022585888609</v>
      </c>
      <c r="U36" s="54">
        <v>31.791922992305356</v>
      </c>
      <c r="V36" s="54">
        <v>246.04730359304284</v>
      </c>
      <c r="W36" s="54">
        <v>96.313732038414329</v>
      </c>
      <c r="X36" s="54">
        <v>101.10496336079478</v>
      </c>
      <c r="Y36" s="54">
        <v>0</v>
      </c>
      <c r="Z36" s="54">
        <v>173.03120203670878</v>
      </c>
      <c r="AA36" s="54">
        <v>33.265500127248458</v>
      </c>
      <c r="AB36" s="54">
        <v>0</v>
      </c>
      <c r="AC36" s="54">
        <v>108.35760756671814</v>
      </c>
      <c r="AD36" s="54">
        <v>552.62874950377136</v>
      </c>
      <c r="AE36" s="54">
        <v>621.98249665734784</v>
      </c>
      <c r="AF36" s="54">
        <v>0</v>
      </c>
      <c r="AG36" s="54">
        <v>438.86438529784533</v>
      </c>
      <c r="AH36" s="54">
        <v>183.60290097039805</v>
      </c>
      <c r="AI36" s="54">
        <v>325.04949669122209</v>
      </c>
      <c r="AJ36" s="54">
        <v>489.91626465409462</v>
      </c>
      <c r="AK36" s="54">
        <v>0</v>
      </c>
      <c r="AL36" s="54">
        <v>679.90151901112529</v>
      </c>
    </row>
    <row r="37" spans="1:38" ht="15.95" customHeight="1">
      <c r="A37" s="35"/>
      <c r="B37" s="36"/>
      <c r="C37" s="37">
        <v>44409</v>
      </c>
      <c r="D37" s="54">
        <v>1452.0774733702826</v>
      </c>
      <c r="E37" s="54">
        <v>0</v>
      </c>
      <c r="F37" s="54">
        <v>1792.5592502647482</v>
      </c>
      <c r="G37" s="54">
        <v>519.03772852905797</v>
      </c>
      <c r="H37" s="54">
        <v>452.49645422024383</v>
      </c>
      <c r="I37" s="54">
        <v>1123.3771151207047</v>
      </c>
      <c r="J37" s="54">
        <v>1188.2848570492665</v>
      </c>
      <c r="K37" s="54">
        <v>730.54124252363238</v>
      </c>
      <c r="L37" s="54">
        <v>492.03956312716542</v>
      </c>
      <c r="M37" s="54">
        <v>410.81072026800672</v>
      </c>
      <c r="N37" s="54">
        <v>544.05946935041163</v>
      </c>
      <c r="O37" s="54">
        <v>1278.4755692771521</v>
      </c>
      <c r="P37" s="54">
        <v>926.45104238801628</v>
      </c>
      <c r="Q37" s="54">
        <v>196.33227818520317</v>
      </c>
      <c r="R37" s="54">
        <v>169.97080409173333</v>
      </c>
      <c r="S37" s="54">
        <v>41.140523185189224</v>
      </c>
      <c r="T37" s="54">
        <v>53.295504610036964</v>
      </c>
      <c r="U37" s="54">
        <v>36.438995243565934</v>
      </c>
      <c r="V37" s="54">
        <v>269.51901251375682</v>
      </c>
      <c r="W37" s="54">
        <v>118.74588064342551</v>
      </c>
      <c r="X37" s="54">
        <v>100.46781060850422</v>
      </c>
      <c r="Y37" s="54">
        <v>495.66116188757701</v>
      </c>
      <c r="Z37" s="54">
        <v>291.09258184038777</v>
      </c>
      <c r="AA37" s="54">
        <v>37.225667103917075</v>
      </c>
      <c r="AB37" s="54">
        <v>0</v>
      </c>
      <c r="AC37" s="54">
        <v>111.04057682554159</v>
      </c>
      <c r="AD37" s="54">
        <v>618.67668359647303</v>
      </c>
      <c r="AE37" s="54">
        <v>653.73195334586524</v>
      </c>
      <c r="AF37" s="54">
        <v>0</v>
      </c>
      <c r="AG37" s="54">
        <v>482.15476190476187</v>
      </c>
      <c r="AH37" s="54">
        <v>170.97200882635053</v>
      </c>
      <c r="AI37" s="54">
        <v>344.61163570374015</v>
      </c>
      <c r="AJ37" s="54">
        <v>546.05039352050596</v>
      </c>
      <c r="AK37" s="54">
        <v>0</v>
      </c>
      <c r="AL37" s="54">
        <v>700.59346540123795</v>
      </c>
    </row>
    <row r="38" spans="1:38" ht="15.95" customHeight="1">
      <c r="A38" s="35"/>
      <c r="B38" s="36"/>
      <c r="C38" s="37">
        <v>44440</v>
      </c>
      <c r="D38" s="54">
        <v>1621.1913299447331</v>
      </c>
      <c r="E38" s="54">
        <v>0</v>
      </c>
      <c r="F38" s="54">
        <v>1806.2691798387209</v>
      </c>
      <c r="G38" s="54">
        <v>645.87669346498217</v>
      </c>
      <c r="H38" s="54">
        <v>393.9949485771084</v>
      </c>
      <c r="I38" s="54">
        <v>1250.2075210626654</v>
      </c>
      <c r="J38" s="54">
        <v>1224.7269495536841</v>
      </c>
      <c r="K38" s="54">
        <v>761.38431342500235</v>
      </c>
      <c r="L38" s="54">
        <v>507.91831912490454</v>
      </c>
      <c r="M38" s="54">
        <v>372.00143379252177</v>
      </c>
      <c r="N38" s="54">
        <v>632.11232876712324</v>
      </c>
      <c r="O38" s="54">
        <v>1019.8398374675401</v>
      </c>
      <c r="P38" s="54">
        <v>1105.8310375331732</v>
      </c>
      <c r="Q38" s="54">
        <v>198.72949175984979</v>
      </c>
      <c r="R38" s="54">
        <v>178.00737469808129</v>
      </c>
      <c r="S38" s="54">
        <v>37.243831221989062</v>
      </c>
      <c r="T38" s="54">
        <v>49.94539668198928</v>
      </c>
      <c r="U38" s="54">
        <v>42.418658142474499</v>
      </c>
      <c r="V38" s="54">
        <v>250.65749362412072</v>
      </c>
      <c r="W38" s="54">
        <v>106.61982983620048</v>
      </c>
      <c r="X38" s="54">
        <v>103.93592411102992</v>
      </c>
      <c r="Y38" s="54">
        <v>607.68407056102569</v>
      </c>
      <c r="Z38" s="54">
        <v>266.3920851394173</v>
      </c>
      <c r="AA38" s="54">
        <v>37.367300234492021</v>
      </c>
      <c r="AB38" s="54">
        <v>0</v>
      </c>
      <c r="AC38" s="54">
        <v>47.653400235505515</v>
      </c>
      <c r="AD38" s="54">
        <v>617.62618559867474</v>
      </c>
      <c r="AE38" s="54">
        <v>653.33109998414488</v>
      </c>
      <c r="AF38" s="54">
        <v>170.28846153846155</v>
      </c>
      <c r="AG38" s="54">
        <v>508.90744920993228</v>
      </c>
      <c r="AH38" s="54">
        <v>183.0092112114981</v>
      </c>
      <c r="AI38" s="54">
        <v>243.33471246653133</v>
      </c>
      <c r="AJ38" s="54">
        <v>537.91077392939064</v>
      </c>
      <c r="AK38" s="54">
        <v>0</v>
      </c>
      <c r="AL38" s="54">
        <v>743.16355820033471</v>
      </c>
    </row>
    <row r="39" spans="1:38" ht="15.95" customHeight="1">
      <c r="A39" s="35"/>
      <c r="B39" s="36"/>
      <c r="C39" s="37">
        <v>44470</v>
      </c>
      <c r="D39" s="54">
        <v>2109.5507658643328</v>
      </c>
      <c r="E39" s="54">
        <v>0</v>
      </c>
      <c r="F39" s="54">
        <v>2093.2971043283042</v>
      </c>
      <c r="G39" s="54">
        <v>626.12047603749079</v>
      </c>
      <c r="H39" s="54">
        <v>408.15884060855257</v>
      </c>
      <c r="I39" s="54">
        <v>1479.3101470457968</v>
      </c>
      <c r="J39" s="54">
        <v>1186.531271167509</v>
      </c>
      <c r="K39" s="54">
        <v>1271.1464811235667</v>
      </c>
      <c r="L39" s="54">
        <v>514.93433608734699</v>
      </c>
      <c r="M39" s="54">
        <v>605.78504419683679</v>
      </c>
      <c r="N39" s="54">
        <v>447.00460917995008</v>
      </c>
      <c r="O39" s="54">
        <v>1290.9738457262631</v>
      </c>
      <c r="P39" s="54">
        <v>1101.0045761288268</v>
      </c>
      <c r="Q39" s="54">
        <v>331.79738531288882</v>
      </c>
      <c r="R39" s="54">
        <v>217.3605179126061</v>
      </c>
      <c r="S39" s="54">
        <v>41.712870582171838</v>
      </c>
      <c r="T39" s="54">
        <v>57.492133979346711</v>
      </c>
      <c r="U39" s="54">
        <v>38.042272721013809</v>
      </c>
      <c r="V39" s="54">
        <v>227.006098189509</v>
      </c>
      <c r="W39" s="54">
        <v>103.01107507801505</v>
      </c>
      <c r="X39" s="54">
        <v>124.4294978185536</v>
      </c>
      <c r="Y39" s="54">
        <v>714.6540424090706</v>
      </c>
      <c r="Z39" s="54">
        <v>185.73339002433943</v>
      </c>
      <c r="AA39" s="54">
        <v>43.417183832184243</v>
      </c>
      <c r="AB39" s="54">
        <v>0</v>
      </c>
      <c r="AC39" s="54">
        <v>36.889704103921424</v>
      </c>
      <c r="AD39" s="54">
        <v>564.51329256860402</v>
      </c>
      <c r="AE39" s="54">
        <v>663.74994601997571</v>
      </c>
      <c r="AF39" s="54">
        <v>279.60000000000002</v>
      </c>
      <c r="AG39" s="54">
        <v>0</v>
      </c>
      <c r="AH39" s="54">
        <v>264.45323672426383</v>
      </c>
      <c r="AI39" s="54">
        <v>348.1668095294396</v>
      </c>
      <c r="AJ39" s="54">
        <v>555.17443129125525</v>
      </c>
      <c r="AK39" s="54">
        <v>2067.3930338412824</v>
      </c>
      <c r="AL39" s="54">
        <v>888.7815684381884</v>
      </c>
    </row>
    <row r="40" spans="1:38" ht="15.95" customHeight="1">
      <c r="A40" s="35"/>
      <c r="B40" s="36"/>
      <c r="C40" s="37">
        <v>44501</v>
      </c>
      <c r="D40" s="54">
        <v>3099.4927789543517</v>
      </c>
      <c r="E40" s="54">
        <v>0</v>
      </c>
      <c r="F40" s="54">
        <v>1987.1913483205765</v>
      </c>
      <c r="G40" s="54">
        <v>570.84253388765092</v>
      </c>
      <c r="H40" s="54">
        <v>386.24916375590715</v>
      </c>
      <c r="I40" s="54">
        <v>1503.3502106872506</v>
      </c>
      <c r="J40" s="54">
        <v>1266.56540320256</v>
      </c>
      <c r="K40" s="54">
        <v>1317.2152665613555</v>
      </c>
      <c r="L40" s="54">
        <v>412.50881479197244</v>
      </c>
      <c r="M40" s="54">
        <v>709.31266602081314</v>
      </c>
      <c r="N40" s="54">
        <v>497.17112299465236</v>
      </c>
      <c r="O40" s="54">
        <v>1353.567493930688</v>
      </c>
      <c r="P40" s="54">
        <v>985.17647058823525</v>
      </c>
      <c r="Q40" s="54">
        <v>500.67097633677713</v>
      </c>
      <c r="R40" s="54">
        <v>208.5598751072383</v>
      </c>
      <c r="S40" s="54">
        <v>49.960185520062453</v>
      </c>
      <c r="T40" s="54">
        <v>62.67888297571519</v>
      </c>
      <c r="U40" s="54">
        <v>51.383616504854366</v>
      </c>
      <c r="V40" s="54">
        <v>242.78333025596021</v>
      </c>
      <c r="W40" s="54">
        <v>85.980455772507284</v>
      </c>
      <c r="X40" s="54">
        <v>121.01602523420615</v>
      </c>
      <c r="Y40" s="54">
        <v>615.13178456074081</v>
      </c>
      <c r="Z40" s="54">
        <v>232.39471791995939</v>
      </c>
      <c r="AA40" s="54">
        <v>56.46641396405483</v>
      </c>
      <c r="AB40" s="54">
        <v>0</v>
      </c>
      <c r="AC40" s="54">
        <v>46.081907416004718</v>
      </c>
      <c r="AD40" s="54">
        <v>636.84692151312277</v>
      </c>
      <c r="AE40" s="54">
        <v>690.18468785018331</v>
      </c>
      <c r="AF40" s="54">
        <v>0</v>
      </c>
      <c r="AG40" s="54">
        <v>475.75</v>
      </c>
      <c r="AH40" s="54">
        <v>222.45222412897715</v>
      </c>
      <c r="AI40" s="54">
        <v>219.46482462303706</v>
      </c>
      <c r="AJ40" s="54">
        <v>592.80543816418333</v>
      </c>
      <c r="AK40" s="54">
        <v>2144.2142266335813</v>
      </c>
      <c r="AL40" s="54">
        <v>996.07894524076278</v>
      </c>
    </row>
    <row r="41" spans="1:38" ht="15.95" customHeight="1">
      <c r="A41" s="35">
        <v>44531</v>
      </c>
      <c r="B41" s="36">
        <v>44531</v>
      </c>
      <c r="C41" s="37">
        <v>44531</v>
      </c>
      <c r="D41" s="54">
        <v>3647.6379497268072</v>
      </c>
      <c r="E41" s="54">
        <v>0</v>
      </c>
      <c r="F41" s="54">
        <v>2093.2401578516674</v>
      </c>
      <c r="G41" s="54">
        <v>491.08040466296444</v>
      </c>
      <c r="H41" s="54">
        <v>410.41778768331699</v>
      </c>
      <c r="I41" s="54">
        <v>2027.0459873409618</v>
      </c>
      <c r="J41" s="54">
        <v>1204.4048907620522</v>
      </c>
      <c r="K41" s="54">
        <v>2130.8746209260116</v>
      </c>
      <c r="L41" s="54">
        <v>407.14728009612418</v>
      </c>
      <c r="M41" s="54">
        <v>960.43246580238485</v>
      </c>
      <c r="N41" s="54">
        <v>214.560838747785</v>
      </c>
      <c r="O41" s="54">
        <v>1084.8545034023623</v>
      </c>
      <c r="P41" s="54">
        <v>1045.2650276243094</v>
      </c>
      <c r="Q41" s="54">
        <v>542.23834684488929</v>
      </c>
      <c r="R41" s="54">
        <v>212.87778133380763</v>
      </c>
      <c r="S41" s="54">
        <v>53.914855217201286</v>
      </c>
      <c r="T41" s="54">
        <v>70.828669188168249</v>
      </c>
      <c r="U41" s="54">
        <v>55.697868764073455</v>
      </c>
      <c r="V41" s="54">
        <v>195.45584608001775</v>
      </c>
      <c r="W41" s="54">
        <v>82.811991388258704</v>
      </c>
      <c r="X41" s="54">
        <v>144.482408201477</v>
      </c>
      <c r="Y41" s="54">
        <v>468.9836709434536</v>
      </c>
      <c r="Z41" s="54">
        <v>217.40564259403206</v>
      </c>
      <c r="AA41" s="54">
        <v>69.432626207951799</v>
      </c>
      <c r="AB41" s="54">
        <v>0</v>
      </c>
      <c r="AC41" s="54">
        <v>38.683199110710987</v>
      </c>
      <c r="AD41" s="54">
        <v>663.58034480279298</v>
      </c>
      <c r="AE41" s="54">
        <v>857.56182088229934</v>
      </c>
      <c r="AF41" s="54">
        <v>96.277777777777786</v>
      </c>
      <c r="AG41" s="54">
        <v>0</v>
      </c>
      <c r="AH41" s="54">
        <v>326.9090739112537</v>
      </c>
      <c r="AI41" s="54">
        <v>336.08940168956491</v>
      </c>
      <c r="AJ41" s="54">
        <v>690.21597335679269</v>
      </c>
      <c r="AK41" s="54">
        <v>3150.4216410839495</v>
      </c>
      <c r="AL41" s="54">
        <v>999.84265633933489</v>
      </c>
    </row>
    <row r="42" spans="1:38" ht="15.95" customHeight="1">
      <c r="A42" s="35">
        <v>44562</v>
      </c>
      <c r="B42" s="36">
        <v>44562</v>
      </c>
      <c r="C42" s="37">
        <v>44562</v>
      </c>
      <c r="D42" s="54">
        <v>3308.9389359555043</v>
      </c>
      <c r="E42" s="54">
        <v>0</v>
      </c>
      <c r="F42" s="54">
        <v>2213.2451930270836</v>
      </c>
      <c r="G42" s="54">
        <v>452.59595846845707</v>
      </c>
      <c r="H42" s="54">
        <v>387.48297227484073</v>
      </c>
      <c r="I42" s="54">
        <v>1895.3657999697741</v>
      </c>
      <c r="J42" s="54">
        <v>1175.3186556329197</v>
      </c>
      <c r="K42" s="54">
        <v>1605.2576021570269</v>
      </c>
      <c r="L42" s="54">
        <v>481.84169178680958</v>
      </c>
      <c r="M42" s="54">
        <v>810.08467909246326</v>
      </c>
      <c r="N42" s="54">
        <v>424.07214959457224</v>
      </c>
      <c r="O42" s="54">
        <v>1170.3965192737408</v>
      </c>
      <c r="P42" s="54">
        <v>1028.0002373605507</v>
      </c>
      <c r="Q42" s="54">
        <v>454.87520516932369</v>
      </c>
      <c r="R42" s="54">
        <v>227.42671333663063</v>
      </c>
      <c r="S42" s="54">
        <v>49.764448013751668</v>
      </c>
      <c r="T42" s="54">
        <v>84.958896158597597</v>
      </c>
      <c r="U42" s="54">
        <v>50.085122207591631</v>
      </c>
      <c r="V42" s="54">
        <v>162.98140042430933</v>
      </c>
      <c r="W42" s="54">
        <v>94.30950271033069</v>
      </c>
      <c r="X42" s="54">
        <v>153.47738366025754</v>
      </c>
      <c r="Y42" s="54">
        <v>408.32091571279921</v>
      </c>
      <c r="Z42" s="54">
        <v>170.59285119164383</v>
      </c>
      <c r="AA42" s="54">
        <v>65.872737509422223</v>
      </c>
      <c r="AB42" s="54">
        <v>0</v>
      </c>
      <c r="AC42" s="54">
        <v>43.013573490170451</v>
      </c>
      <c r="AD42" s="54">
        <v>495.10512616176817</v>
      </c>
      <c r="AE42" s="54">
        <v>819.37650438698665</v>
      </c>
      <c r="AF42" s="54">
        <v>55.947916666666671</v>
      </c>
      <c r="AG42" s="54">
        <v>0</v>
      </c>
      <c r="AH42" s="54">
        <v>254.3049804930865</v>
      </c>
      <c r="AI42" s="54">
        <v>263.3859596663151</v>
      </c>
      <c r="AJ42" s="54">
        <v>734.67991208571641</v>
      </c>
      <c r="AK42" s="54">
        <v>1736.0001791472591</v>
      </c>
      <c r="AL42" s="54">
        <v>905.5370676329502</v>
      </c>
    </row>
    <row r="43" spans="1:38" ht="15.95" customHeight="1">
      <c r="A43" s="35"/>
      <c r="B43" s="36"/>
      <c r="C43" s="37">
        <v>44593</v>
      </c>
      <c r="D43" s="54">
        <v>3140.4462154883631</v>
      </c>
      <c r="E43" s="54">
        <v>0</v>
      </c>
      <c r="F43" s="54">
        <v>2147.9517023165181</v>
      </c>
      <c r="G43" s="54">
        <v>446.90286033289749</v>
      </c>
      <c r="H43" s="54">
        <v>415.32029411602872</v>
      </c>
      <c r="I43" s="54">
        <v>1742.7454467450484</v>
      </c>
      <c r="J43" s="54">
        <v>1147.2210575990352</v>
      </c>
      <c r="K43" s="54">
        <v>1422.0230246552658</v>
      </c>
      <c r="L43" s="54">
        <v>557.13705827726085</v>
      </c>
      <c r="M43" s="54">
        <v>619.09109742210751</v>
      </c>
      <c r="N43" s="54">
        <v>424</v>
      </c>
      <c r="O43" s="54">
        <v>1297.3583509360453</v>
      </c>
      <c r="P43" s="54">
        <v>1053.9692700642536</v>
      </c>
      <c r="Q43" s="54">
        <v>415.01356189649562</v>
      </c>
      <c r="R43" s="54">
        <v>214.95446763899432</v>
      </c>
      <c r="S43" s="54">
        <v>40.969601064366749</v>
      </c>
      <c r="T43" s="54">
        <v>76.399092419535961</v>
      </c>
      <c r="U43" s="54">
        <v>47.05401757605798</v>
      </c>
      <c r="V43" s="54">
        <v>189.80542251702261</v>
      </c>
      <c r="W43" s="54">
        <v>74.996377561329496</v>
      </c>
      <c r="X43" s="54">
        <v>108.97449699043368</v>
      </c>
      <c r="Y43" s="54">
        <v>328.54449838187702</v>
      </c>
      <c r="Z43" s="54">
        <v>188.31942786808608</v>
      </c>
      <c r="AA43" s="54">
        <v>60.264284404853392</v>
      </c>
      <c r="AB43" s="54">
        <v>0</v>
      </c>
      <c r="AC43" s="54">
        <v>135.23653436472316</v>
      </c>
      <c r="AD43" s="54">
        <v>476.06725142880924</v>
      </c>
      <c r="AE43" s="54">
        <v>890.62352941176471</v>
      </c>
      <c r="AF43" s="54">
        <v>89.170068027210874</v>
      </c>
      <c r="AG43" s="54">
        <v>572.56818181818187</v>
      </c>
      <c r="AH43" s="54">
        <v>390.62280742409354</v>
      </c>
      <c r="AI43" s="54">
        <v>277.42618252913428</v>
      </c>
      <c r="AJ43" s="54">
        <v>784.71399143104418</v>
      </c>
      <c r="AK43" s="54">
        <v>1604.5799767171129</v>
      </c>
      <c r="AL43" s="54">
        <v>652.47493056705105</v>
      </c>
    </row>
    <row r="44" spans="1:38" ht="15.95" customHeight="1">
      <c r="A44" s="35"/>
      <c r="B44" s="36"/>
      <c r="C44" s="37">
        <v>44621</v>
      </c>
      <c r="D44" s="54">
        <v>3035.9185756758852</v>
      </c>
      <c r="E44" s="54">
        <v>0</v>
      </c>
      <c r="F44" s="54">
        <v>2217.4351569841829</v>
      </c>
      <c r="G44" s="54">
        <v>578.18360561794702</v>
      </c>
      <c r="H44" s="54">
        <v>405.42343436895464</v>
      </c>
      <c r="I44" s="54">
        <v>1598.8496928173042</v>
      </c>
      <c r="J44" s="54">
        <v>1170.2252049540205</v>
      </c>
      <c r="K44" s="54">
        <v>1314.716981333504</v>
      </c>
      <c r="L44" s="54">
        <v>562.37242805995061</v>
      </c>
      <c r="M44" s="54">
        <v>686.97810053501803</v>
      </c>
      <c r="N44" s="54">
        <v>566.75717260527529</v>
      </c>
      <c r="O44" s="54">
        <v>1440.9741948325457</v>
      </c>
      <c r="P44" s="54">
        <v>904.35166612062858</v>
      </c>
      <c r="Q44" s="54">
        <v>351.57240572917061</v>
      </c>
      <c r="R44" s="54">
        <v>235.46013234235986</v>
      </c>
      <c r="S44" s="54">
        <v>32.286508678937572</v>
      </c>
      <c r="T44" s="54">
        <v>78.453792209313917</v>
      </c>
      <c r="U44" s="54">
        <v>38.140811330743865</v>
      </c>
      <c r="V44" s="54">
        <v>185.57526130308628</v>
      </c>
      <c r="W44" s="54">
        <v>102.22899607378777</v>
      </c>
      <c r="X44" s="54">
        <v>98.86382889043702</v>
      </c>
      <c r="Y44" s="54">
        <v>0</v>
      </c>
      <c r="Z44" s="54">
        <v>191.00032228383705</v>
      </c>
      <c r="AA44" s="54">
        <v>57.337161714537444</v>
      </c>
      <c r="AB44" s="54">
        <v>0</v>
      </c>
      <c r="AC44" s="54">
        <v>48.561686637816557</v>
      </c>
      <c r="AD44" s="54">
        <v>554.07910293476334</v>
      </c>
      <c r="AE44" s="54">
        <v>885.66130597532231</v>
      </c>
      <c r="AF44" s="54">
        <v>317.45033860045146</v>
      </c>
      <c r="AG44" s="54">
        <v>681.81875000000002</v>
      </c>
      <c r="AH44" s="54">
        <v>284.79766007586159</v>
      </c>
      <c r="AI44" s="54">
        <v>234.47586936635756</v>
      </c>
      <c r="AJ44" s="54">
        <v>461.98888079434465</v>
      </c>
      <c r="AK44" s="54">
        <v>2795.3610938471102</v>
      </c>
      <c r="AL44" s="54">
        <v>708.98776139763447</v>
      </c>
    </row>
    <row r="45" spans="1:38" s="43" customFormat="1" ht="15.95" customHeight="1">
      <c r="A45" s="39"/>
      <c r="B45" s="40"/>
      <c r="C45" s="41">
        <v>44652</v>
      </c>
      <c r="D45" s="42">
        <v>2727.2321863590837</v>
      </c>
      <c r="E45" s="42">
        <v>0</v>
      </c>
      <c r="F45" s="42">
        <v>2812.1652787480789</v>
      </c>
      <c r="G45" s="42">
        <v>614.63247487358626</v>
      </c>
      <c r="H45" s="42">
        <v>427.88457039619209</v>
      </c>
      <c r="I45" s="42">
        <v>1466.7807013315078</v>
      </c>
      <c r="J45" s="42">
        <v>1230.0183334057238</v>
      </c>
      <c r="K45" s="42">
        <v>1200.7920259460072</v>
      </c>
      <c r="L45" s="42">
        <v>520.27282919464881</v>
      </c>
      <c r="M45" s="42">
        <v>789.32556808893241</v>
      </c>
      <c r="N45" s="42">
        <v>672.06430006697917</v>
      </c>
      <c r="O45" s="42">
        <v>1334.2401658192528</v>
      </c>
      <c r="P45" s="42">
        <v>1134.4969922386474</v>
      </c>
      <c r="Q45" s="42">
        <v>382.11072893271103</v>
      </c>
      <c r="R45" s="42">
        <v>234.20114501825742</v>
      </c>
      <c r="S45" s="42">
        <v>44.727336941931938</v>
      </c>
      <c r="T45" s="42">
        <v>72.092899402773398</v>
      </c>
      <c r="U45" s="42">
        <v>26.703929227647574</v>
      </c>
      <c r="V45" s="42">
        <v>175.23704041174224</v>
      </c>
      <c r="W45" s="42">
        <v>108.4100499567203</v>
      </c>
      <c r="X45" s="42">
        <v>106.8205351073838</v>
      </c>
      <c r="Y45" s="42">
        <v>0</v>
      </c>
      <c r="Z45" s="42">
        <v>171.79955715077728</v>
      </c>
      <c r="AA45" s="42">
        <v>53.980627994129044</v>
      </c>
      <c r="AB45" s="42">
        <v>0</v>
      </c>
      <c r="AC45" s="42">
        <v>51.810154587480028</v>
      </c>
      <c r="AD45" s="42">
        <v>523.90373532324975</v>
      </c>
      <c r="AE45" s="42">
        <v>0</v>
      </c>
      <c r="AF45" s="42">
        <v>222.56098625354571</v>
      </c>
      <c r="AG45" s="42">
        <v>750.92105263157896</v>
      </c>
      <c r="AH45" s="42">
        <v>156.6665376396254</v>
      </c>
      <c r="AI45" s="42">
        <v>185.34876298601293</v>
      </c>
      <c r="AJ45" s="42">
        <v>368.97740530540273</v>
      </c>
      <c r="AK45" s="42">
        <v>2297.8487999712138</v>
      </c>
      <c r="AL45" s="42">
        <v>734.87135316205411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89.832191423379044</v>
      </c>
      <c r="E47" s="38" t="str">
        <f t="shared" si="2"/>
        <v>-</v>
      </c>
      <c r="F47" s="38">
        <f t="shared" si="2"/>
        <v>126.820631931026</v>
      </c>
      <c r="G47" s="38">
        <f t="shared" si="2"/>
        <v>106.30403022525753</v>
      </c>
      <c r="H47" s="38">
        <f t="shared" si="2"/>
        <v>105.54016717415419</v>
      </c>
      <c r="I47" s="38">
        <f t="shared" si="2"/>
        <v>91.739749391133813</v>
      </c>
      <c r="J47" s="38">
        <f t="shared" si="2"/>
        <v>105.10954030032644</v>
      </c>
      <c r="K47" s="38">
        <f t="shared" si="2"/>
        <v>91.334640306239606</v>
      </c>
      <c r="L47" s="38">
        <f t="shared" si="2"/>
        <v>92.513929068227029</v>
      </c>
      <c r="M47" s="38">
        <f t="shared" si="2"/>
        <v>114.89821400044721</v>
      </c>
      <c r="N47" s="38">
        <f t="shared" si="2"/>
        <v>118.58064309581245</v>
      </c>
      <c r="O47" s="38">
        <f t="shared" si="2"/>
        <v>92.592925716778964</v>
      </c>
      <c r="P47" s="38">
        <f t="shared" si="2"/>
        <v>125.4486539628181</v>
      </c>
      <c r="Q47" s="38">
        <f t="shared" si="2"/>
        <v>108.6862116326232</v>
      </c>
      <c r="R47" s="38">
        <f t="shared" si="2"/>
        <v>99.465307646106353</v>
      </c>
      <c r="S47" s="38">
        <f t="shared" si="2"/>
        <v>138.53259076943883</v>
      </c>
      <c r="T47" s="38">
        <f t="shared" si="2"/>
        <v>91.892179297630733</v>
      </c>
      <c r="U47" s="38">
        <f t="shared" si="2"/>
        <v>70.014056586474723</v>
      </c>
      <c r="V47" s="38">
        <f t="shared" si="2"/>
        <v>94.429095333747426</v>
      </c>
      <c r="W47" s="38">
        <f t="shared" si="2"/>
        <v>106.04628248375943</v>
      </c>
      <c r="X47" s="38">
        <f t="shared" si="2"/>
        <v>108.0481469373036</v>
      </c>
      <c r="Y47" s="38" t="str">
        <f t="shared" si="2"/>
        <v>-</v>
      </c>
      <c r="Z47" s="38">
        <f t="shared" si="2"/>
        <v>89.947260348322146</v>
      </c>
      <c r="AA47" s="38">
        <f t="shared" si="2"/>
        <v>94.145971617640484</v>
      </c>
      <c r="AB47" s="38" t="str">
        <f t="shared" si="2"/>
        <v>-</v>
      </c>
      <c r="AC47" s="38">
        <f t="shared" si="2"/>
        <v>106.68936392982238</v>
      </c>
      <c r="AD47" s="38">
        <f t="shared" si="2"/>
        <v>94.553960354814819</v>
      </c>
      <c r="AE47" s="38">
        <f t="shared" si="2"/>
        <v>0</v>
      </c>
      <c r="AF47" s="38">
        <f t="shared" si="2"/>
        <v>70.108914432019191</v>
      </c>
      <c r="AG47" s="38">
        <f t="shared" si="2"/>
        <v>110.13499594013496</v>
      </c>
      <c r="AH47" s="38">
        <f t="shared" si="2"/>
        <v>55.009769953128874</v>
      </c>
      <c r="AI47" s="38">
        <f t="shared" si="2"/>
        <v>79.048118463915003</v>
      </c>
      <c r="AJ47" s="38">
        <f t="shared" si="2"/>
        <v>79.867161450072615</v>
      </c>
      <c r="AK47" s="38">
        <f t="shared" si="2"/>
        <v>82.202217274506168</v>
      </c>
      <c r="AL47" s="38">
        <f t="shared" si="2"/>
        <v>103.65078118039655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99.329660988351392</v>
      </c>
      <c r="E48" s="38" t="str">
        <f t="shared" si="3"/>
        <v>-</v>
      </c>
      <c r="F48" s="38">
        <f t="shared" si="3"/>
        <v>161.14778026389072</v>
      </c>
      <c r="G48" s="38">
        <f t="shared" si="3"/>
        <v>161.92988658977865</v>
      </c>
      <c r="H48" s="38">
        <f t="shared" si="3"/>
        <v>105.0007314356823</v>
      </c>
      <c r="I48" s="38">
        <f t="shared" si="3"/>
        <v>120.58225874004643</v>
      </c>
      <c r="J48" s="38">
        <f t="shared" si="3"/>
        <v>130.40818495689072</v>
      </c>
      <c r="K48" s="38">
        <f t="shared" si="3"/>
        <v>100.02213236248426</v>
      </c>
      <c r="L48" s="38">
        <f t="shared" si="3"/>
        <v>83.600202128930277</v>
      </c>
      <c r="M48" s="38">
        <f t="shared" si="3"/>
        <v>124.42666420325325</v>
      </c>
      <c r="N48" s="38">
        <f t="shared" si="3"/>
        <v>122.18829046825262</v>
      </c>
      <c r="O48" s="38">
        <f t="shared" si="3"/>
        <v>124.91955830845136</v>
      </c>
      <c r="P48" s="38">
        <f t="shared" si="3"/>
        <v>159.10552406173483</v>
      </c>
      <c r="Q48" s="38">
        <f t="shared" si="3"/>
        <v>112.52315965682264</v>
      </c>
      <c r="R48" s="38">
        <f t="shared" si="3"/>
        <v>132.22360082891842</v>
      </c>
      <c r="S48" s="38">
        <f t="shared" si="3"/>
        <v>126.66464132641309</v>
      </c>
      <c r="T48" s="38">
        <f t="shared" si="3"/>
        <v>127.91118323031603</v>
      </c>
      <c r="U48" s="38">
        <f t="shared" si="3"/>
        <v>80.161098876437592</v>
      </c>
      <c r="V48" s="38">
        <f t="shared" si="3"/>
        <v>100.93831361625385</v>
      </c>
      <c r="W48" s="38">
        <f t="shared" si="3"/>
        <v>87.792313267512583</v>
      </c>
      <c r="X48" s="38">
        <f t="shared" si="3"/>
        <v>119.03266373525096</v>
      </c>
      <c r="Y48" s="38" t="str">
        <f t="shared" si="3"/>
        <v>-</v>
      </c>
      <c r="Z48" s="38">
        <f t="shared" si="3"/>
        <v>108.16838319654806</v>
      </c>
      <c r="AA48" s="38">
        <f t="shared" si="3"/>
        <v>112.78782455521625</v>
      </c>
      <c r="AB48" s="38" t="str">
        <f t="shared" si="3"/>
        <v>-</v>
      </c>
      <c r="AC48" s="38">
        <f t="shared" si="3"/>
        <v>62.555227716392793</v>
      </c>
      <c r="AD48" s="38">
        <f t="shared" si="3"/>
        <v>107.70601358363447</v>
      </c>
      <c r="AE48" s="38" t="str">
        <f t="shared" si="3"/>
        <v>-</v>
      </c>
      <c r="AF48" s="38">
        <f t="shared" si="3"/>
        <v>178.73153196093813</v>
      </c>
      <c r="AG48" s="38">
        <f t="shared" si="3"/>
        <v>377.22089047132232</v>
      </c>
      <c r="AH48" s="38">
        <f t="shared" si="3"/>
        <v>95.057514323096598</v>
      </c>
      <c r="AI48" s="38">
        <f t="shared" si="3"/>
        <v>95.649243746427544</v>
      </c>
      <c r="AJ48" s="38">
        <f t="shared" si="3"/>
        <v>96.187994087899426</v>
      </c>
      <c r="AK48" s="38">
        <f t="shared" si="3"/>
        <v>137.48380067778859</v>
      </c>
      <c r="AL48" s="38">
        <f t="shared" si="3"/>
        <v>138.32472642850738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D121-501E-4309-B726-F12AA75DFA6E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309.51</v>
      </c>
      <c r="E8" s="79">
        <f>IF(ISERR(SUMPRODUCT(D10:D67,E10:E67)/D8),"-",SUMPRODUCT(D10:D67,E10:E67)/D8)</f>
        <v>2727.2321863590837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143.13999999999999</v>
      </c>
      <c r="I8" s="79">
        <f t="shared" ref="I8:AN8" si="3">IF(ISERR(SUMPRODUCT(H10:H67,I10:I67)/H8),"-",SUMPRODUCT(H10:H67,I10:I67)/H8)</f>
        <v>2812.1652787480789</v>
      </c>
      <c r="J8" s="79">
        <f t="shared" ref="J8:AO8" si="4">IF(SUM(J10:J67)&lt;0.001,"-",SUM(J10:J67))</f>
        <v>959.54800000000012</v>
      </c>
      <c r="K8" s="79">
        <f t="shared" ref="K8:AP8" si="5">IF(ISERR(SUMPRODUCT(J10:J67,K10:K67)/J8),"-",SUMPRODUCT(J10:J67,K10:K67)/J8)</f>
        <v>614.63247487358637</v>
      </c>
      <c r="L8" s="79">
        <f t="shared" ref="L8:AQ8" si="6">IF(SUM(L10:L67)&lt;0.001,"-",SUM(L10:L67))</f>
        <v>86.347000000000008</v>
      </c>
      <c r="M8" s="79">
        <f t="shared" ref="M8:AR8" si="7">IF(ISERR(SUMPRODUCT(L10:L67,M10:M67)/L8),"-",SUMPRODUCT(L10:L67,M10:M67)/L8)</f>
        <v>427.88457039619203</v>
      </c>
      <c r="N8" s="79">
        <f t="shared" ref="N8:AS8" si="8">IF(SUM(N10:N67)&lt;0.001,"-",SUM(N10:N67))</f>
        <v>103.717</v>
      </c>
      <c r="O8" s="79">
        <f t="shared" ref="O8:AT8" si="9">IF(ISERR(SUMPRODUCT(N10:N67,O10:O67)/N8),"-",SUMPRODUCT(N10:N67,O10:O67)/N8)</f>
        <v>1466.7807013315078</v>
      </c>
      <c r="P8" s="79">
        <f t="shared" ref="P8:AU8" si="10">IF(SUM(P10:P67)&lt;0.001,"-",SUM(P10:P67))</f>
        <v>966.97800000000007</v>
      </c>
      <c r="Q8" s="79">
        <f t="shared" ref="Q8:AV8" si="11">IF(ISERR(SUMPRODUCT(P10:P67,Q10:Q67)/P8),"-",SUMPRODUCT(P10:P67,Q10:Q67)/P8)</f>
        <v>1230.0183334057238</v>
      </c>
      <c r="R8" s="79">
        <f t="shared" ref="R8:AW8" si="12">IF(SUM(R10:R67)&lt;0.001,"-",SUM(R10:R67))</f>
        <v>423.64900000000006</v>
      </c>
      <c r="S8" s="79">
        <f t="shared" ref="S8:AX8" si="13">IF(ISERR(SUMPRODUCT(R10:R67,S10:S67)/R8),"-",SUMPRODUCT(R10:R67,S10:S67)/R8)</f>
        <v>1200.792025946007</v>
      </c>
      <c r="T8" s="79">
        <f t="shared" ref="T8:AY8" si="14">IF(SUM(T10:T67)&lt;0.001,"-",SUM(T10:T67))</f>
        <v>1796.384</v>
      </c>
      <c r="U8" s="79">
        <f t="shared" ref="U8:AZ8" si="15">IF(ISERR(SUMPRODUCT(T10:T67,U10:U67)/T8),"-",SUMPRODUCT(T10:T67,U10:U67)/T8)</f>
        <v>520.27282919464869</v>
      </c>
      <c r="V8" s="79">
        <f t="shared" ref="V8:BA8" si="16">IF(SUM(V10:V67)&lt;0.001,"-",SUM(V10:V67))</f>
        <v>48.936</v>
      </c>
      <c r="W8" s="79">
        <f t="shared" ref="W8:BB8" si="17">IF(ISERR(SUMPRODUCT(V10:V67,W10:W67)/V8),"-",SUMPRODUCT(V10:V67,W10:W67)/V8)</f>
        <v>789.32556808893253</v>
      </c>
      <c r="X8" s="79">
        <f t="shared" ref="X8:BC8" si="18">IF(SUM(X10:X67)&lt;0.001,"-",SUM(X10:X67))</f>
        <v>4.4790000000000001</v>
      </c>
      <c r="Y8" s="79">
        <f t="shared" ref="Y8:BD8" si="19">IF(ISERR(SUMPRODUCT(X10:X67,Y10:Y67)/X8),"-",SUMPRODUCT(X10:X67,Y10:Y67)/X8)</f>
        <v>672.06430006697917</v>
      </c>
      <c r="Z8" s="79">
        <f t="shared" ref="Z8:BU8" si="20">IF(SUM(Z10:Z67)&lt;0.001,"-",SUM(Z10:Z67))</f>
        <v>187.43299999999996</v>
      </c>
      <c r="AA8" s="79">
        <f t="shared" ref="AA8:BU8" si="21">IF(ISERR(SUMPRODUCT(Z10:Z67,AA10:AA67)/Z8),"-",SUMPRODUCT(Z10:Z67,AA10:AA67)/Z8)</f>
        <v>1334.2401658192528</v>
      </c>
      <c r="AB8" s="79">
        <f t="shared" ref="AB8:BU8" si="22">IF(SUM(AB10:AB67)&lt;0.001,"-",SUM(AB10:AB67))</f>
        <v>52.697000000000003</v>
      </c>
      <c r="AC8" s="79">
        <f t="shared" ref="AC8:BU8" si="23">IF(ISERR(SUMPRODUCT(AB10:AB67,AC10:AC67)/AB8),"-",SUMPRODUCT(AB10:AB67,AC10:AC67)/AB8)</f>
        <v>1134.4969922386472</v>
      </c>
      <c r="AD8" s="79">
        <f t="shared" ref="AD8:BU8" si="24">IF(SUM(AD10:AD67)&lt;0.001,"-",SUM(AD10:AD67))</f>
        <v>2116.2310000000002</v>
      </c>
      <c r="AE8" s="79">
        <f t="shared" ref="AE8:BU8" si="25">IF(ISERR(SUMPRODUCT(AD10:AD67,AE10:AE67)/AD8),"-",SUMPRODUCT(AD10:AD67,AE10:AE67)/AD8)</f>
        <v>382.11072893271097</v>
      </c>
      <c r="AF8" s="79">
        <f t="shared" ref="AF8:BU8" si="26">IF(SUM(AF10:AF67)&lt;0.001,"-",SUM(AF10:AF67))</f>
        <v>17751.157999999999</v>
      </c>
      <c r="AG8" s="79">
        <f t="shared" ref="AG8:BU8" si="27">IF(ISERR(SUMPRODUCT(AF10:AF67,AG10:AG67)/AF8),"-",SUMPRODUCT(AF10:AF67,AG10:AG67)/AF8)</f>
        <v>234.20114501825742</v>
      </c>
      <c r="AH8" s="79">
        <f t="shared" ref="AH8:BU8" si="28">IF(SUM(AH10:AH67)&lt;0.001,"-",SUM(AH10:AH67))</f>
        <v>58699.425999999999</v>
      </c>
      <c r="AI8" s="79">
        <f t="shared" ref="AI8:BU8" si="29">IF(ISERR(SUMPRODUCT(AH10:AH67,AI10:AI67)/AH8),"-",SUMPRODUCT(AH10:AH67,AI10:AI67)/AH8)</f>
        <v>44.727336941931952</v>
      </c>
      <c r="AJ8" s="79">
        <f t="shared" ref="AJ8:BU8" si="30">IF(SUM(AJ10:AJ67)&lt;0.001,"-",SUM(AJ10:AJ67))</f>
        <v>751.64100000000008</v>
      </c>
      <c r="AK8" s="79">
        <f t="shared" ref="AK8:BU8" si="31">IF(ISERR(SUMPRODUCT(AJ10:AJ67,AK10:AK67)/AJ8),"-",SUMPRODUCT(AJ10:AJ67,AK10:AK67)/AJ8)</f>
        <v>72.092899402773369</v>
      </c>
      <c r="AL8" s="79">
        <f t="shared" ref="AL8:BU8" si="32">IF(SUM(AL10:AL67)&lt;0.001,"-",SUM(AL10:AL67))</f>
        <v>1565.2439999999999</v>
      </c>
      <c r="AM8" s="79">
        <f t="shared" ref="AM8:BU8" si="33">IF(ISERR(SUMPRODUCT(AL10:AL67,AM10:AM67)/AL8),"-",SUMPRODUCT(AL10:AL67,AM10:AM67)/AL8)</f>
        <v>26.703929227647571</v>
      </c>
      <c r="AN8" s="79">
        <f t="shared" ref="AN8:BU8" si="34">IF(SUM(AN10:AN67)&lt;0.001,"-",SUM(AN10:AN67))</f>
        <v>9139.893</v>
      </c>
      <c r="AO8" s="79">
        <f t="shared" ref="AO8:BU8" si="35">IF(ISERR(SUMPRODUCT(AN10:AN67,AO10:AO67)/AN8),"-",SUMPRODUCT(AN10:AN67,AO10:AO67)/AN8)</f>
        <v>175.23704041174227</v>
      </c>
      <c r="AP8" s="79">
        <f t="shared" ref="AP8:BU8" si="36">IF(SUM(AP10:AP67)&lt;0.001,"-",SUM(AP10:AP67))</f>
        <v>661.97300000000007</v>
      </c>
      <c r="AQ8" s="79">
        <f t="shared" ref="AQ8:BU8" si="37">IF(ISERR(SUMPRODUCT(AP10:AP67,AQ10:AQ67)/AP8),"-",SUMPRODUCT(AP10:AP67,AQ10:AQ67)/AP8)</f>
        <v>108.41004995672027</v>
      </c>
      <c r="AR8" s="79">
        <f t="shared" ref="AR8:BU8" si="38">IF(SUM(AR10:AR67)&lt;0.001,"-",SUM(AR10:AR67))</f>
        <v>13200.826999999999</v>
      </c>
      <c r="AS8" s="79">
        <f t="shared" ref="AS8:BU8" si="39">IF(ISERR(SUMPRODUCT(AR10:AR67,AS10:AS67)/AR8),"-",SUMPRODUCT(AR10:AR67,AS10:AS67)/AR8)</f>
        <v>106.82053510738382</v>
      </c>
      <c r="AT8" s="79" t="str">
        <f t="shared" ref="AT8:BU8" si="40">IF(SUM(AT10:AT67)&lt;0.001,"-",SUM(AT10:AT67))</f>
        <v>-</v>
      </c>
      <c r="AU8" s="79" t="str">
        <f t="shared" ref="AU8:BU8" si="41">IF(ISERR(SUMPRODUCT(AT10:AT67,AU10:AU67)/AT8),"-",SUMPRODUCT(AT10:AT67,AU10:AU67)/AT8)</f>
        <v>-</v>
      </c>
      <c r="AV8" s="79">
        <f t="shared" ref="AV8:BU8" si="42">IF(SUM(AV10:AV67)&lt;0.001,"-",SUM(AV10:AV67))</f>
        <v>2949.085</v>
      </c>
      <c r="AW8" s="79">
        <f t="shared" ref="AW8:BU8" si="43">IF(ISERR(SUMPRODUCT(AV10:AV67,AW10:AW67)/AV8),"-",SUMPRODUCT(AV10:AV67,AW10:AW67)/AV8)</f>
        <v>171.79955715077728</v>
      </c>
      <c r="AX8" s="79">
        <f t="shared" ref="AX8:BU8" si="44">IF(SUM(AX10:AX67)&lt;0.001,"-",SUM(AX10:AX67))</f>
        <v>11771.160999999998</v>
      </c>
      <c r="AY8" s="79">
        <f t="shared" ref="AY8:BU8" si="45">IF(ISERR(SUMPRODUCT(AX10:AX67,AY10:AY67)/AX8),"-",SUMPRODUCT(AX10:AX67,AY10:AY67)/AX8)</f>
        <v>53.980627994129051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924.33100000000013</v>
      </c>
      <c r="BC8" s="79">
        <f t="shared" ref="BC8:BU8" si="49">IF(ISERR(SUMPRODUCT(BB10:BB67,BC10:BC67)/BB8),"-",SUMPRODUCT(BB10:BB67,BC10:BC67)/BB8)</f>
        <v>51.810154587480021</v>
      </c>
      <c r="BD8" s="79">
        <f t="shared" ref="BD8:BU8" si="50">IF(SUM(BD10:BD67)&lt;0.001,"-",SUM(BD10:BD67))</f>
        <v>283.697</v>
      </c>
      <c r="BE8" s="79">
        <f t="shared" ref="BE8:BU8" si="51">IF(ISERR(SUMPRODUCT(BD10:BD67,BE10:BE67)/BD8),"-",SUMPRODUCT(BD10:BD67,BE10:BE67)/BD8)</f>
        <v>523.90373532324975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4.5830000000000002</v>
      </c>
      <c r="BI8" s="79">
        <f t="shared" ref="BI8:BU8" si="55">IF(ISERR(SUMPRODUCT(BH10:BH67,BI10:BI67)/BH8),"-",SUMPRODUCT(BH10:BH67,BI10:BI67)/BH8)</f>
        <v>222.56098625354571</v>
      </c>
      <c r="BJ8" s="79">
        <f t="shared" ref="BJ8:BU8" si="56">IF(SUM(BJ10:BJ67)&lt;0.001,"-",SUM(BJ10:BJ67))</f>
        <v>3.7999999999999999E-2</v>
      </c>
      <c r="BK8" s="79">
        <f t="shared" ref="BK8:BU8" si="57">IF(ISERR(SUMPRODUCT(BJ10:BJ67,BK10:BK67)/BJ8),"-",SUMPRODUCT(BJ10:BJ67,BK10:BK67)/BJ8)</f>
        <v>750.92105263157896</v>
      </c>
      <c r="BL8" s="79">
        <f t="shared" ref="BL8:BU8" si="58">IF(SUM(BL10:BL67)&lt;0.001,"-",SUM(BL10:BL67))</f>
        <v>6290.6710000000003</v>
      </c>
      <c r="BM8" s="79">
        <f t="shared" ref="BM8:BU8" si="59">IF(ISERR(SUMPRODUCT(BL10:BL67,BM10:BM67)/BL8),"-",SUMPRODUCT(BL10:BL67,BM10:BM67)/BL8)</f>
        <v>156.6665376396254</v>
      </c>
      <c r="BN8" s="79">
        <f t="shared" ref="BN8:BU8" si="60">IF(SUM(BN10:BN67)&lt;0.001,"-",SUM(BN10:BN67))</f>
        <v>1490.1609999999996</v>
      </c>
      <c r="BO8" s="79">
        <f t="shared" ref="BO8:BU8" si="61">IF(ISERR(SUMPRODUCT(BN10:BN67,BO10:BO67)/BN8),"-",SUMPRODUCT(BN10:BN67,BO10:BO67)/BN8)</f>
        <v>185.34876298601299</v>
      </c>
      <c r="BP8" s="79">
        <f t="shared" ref="BP8:BU8" si="62">IF(SUM(BP10:BP67)&lt;0.001,"-",SUM(BP10:BP67))</f>
        <v>1037.81</v>
      </c>
      <c r="BQ8" s="79">
        <f t="shared" ref="BQ8:BU8" si="63">IF(ISERR(SUMPRODUCT(BP10:BP67,BQ10:BQ67)/BP8),"-",SUMPRODUCT(BP10:BP67,BQ10:BQ67)/BP8)</f>
        <v>368.97740530540278</v>
      </c>
      <c r="BR8" s="79">
        <f t="shared" ref="BR8:BU8" si="64">IF(SUM(BR10:BR67)&lt;0.001,"-",SUM(BR10:BR67))</f>
        <v>27.791</v>
      </c>
      <c r="BS8" s="79">
        <f t="shared" ref="BS8:BU8" si="65">IF(ISERR(SUMPRODUCT(BR10:BR67,BS10:BS67)/BR8),"-",SUMPRODUCT(BR10:BR67,BS10:BS67)/BR8)</f>
        <v>2297.8487999712142</v>
      </c>
      <c r="BT8" s="79">
        <f t="shared" ref="BT8:BU8" si="66">IF(SUM(BT10:BT67)&lt;0.001,"-",SUM(BT10:BT67))</f>
        <v>165.38300000000001</v>
      </c>
      <c r="BU8" s="79">
        <f t="shared" ref="BU8" si="67">IF(ISERR(SUMPRODUCT(BT10:BT67,BU10:BU67)/BT8),"-",SUMPRODUCT(BT10:BT67,BU10:BU67)/BT8)</f>
        <v>734.87135316205388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383.74200000000002</v>
      </c>
      <c r="AW10" s="85">
        <v>133.76186865133346</v>
      </c>
      <c r="AX10" s="84">
        <v>1523.2719999999999</v>
      </c>
      <c r="AY10" s="85">
        <v>43.186461117909346</v>
      </c>
      <c r="AZ10" s="84">
        <v>0</v>
      </c>
      <c r="BA10" s="85">
        <v>0</v>
      </c>
      <c r="BB10" s="84">
        <v>48.914000000000001</v>
      </c>
      <c r="BC10" s="85">
        <v>63.987733573210122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15.691000000000001</v>
      </c>
      <c r="BO10" s="85">
        <v>68.691479191893436</v>
      </c>
      <c r="BP10" s="84">
        <v>0</v>
      </c>
      <c r="BQ10" s="85">
        <v>0</v>
      </c>
      <c r="BR10" s="84">
        <v>0</v>
      </c>
      <c r="BS10" s="85">
        <v>0</v>
      </c>
      <c r="BT10" s="84">
        <v>14.78</v>
      </c>
      <c r="BU10" s="85">
        <v>609.64309878213805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0</v>
      </c>
      <c r="AU11" s="85">
        <v>0</v>
      </c>
      <c r="AV11" s="84">
        <v>190.637</v>
      </c>
      <c r="AW11" s="85">
        <v>133.3486469048506</v>
      </c>
      <c r="AX11" s="84">
        <v>1373.3040000000001</v>
      </c>
      <c r="AY11" s="85">
        <v>49.363974036338647</v>
      </c>
      <c r="AZ11" s="84">
        <v>0</v>
      </c>
      <c r="BA11" s="85">
        <v>0</v>
      </c>
      <c r="BB11" s="84">
        <v>0.80800000000000005</v>
      </c>
      <c r="BC11" s="85">
        <v>203.36881188118812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142.90799999999999</v>
      </c>
      <c r="BO11" s="85">
        <v>118.88789990763287</v>
      </c>
      <c r="BP11" s="84">
        <v>0</v>
      </c>
      <c r="BQ11" s="85">
        <v>0</v>
      </c>
      <c r="BR11" s="84">
        <v>25.774000000000001</v>
      </c>
      <c r="BS11" s="85">
        <v>2311.3076744005589</v>
      </c>
      <c r="BT11" s="84">
        <v>5.9459999999999997</v>
      </c>
      <c r="BU11" s="85">
        <v>421.81903800874539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313.43</v>
      </c>
      <c r="AW12" s="85">
        <v>127.00652139233641</v>
      </c>
      <c r="AX12" s="84">
        <v>695.20699999999999</v>
      </c>
      <c r="AY12" s="85">
        <v>54.402767808724597</v>
      </c>
      <c r="AZ12" s="84">
        <v>0</v>
      </c>
      <c r="BA12" s="85">
        <v>0</v>
      </c>
      <c r="BB12" s="84">
        <v>47.512999999999998</v>
      </c>
      <c r="BC12" s="85">
        <v>104.77429335129332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148.77199999999999</v>
      </c>
      <c r="BO12" s="85">
        <v>166.81924690129864</v>
      </c>
      <c r="BP12" s="84">
        <v>0</v>
      </c>
      <c r="BQ12" s="85">
        <v>0</v>
      </c>
      <c r="BR12" s="84">
        <v>0.56699999999999995</v>
      </c>
      <c r="BS12" s="85">
        <v>1499.8536155202821</v>
      </c>
      <c r="BT12" s="84">
        <v>9.3729999999999993</v>
      </c>
      <c r="BU12" s="85">
        <v>754.56065293929373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551.23400000000004</v>
      </c>
      <c r="AW13" s="85">
        <v>165.26213912784772</v>
      </c>
      <c r="AX13" s="84">
        <v>765.30499999999995</v>
      </c>
      <c r="AY13" s="85">
        <v>73.208722012792279</v>
      </c>
      <c r="AZ13" s="84">
        <v>0</v>
      </c>
      <c r="BA13" s="85">
        <v>0</v>
      </c>
      <c r="BB13" s="84">
        <v>112.795</v>
      </c>
      <c r="BC13" s="85">
        <v>159.52055498913958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111.101</v>
      </c>
      <c r="BO13" s="85">
        <v>120.33789974887716</v>
      </c>
      <c r="BP13" s="84">
        <v>0</v>
      </c>
      <c r="BQ13" s="85">
        <v>0</v>
      </c>
      <c r="BR13" s="84">
        <v>0</v>
      </c>
      <c r="BS13" s="85">
        <v>0</v>
      </c>
      <c r="BT13" s="84">
        <v>4.5229999999999997</v>
      </c>
      <c r="BU13" s="85">
        <v>658.52000884368783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0</v>
      </c>
      <c r="AU14" s="85">
        <v>0</v>
      </c>
      <c r="AV14" s="84">
        <v>308.47899999999998</v>
      </c>
      <c r="AW14" s="85">
        <v>177.52979619358206</v>
      </c>
      <c r="AX14" s="84">
        <v>0</v>
      </c>
      <c r="AY14" s="85">
        <v>0</v>
      </c>
      <c r="AZ14" s="84">
        <v>0</v>
      </c>
      <c r="BA14" s="85">
        <v>0</v>
      </c>
      <c r="BB14" s="84">
        <v>2.3410000000000002</v>
      </c>
      <c r="BC14" s="85">
        <v>431.946604015378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396.43400000000003</v>
      </c>
      <c r="BO14" s="85">
        <v>149.68969866358586</v>
      </c>
      <c r="BP14" s="84">
        <v>0</v>
      </c>
      <c r="BQ14" s="85">
        <v>0</v>
      </c>
      <c r="BR14" s="84">
        <v>0</v>
      </c>
      <c r="BS14" s="85">
        <v>0</v>
      </c>
      <c r="BT14" s="84">
        <v>30.943000000000001</v>
      </c>
      <c r="BU14" s="85">
        <v>657.24865074491811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0</v>
      </c>
      <c r="AU16" s="85">
        <v>0</v>
      </c>
      <c r="AV16" s="84">
        <v>44.588000000000001</v>
      </c>
      <c r="AW16" s="85">
        <v>191.67576477976138</v>
      </c>
      <c r="AX16" s="84">
        <v>17.945</v>
      </c>
      <c r="AY16" s="85">
        <v>57.699247701309552</v>
      </c>
      <c r="AZ16" s="84">
        <v>0</v>
      </c>
      <c r="BA16" s="85">
        <v>0</v>
      </c>
      <c r="BB16" s="84">
        <v>0.53</v>
      </c>
      <c r="BC16" s="85">
        <v>448.36226415094336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276.96600000000001</v>
      </c>
      <c r="BO16" s="85">
        <v>179.01732342598009</v>
      </c>
      <c r="BP16" s="84">
        <v>0</v>
      </c>
      <c r="BQ16" s="85">
        <v>0</v>
      </c>
      <c r="BR16" s="84">
        <v>0</v>
      </c>
      <c r="BS16" s="85">
        <v>0</v>
      </c>
      <c r="BT16" s="84">
        <v>1.9019999999999999</v>
      </c>
      <c r="BU16" s="85">
        <v>707.24921135646684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</v>
      </c>
      <c r="AU17" s="85">
        <v>0</v>
      </c>
      <c r="AV17" s="84">
        <v>625.09199999999998</v>
      </c>
      <c r="AW17" s="85">
        <v>217.64179992705073</v>
      </c>
      <c r="AX17" s="84">
        <v>886.82899999999995</v>
      </c>
      <c r="AY17" s="85">
        <v>58.349860006833332</v>
      </c>
      <c r="AZ17" s="84">
        <v>0</v>
      </c>
      <c r="BA17" s="85">
        <v>0</v>
      </c>
      <c r="BB17" s="84">
        <v>2.4119999999999999</v>
      </c>
      <c r="BC17" s="85">
        <v>191.28399668325039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35.29</v>
      </c>
      <c r="BO17" s="85">
        <v>201.24604703882119</v>
      </c>
      <c r="BP17" s="84">
        <v>0</v>
      </c>
      <c r="BQ17" s="85">
        <v>0</v>
      </c>
      <c r="BR17" s="84">
        <v>0</v>
      </c>
      <c r="BS17" s="85">
        <v>0</v>
      </c>
      <c r="BT17" s="84">
        <v>3.6789999999999998</v>
      </c>
      <c r="BU17" s="85">
        <v>926.50502854036415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0.877</v>
      </c>
      <c r="AI19" s="85">
        <v>41.18586088939567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296.17899999999997</v>
      </c>
      <c r="AW19" s="85">
        <v>121.64657183662582</v>
      </c>
      <c r="AX19" s="84">
        <v>1800.59</v>
      </c>
      <c r="AY19" s="85">
        <v>48.414013184567281</v>
      </c>
      <c r="AZ19" s="84">
        <v>0</v>
      </c>
      <c r="BA19" s="85">
        <v>0</v>
      </c>
      <c r="BB19" s="84">
        <v>593.13300000000004</v>
      </c>
      <c r="BC19" s="85">
        <v>23.437481981275699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106.55</v>
      </c>
      <c r="BO19" s="85">
        <v>173.54394181135615</v>
      </c>
      <c r="BP19" s="84">
        <v>0</v>
      </c>
      <c r="BQ19" s="85">
        <v>0</v>
      </c>
      <c r="BR19" s="84">
        <v>0</v>
      </c>
      <c r="BS19" s="85">
        <v>0</v>
      </c>
      <c r="BT19" s="84">
        <v>20.408999999999999</v>
      </c>
      <c r="BU19" s="85">
        <v>610.69464451957469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1</v>
      </c>
      <c r="AS20" s="85">
        <v>29</v>
      </c>
      <c r="AT20" s="84">
        <v>0</v>
      </c>
      <c r="AU20" s="85">
        <v>0</v>
      </c>
      <c r="AV20" s="84">
        <v>48</v>
      </c>
      <c r="AW20" s="85">
        <v>255.91666666666666</v>
      </c>
      <c r="AX20" s="84">
        <v>212</v>
      </c>
      <c r="AY20" s="85">
        <v>74.665094339622641</v>
      </c>
      <c r="AZ20" s="84">
        <v>0</v>
      </c>
      <c r="BA20" s="85">
        <v>0</v>
      </c>
      <c r="BB20" s="84">
        <v>112</v>
      </c>
      <c r="BC20" s="85">
        <v>41.776785714285715</v>
      </c>
      <c r="BD20" s="84">
        <v>0</v>
      </c>
      <c r="BE20" s="85">
        <v>0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0</v>
      </c>
      <c r="BM20" s="85">
        <v>0</v>
      </c>
      <c r="BN20" s="84">
        <v>55</v>
      </c>
      <c r="BO20" s="85">
        <v>345.65454545454548</v>
      </c>
      <c r="BP20" s="84">
        <v>0</v>
      </c>
      <c r="BQ20" s="85">
        <v>0</v>
      </c>
      <c r="BR20" s="84">
        <v>0</v>
      </c>
      <c r="BS20" s="85">
        <v>0</v>
      </c>
      <c r="BT20" s="84">
        <v>8</v>
      </c>
      <c r="BU20" s="85">
        <v>784.125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2.5999999999999999E-2</v>
      </c>
      <c r="E22" s="85">
        <v>2286.6923076923076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0.04</v>
      </c>
      <c r="AI22" s="85">
        <v>84.25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0</v>
      </c>
      <c r="AQ22" s="85">
        <v>0</v>
      </c>
      <c r="AR22" s="84">
        <v>4.1000000000000002E-2</v>
      </c>
      <c r="AS22" s="85">
        <v>16.195121951219512</v>
      </c>
      <c r="AT22" s="84">
        <v>0</v>
      </c>
      <c r="AU22" s="85">
        <v>0</v>
      </c>
      <c r="AV22" s="84">
        <v>91.757000000000005</v>
      </c>
      <c r="AW22" s="85">
        <v>294.77987510489663</v>
      </c>
      <c r="AX22" s="84">
        <v>1890.529</v>
      </c>
      <c r="AY22" s="85">
        <v>71.386562702820214</v>
      </c>
      <c r="AZ22" s="84">
        <v>0</v>
      </c>
      <c r="BA22" s="85">
        <v>0</v>
      </c>
      <c r="BB22" s="84">
        <v>0.32800000000000001</v>
      </c>
      <c r="BC22" s="85">
        <v>344.7439024390244</v>
      </c>
      <c r="BD22" s="84">
        <v>0</v>
      </c>
      <c r="BE22" s="85">
        <v>0</v>
      </c>
      <c r="BF22" s="84">
        <v>0</v>
      </c>
      <c r="BG22" s="85">
        <v>0</v>
      </c>
      <c r="BH22" s="84">
        <v>4.5830000000000002</v>
      </c>
      <c r="BI22" s="85">
        <v>222.56098625354571</v>
      </c>
      <c r="BJ22" s="84">
        <v>0</v>
      </c>
      <c r="BK22" s="85">
        <v>0</v>
      </c>
      <c r="BL22" s="84">
        <v>2E-3</v>
      </c>
      <c r="BM22" s="85">
        <v>324</v>
      </c>
      <c r="BN22" s="84">
        <v>22.788</v>
      </c>
      <c r="BO22" s="85">
        <v>309.91614007372306</v>
      </c>
      <c r="BP22" s="84">
        <v>0</v>
      </c>
      <c r="BQ22" s="85">
        <v>0</v>
      </c>
      <c r="BR22" s="84">
        <v>0</v>
      </c>
      <c r="BS22" s="85">
        <v>0</v>
      </c>
      <c r="BT22" s="84">
        <v>11.41</v>
      </c>
      <c r="BU22" s="85">
        <v>856.5498685363716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0</v>
      </c>
      <c r="AI23" s="85">
        <v>0</v>
      </c>
      <c r="AJ23" s="84">
        <v>0</v>
      </c>
      <c r="AK23" s="85">
        <v>0</v>
      </c>
      <c r="AL23" s="84">
        <v>0</v>
      </c>
      <c r="AM23" s="85">
        <v>0</v>
      </c>
      <c r="AN23" s="84">
        <v>0</v>
      </c>
      <c r="AO23" s="85">
        <v>0</v>
      </c>
      <c r="AP23" s="84">
        <v>0</v>
      </c>
      <c r="AQ23" s="85">
        <v>0</v>
      </c>
      <c r="AR23" s="84">
        <v>0</v>
      </c>
      <c r="AS23" s="85">
        <v>0</v>
      </c>
      <c r="AT23" s="84">
        <v>0</v>
      </c>
      <c r="AU23" s="85">
        <v>0</v>
      </c>
      <c r="AV23" s="84">
        <v>0.89700000000000002</v>
      </c>
      <c r="AW23" s="85">
        <v>116.81382385730213</v>
      </c>
      <c r="AX23" s="84">
        <v>29.622</v>
      </c>
      <c r="AY23" s="85">
        <v>73.188474782256435</v>
      </c>
      <c r="AZ23" s="84">
        <v>0</v>
      </c>
      <c r="BA23" s="85">
        <v>0</v>
      </c>
      <c r="BB23" s="84">
        <v>0.1</v>
      </c>
      <c r="BC23" s="85">
        <v>346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</v>
      </c>
      <c r="BM23" s="85">
        <v>0</v>
      </c>
      <c r="BN23" s="84">
        <v>1.8049999999999999</v>
      </c>
      <c r="BO23" s="85">
        <v>257.80831024930751</v>
      </c>
      <c r="BP23" s="84">
        <v>0</v>
      </c>
      <c r="BQ23" s="85">
        <v>0</v>
      </c>
      <c r="BR23" s="84">
        <v>0</v>
      </c>
      <c r="BS23" s="85">
        <v>0</v>
      </c>
      <c r="BT23" s="84">
        <v>0.83399999999999996</v>
      </c>
      <c r="BU23" s="85">
        <v>611.86330935251794</v>
      </c>
    </row>
    <row r="24" spans="1:73" ht="12.95" customHeight="1">
      <c r="A24" s="83"/>
      <c r="B24" s="80" t="s">
        <v>60</v>
      </c>
      <c r="C24" s="19">
        <v>14</v>
      </c>
      <c r="D24" s="84">
        <v>1.0620000000000001</v>
      </c>
      <c r="E24" s="85">
        <v>3798.2297551789079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0</v>
      </c>
      <c r="AG24" s="85">
        <v>0</v>
      </c>
      <c r="AH24" s="84">
        <v>3.0870000000000002</v>
      </c>
      <c r="AI24" s="85">
        <v>346.9254940071267</v>
      </c>
      <c r="AJ24" s="84">
        <v>0</v>
      </c>
      <c r="AK24" s="85">
        <v>0</v>
      </c>
      <c r="AL24" s="84">
        <v>0</v>
      </c>
      <c r="AM24" s="85">
        <v>0</v>
      </c>
      <c r="AN24" s="84">
        <v>0</v>
      </c>
      <c r="AO24" s="85">
        <v>0</v>
      </c>
      <c r="AP24" s="84">
        <v>0</v>
      </c>
      <c r="AQ24" s="85">
        <v>0</v>
      </c>
      <c r="AR24" s="84">
        <v>1.353</v>
      </c>
      <c r="AS24" s="85">
        <v>60.631929046563187</v>
      </c>
      <c r="AT24" s="84">
        <v>0</v>
      </c>
      <c r="AU24" s="85">
        <v>0</v>
      </c>
      <c r="AV24" s="84">
        <v>15.632999999999999</v>
      </c>
      <c r="AW24" s="85">
        <v>180.00108744322907</v>
      </c>
      <c r="AX24" s="84">
        <v>403.846</v>
      </c>
      <c r="AY24" s="85">
        <v>76.715468272559349</v>
      </c>
      <c r="AZ24" s="84">
        <v>0</v>
      </c>
      <c r="BA24" s="85">
        <v>0</v>
      </c>
      <c r="BB24" s="84">
        <v>0.55000000000000004</v>
      </c>
      <c r="BC24" s="85">
        <v>641.40727272727281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0</v>
      </c>
      <c r="BM24" s="85">
        <v>0</v>
      </c>
      <c r="BN24" s="84">
        <v>7.1550000000000002</v>
      </c>
      <c r="BO24" s="85">
        <v>325.51712089447938</v>
      </c>
      <c r="BP24" s="84">
        <v>0</v>
      </c>
      <c r="BQ24" s="85">
        <v>0</v>
      </c>
      <c r="BR24" s="84">
        <v>0</v>
      </c>
      <c r="BS24" s="85">
        <v>0</v>
      </c>
      <c r="BT24" s="84">
        <v>0.98799999999999999</v>
      </c>
      <c r="BU24" s="85">
        <v>1193.3218623481782</v>
      </c>
    </row>
    <row r="25" spans="1:73" ht="12.95" customHeight="1">
      <c r="A25" s="83"/>
      <c r="B25" s="80" t="s">
        <v>61</v>
      </c>
      <c r="C25" s="19">
        <v>15</v>
      </c>
      <c r="D25" s="84">
        <v>6.0739999999999998</v>
      </c>
      <c r="E25" s="85">
        <v>3034.7797168258148</v>
      </c>
      <c r="F25" s="84">
        <v>0</v>
      </c>
      <c r="G25" s="85">
        <v>0</v>
      </c>
      <c r="H25" s="84">
        <v>0</v>
      </c>
      <c r="I25" s="85">
        <v>0</v>
      </c>
      <c r="J25" s="84">
        <v>0.44900000000000001</v>
      </c>
      <c r="K25" s="85">
        <v>529.85746102449889</v>
      </c>
      <c r="L25" s="84">
        <v>0</v>
      </c>
      <c r="M25" s="85">
        <v>0</v>
      </c>
      <c r="N25" s="84">
        <v>2.0379999999999998</v>
      </c>
      <c r="O25" s="85">
        <v>1133.0215897939156</v>
      </c>
      <c r="P25" s="84">
        <v>0</v>
      </c>
      <c r="Q25" s="85">
        <v>0</v>
      </c>
      <c r="R25" s="84">
        <v>0.77500000000000002</v>
      </c>
      <c r="S25" s="85">
        <v>788.5935483870968</v>
      </c>
      <c r="T25" s="84">
        <v>0</v>
      </c>
      <c r="U25" s="85">
        <v>0</v>
      </c>
      <c r="V25" s="84">
        <v>3.9870000000000001</v>
      </c>
      <c r="W25" s="85">
        <v>733.46425884123403</v>
      </c>
      <c r="X25" s="84">
        <v>0</v>
      </c>
      <c r="Y25" s="85">
        <v>0</v>
      </c>
      <c r="Z25" s="84">
        <v>136.262</v>
      </c>
      <c r="AA25" s="85">
        <v>1371.3720479664175</v>
      </c>
      <c r="AB25" s="84">
        <v>8.27</v>
      </c>
      <c r="AC25" s="85">
        <v>1204.3709794437727</v>
      </c>
      <c r="AD25" s="84">
        <v>0</v>
      </c>
      <c r="AE25" s="85">
        <v>0</v>
      </c>
      <c r="AF25" s="84">
        <v>0</v>
      </c>
      <c r="AG25" s="85">
        <v>0</v>
      </c>
      <c r="AH25" s="84">
        <v>485.46499999999997</v>
      </c>
      <c r="AI25" s="85">
        <v>58.553051198335616</v>
      </c>
      <c r="AJ25" s="84">
        <v>0</v>
      </c>
      <c r="AK25" s="85">
        <v>0</v>
      </c>
      <c r="AL25" s="84">
        <v>0</v>
      </c>
      <c r="AM25" s="85">
        <v>0</v>
      </c>
      <c r="AN25" s="84">
        <v>0</v>
      </c>
      <c r="AO25" s="85">
        <v>0</v>
      </c>
      <c r="AP25" s="84">
        <v>0</v>
      </c>
      <c r="AQ25" s="85">
        <v>0</v>
      </c>
      <c r="AR25" s="84">
        <v>6.3380000000000001</v>
      </c>
      <c r="AS25" s="85">
        <v>75.65840959293152</v>
      </c>
      <c r="AT25" s="84">
        <v>0</v>
      </c>
      <c r="AU25" s="85">
        <v>0</v>
      </c>
      <c r="AV25" s="84">
        <v>3.1509999999999998</v>
      </c>
      <c r="AW25" s="85">
        <v>157.08663916217074</v>
      </c>
      <c r="AX25" s="84">
        <v>1.6619999999999999</v>
      </c>
      <c r="AY25" s="85">
        <v>36.495788206979547</v>
      </c>
      <c r="AZ25" s="84">
        <v>0</v>
      </c>
      <c r="BA25" s="85">
        <v>0</v>
      </c>
      <c r="BB25" s="84">
        <v>0.23899999999999999</v>
      </c>
      <c r="BC25" s="85">
        <v>791.12552301255232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3.7999999999999999E-2</v>
      </c>
      <c r="BK25" s="85">
        <v>750.92105263157896</v>
      </c>
      <c r="BL25" s="84">
        <v>0</v>
      </c>
      <c r="BM25" s="85">
        <v>0</v>
      </c>
      <c r="BN25" s="84">
        <v>4.8079999999999998</v>
      </c>
      <c r="BO25" s="85">
        <v>359.05033277870217</v>
      </c>
      <c r="BP25" s="84">
        <v>8.6999999999999994E-2</v>
      </c>
      <c r="BQ25" s="85">
        <v>871.70114942528733</v>
      </c>
      <c r="BR25" s="84">
        <v>0</v>
      </c>
      <c r="BS25" s="85">
        <v>0</v>
      </c>
      <c r="BT25" s="84">
        <v>1.639</v>
      </c>
      <c r="BU25" s="85">
        <v>1272.2733374008542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2310.3510000000001</v>
      </c>
      <c r="AI26" s="85">
        <v>39.557924315396228</v>
      </c>
      <c r="AJ26" s="84">
        <v>0</v>
      </c>
      <c r="AK26" s="85">
        <v>0</v>
      </c>
      <c r="AL26" s="84">
        <v>0</v>
      </c>
      <c r="AM26" s="85">
        <v>0</v>
      </c>
      <c r="AN26" s="84">
        <v>1E-3</v>
      </c>
      <c r="AO26" s="85">
        <v>1166</v>
      </c>
      <c r="AP26" s="84">
        <v>0</v>
      </c>
      <c r="AQ26" s="85">
        <v>0</v>
      </c>
      <c r="AR26" s="84">
        <v>13.372</v>
      </c>
      <c r="AS26" s="85">
        <v>98.432096918935088</v>
      </c>
      <c r="AT26" s="84">
        <v>0</v>
      </c>
      <c r="AU26" s="85">
        <v>0</v>
      </c>
      <c r="AV26" s="84">
        <v>5.6760000000000002</v>
      </c>
      <c r="AW26" s="85">
        <v>256.52008456659621</v>
      </c>
      <c r="AX26" s="84">
        <v>142.66999999999999</v>
      </c>
      <c r="AY26" s="85">
        <v>42.996754748720825</v>
      </c>
      <c r="AZ26" s="84">
        <v>0</v>
      </c>
      <c r="BA26" s="85">
        <v>0</v>
      </c>
      <c r="BB26" s="84">
        <v>1.4E-2</v>
      </c>
      <c r="BC26" s="85">
        <v>727.85714285714289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0</v>
      </c>
      <c r="BM26" s="85">
        <v>0</v>
      </c>
      <c r="BN26" s="84">
        <v>0.59899999999999998</v>
      </c>
      <c r="BO26" s="85">
        <v>404.17195325542571</v>
      </c>
      <c r="BP26" s="84">
        <v>3.9E-2</v>
      </c>
      <c r="BQ26" s="85">
        <v>724.17948717948718</v>
      </c>
      <c r="BR26" s="84">
        <v>0</v>
      </c>
      <c r="BS26" s="85">
        <v>0</v>
      </c>
      <c r="BT26" s="84">
        <v>4.3999999999999997E-2</v>
      </c>
      <c r="BU26" s="85">
        <v>508.70454545454538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16.274000000000001</v>
      </c>
      <c r="S28" s="85">
        <v>774.50018434312392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0</v>
      </c>
      <c r="AG28" s="85">
        <v>0</v>
      </c>
      <c r="AH28" s="84">
        <v>7830.152</v>
      </c>
      <c r="AI28" s="85">
        <v>42.15526199235979</v>
      </c>
      <c r="AJ28" s="84">
        <v>0</v>
      </c>
      <c r="AK28" s="85">
        <v>0</v>
      </c>
      <c r="AL28" s="84">
        <v>0</v>
      </c>
      <c r="AM28" s="85">
        <v>0</v>
      </c>
      <c r="AN28" s="84">
        <v>0</v>
      </c>
      <c r="AO28" s="85">
        <v>0</v>
      </c>
      <c r="AP28" s="84">
        <v>0</v>
      </c>
      <c r="AQ28" s="85">
        <v>0</v>
      </c>
      <c r="AR28" s="84">
        <v>475.67500000000001</v>
      </c>
      <c r="AS28" s="85">
        <v>101.60285489041888</v>
      </c>
      <c r="AT28" s="84">
        <v>0</v>
      </c>
      <c r="AU28" s="85">
        <v>0</v>
      </c>
      <c r="AV28" s="84">
        <v>61.732999999999997</v>
      </c>
      <c r="AW28" s="85">
        <v>297.45761586185671</v>
      </c>
      <c r="AX28" s="84">
        <v>2028.2819999999999</v>
      </c>
      <c r="AY28" s="85">
        <v>38.401568913987305</v>
      </c>
      <c r="AZ28" s="84">
        <v>0</v>
      </c>
      <c r="BA28" s="85">
        <v>0</v>
      </c>
      <c r="BB28" s="84">
        <v>0.24299999999999999</v>
      </c>
      <c r="BC28" s="85">
        <v>641.49382716049388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0</v>
      </c>
      <c r="BM28" s="85">
        <v>0</v>
      </c>
      <c r="BN28" s="84">
        <v>84.819000000000003</v>
      </c>
      <c r="BO28" s="85">
        <v>274.76962708827034</v>
      </c>
      <c r="BP28" s="84">
        <v>0.84699999999999998</v>
      </c>
      <c r="BQ28" s="85">
        <v>607.99055489964587</v>
      </c>
      <c r="BR28" s="84">
        <v>0</v>
      </c>
      <c r="BS28" s="85">
        <v>0</v>
      </c>
      <c r="BT28" s="84">
        <v>24.484000000000002</v>
      </c>
      <c r="BU28" s="85">
        <v>305.06502205521969</v>
      </c>
    </row>
    <row r="29" spans="1:73" ht="12.95" customHeight="1">
      <c r="A29" s="83"/>
      <c r="B29" s="80" t="s">
        <v>64</v>
      </c>
      <c r="C29" s="19">
        <v>18</v>
      </c>
      <c r="D29" s="84">
        <v>88.216999999999999</v>
      </c>
      <c r="E29" s="85">
        <v>3290.6788034052393</v>
      </c>
      <c r="F29" s="84">
        <v>0</v>
      </c>
      <c r="G29" s="85">
        <v>0</v>
      </c>
      <c r="H29" s="84">
        <v>0</v>
      </c>
      <c r="I29" s="85">
        <v>0</v>
      </c>
      <c r="J29" s="84">
        <v>89.010999999999996</v>
      </c>
      <c r="K29" s="85">
        <v>680.30489490063019</v>
      </c>
      <c r="L29" s="84">
        <v>0</v>
      </c>
      <c r="M29" s="85">
        <v>0</v>
      </c>
      <c r="N29" s="84">
        <v>9.2629999999999999</v>
      </c>
      <c r="O29" s="85">
        <v>2196.2105149519593</v>
      </c>
      <c r="P29" s="84">
        <v>0</v>
      </c>
      <c r="Q29" s="85">
        <v>0</v>
      </c>
      <c r="R29" s="84">
        <v>11.442</v>
      </c>
      <c r="S29" s="85">
        <v>1267.1930606537319</v>
      </c>
      <c r="T29" s="84">
        <v>0</v>
      </c>
      <c r="U29" s="85">
        <v>0</v>
      </c>
      <c r="V29" s="84">
        <v>6.5709999999999997</v>
      </c>
      <c r="W29" s="85">
        <v>579.56110181098757</v>
      </c>
      <c r="X29" s="84">
        <v>0</v>
      </c>
      <c r="Y29" s="85">
        <v>0</v>
      </c>
      <c r="Z29" s="84">
        <v>10.554</v>
      </c>
      <c r="AA29" s="85">
        <v>1449.5475649043017</v>
      </c>
      <c r="AB29" s="84">
        <v>0</v>
      </c>
      <c r="AC29" s="85">
        <v>0</v>
      </c>
      <c r="AD29" s="84">
        <v>0.51</v>
      </c>
      <c r="AE29" s="85">
        <v>102.19803921568626</v>
      </c>
      <c r="AF29" s="84">
        <v>245.23599999999999</v>
      </c>
      <c r="AG29" s="85">
        <v>407.61557846319465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0</v>
      </c>
      <c r="AQ29" s="85">
        <v>0</v>
      </c>
      <c r="AR29" s="84">
        <v>6.0000000000000001E-3</v>
      </c>
      <c r="AS29" s="85">
        <v>198</v>
      </c>
      <c r="AT29" s="84">
        <v>0</v>
      </c>
      <c r="AU29" s="85">
        <v>0</v>
      </c>
      <c r="AV29" s="84">
        <v>0.26500000000000001</v>
      </c>
      <c r="AW29" s="85">
        <v>103.78490566037736</v>
      </c>
      <c r="AX29" s="84">
        <v>9.8000000000000004E-2</v>
      </c>
      <c r="AY29" s="85">
        <v>139.31632653061226</v>
      </c>
      <c r="AZ29" s="84">
        <v>0</v>
      </c>
      <c r="BA29" s="85">
        <v>0</v>
      </c>
      <c r="BB29" s="84">
        <v>3.3000000000000002E-2</v>
      </c>
      <c r="BC29" s="85">
        <v>810.969696969697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0.41599999999999998</v>
      </c>
      <c r="BM29" s="85">
        <v>1402.3076923076924</v>
      </c>
      <c r="BN29" s="84">
        <v>4.6749999999999998</v>
      </c>
      <c r="BO29" s="85">
        <v>374.01090909090908</v>
      </c>
      <c r="BP29" s="84">
        <v>0</v>
      </c>
      <c r="BQ29" s="85">
        <v>0</v>
      </c>
      <c r="BR29" s="84">
        <v>0</v>
      </c>
      <c r="BS29" s="85">
        <v>0</v>
      </c>
      <c r="BT29" s="84">
        <v>0.47099999999999997</v>
      </c>
      <c r="BU29" s="85">
        <v>1057.4501061571125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0.66200000000000003</v>
      </c>
      <c r="U30" s="85">
        <v>486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699.27700000000004</v>
      </c>
      <c r="AI30" s="85">
        <v>43.48437028530897</v>
      </c>
      <c r="AJ30" s="84">
        <v>0</v>
      </c>
      <c r="AK30" s="85">
        <v>0</v>
      </c>
      <c r="AL30" s="84">
        <v>0</v>
      </c>
      <c r="AM30" s="85">
        <v>0</v>
      </c>
      <c r="AN30" s="84">
        <v>9.8000000000000004E-2</v>
      </c>
      <c r="AO30" s="85">
        <v>39.12244897959183</v>
      </c>
      <c r="AP30" s="84">
        <v>0</v>
      </c>
      <c r="AQ30" s="85">
        <v>0</v>
      </c>
      <c r="AR30" s="84">
        <v>1.0960000000000001</v>
      </c>
      <c r="AS30" s="85">
        <v>21.604927007299271</v>
      </c>
      <c r="AT30" s="84">
        <v>0</v>
      </c>
      <c r="AU30" s="85">
        <v>0</v>
      </c>
      <c r="AV30" s="84">
        <v>0.67800000000000005</v>
      </c>
      <c r="AW30" s="85">
        <v>25.283185840707965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2.3540000000000001</v>
      </c>
      <c r="BO30" s="85">
        <v>330.81053525913342</v>
      </c>
      <c r="BP30" s="84">
        <v>1.9E-2</v>
      </c>
      <c r="BQ30" s="85">
        <v>668.9473684210526</v>
      </c>
      <c r="BR30" s="84">
        <v>0</v>
      </c>
      <c r="BS30" s="85">
        <v>0</v>
      </c>
      <c r="BT30" s="84">
        <v>1.4810000000000001</v>
      </c>
      <c r="BU30" s="85">
        <v>154.89264010803512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830</v>
      </c>
      <c r="AI31" s="85">
        <v>70.114457831325296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1241.0450000000001</v>
      </c>
      <c r="AI32" s="85">
        <v>35.271076391267037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67.927999999999997</v>
      </c>
      <c r="E34" s="85">
        <v>1932.1369832764103</v>
      </c>
      <c r="F34" s="84">
        <v>0</v>
      </c>
      <c r="G34" s="85">
        <v>0</v>
      </c>
      <c r="H34" s="84">
        <v>0</v>
      </c>
      <c r="I34" s="85">
        <v>0</v>
      </c>
      <c r="J34" s="84">
        <v>39.418999999999997</v>
      </c>
      <c r="K34" s="85">
        <v>575.87333519368838</v>
      </c>
      <c r="L34" s="84">
        <v>0</v>
      </c>
      <c r="M34" s="85">
        <v>0</v>
      </c>
      <c r="N34" s="84">
        <v>8.7669999999999995</v>
      </c>
      <c r="O34" s="85">
        <v>2500.9287099349835</v>
      </c>
      <c r="P34" s="84">
        <v>0</v>
      </c>
      <c r="Q34" s="85">
        <v>0</v>
      </c>
      <c r="R34" s="84">
        <v>35.502000000000002</v>
      </c>
      <c r="S34" s="85">
        <v>888.9509041744127</v>
      </c>
      <c r="T34" s="84">
        <v>0</v>
      </c>
      <c r="U34" s="85">
        <v>0</v>
      </c>
      <c r="V34" s="84">
        <v>5.94</v>
      </c>
      <c r="W34" s="85">
        <v>832.63888888888891</v>
      </c>
      <c r="X34" s="84">
        <v>0</v>
      </c>
      <c r="Y34" s="85">
        <v>0</v>
      </c>
      <c r="Z34" s="84">
        <v>19.117999999999999</v>
      </c>
      <c r="AA34" s="85">
        <v>1412.1663876974578</v>
      </c>
      <c r="AB34" s="84">
        <v>0</v>
      </c>
      <c r="AC34" s="85">
        <v>0</v>
      </c>
      <c r="AD34" s="84">
        <v>5.6020000000000003</v>
      </c>
      <c r="AE34" s="85">
        <v>663.60282042127812</v>
      </c>
      <c r="AF34" s="84">
        <v>0</v>
      </c>
      <c r="AG34" s="85">
        <v>0</v>
      </c>
      <c r="AH34" s="84">
        <v>37782.197</v>
      </c>
      <c r="AI34" s="85">
        <v>45.88094832071306</v>
      </c>
      <c r="AJ34" s="84">
        <v>0</v>
      </c>
      <c r="AK34" s="85">
        <v>0</v>
      </c>
      <c r="AL34" s="84">
        <v>0</v>
      </c>
      <c r="AM34" s="85">
        <v>0</v>
      </c>
      <c r="AN34" s="84">
        <v>4.867</v>
      </c>
      <c r="AO34" s="85">
        <v>207.06163961372508</v>
      </c>
      <c r="AP34" s="84">
        <v>0</v>
      </c>
      <c r="AQ34" s="85">
        <v>0</v>
      </c>
      <c r="AR34" s="84">
        <v>1081.6210000000001</v>
      </c>
      <c r="AS34" s="85">
        <v>111.47883408328795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0.77300000000000002</v>
      </c>
      <c r="BE34" s="85">
        <v>340.26778783958605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469.11500000000001</v>
      </c>
      <c r="BM34" s="85">
        <v>176.63249096703368</v>
      </c>
      <c r="BN34" s="84">
        <v>5.6639999999999997</v>
      </c>
      <c r="BO34" s="85">
        <v>734.59586864406788</v>
      </c>
      <c r="BP34" s="84">
        <v>16.422999999999998</v>
      </c>
      <c r="BQ34" s="85">
        <v>508.89989648663459</v>
      </c>
      <c r="BR34" s="84">
        <v>0</v>
      </c>
      <c r="BS34" s="85">
        <v>0</v>
      </c>
      <c r="BT34" s="84">
        <v>1.4950000000000001</v>
      </c>
      <c r="BU34" s="85">
        <v>275.81204013377925</v>
      </c>
    </row>
    <row r="35" spans="1:73" ht="12.95" customHeight="1">
      <c r="A35" s="83"/>
      <c r="B35" s="80" t="s">
        <v>69</v>
      </c>
      <c r="C35" s="19">
        <v>23</v>
      </c>
      <c r="D35" s="84">
        <v>49.000999999999998</v>
      </c>
      <c r="E35" s="85">
        <v>1836.9696740882839</v>
      </c>
      <c r="F35" s="84">
        <v>0</v>
      </c>
      <c r="G35" s="85">
        <v>0</v>
      </c>
      <c r="H35" s="84">
        <v>0</v>
      </c>
      <c r="I35" s="85">
        <v>0</v>
      </c>
      <c r="J35" s="84">
        <v>328.423</v>
      </c>
      <c r="K35" s="85">
        <v>436.67416106667315</v>
      </c>
      <c r="L35" s="84">
        <v>0</v>
      </c>
      <c r="M35" s="85">
        <v>0</v>
      </c>
      <c r="N35" s="84">
        <v>0.48199999999999998</v>
      </c>
      <c r="O35" s="85">
        <v>1877.6825726141078</v>
      </c>
      <c r="P35" s="84">
        <v>0</v>
      </c>
      <c r="Q35" s="85">
        <v>0</v>
      </c>
      <c r="R35" s="84">
        <v>45.665999999999997</v>
      </c>
      <c r="S35" s="85">
        <v>936.04090570665267</v>
      </c>
      <c r="T35" s="84">
        <v>0</v>
      </c>
      <c r="U35" s="85">
        <v>0</v>
      </c>
      <c r="V35" s="84">
        <v>1.145</v>
      </c>
      <c r="W35" s="85">
        <v>1128.6786026200873</v>
      </c>
      <c r="X35" s="84">
        <v>0</v>
      </c>
      <c r="Y35" s="85">
        <v>0</v>
      </c>
      <c r="Z35" s="84">
        <v>0.23699999999999999</v>
      </c>
      <c r="AA35" s="85">
        <v>1102.8860759493671</v>
      </c>
      <c r="AB35" s="84">
        <v>0</v>
      </c>
      <c r="AC35" s="85">
        <v>0</v>
      </c>
      <c r="AD35" s="84">
        <v>106.407</v>
      </c>
      <c r="AE35" s="85">
        <v>795.10004980875317</v>
      </c>
      <c r="AF35" s="84">
        <v>0</v>
      </c>
      <c r="AG35" s="85">
        <v>0</v>
      </c>
      <c r="AH35" s="84">
        <v>0</v>
      </c>
      <c r="AI35" s="85">
        <v>0</v>
      </c>
      <c r="AJ35" s="84">
        <v>2E-3</v>
      </c>
      <c r="AK35" s="85">
        <v>262</v>
      </c>
      <c r="AL35" s="84">
        <v>0</v>
      </c>
      <c r="AM35" s="85">
        <v>0</v>
      </c>
      <c r="AN35" s="84">
        <v>0.01</v>
      </c>
      <c r="AO35" s="85">
        <v>668.5</v>
      </c>
      <c r="AP35" s="84">
        <v>1E-3</v>
      </c>
      <c r="AQ35" s="85">
        <v>79</v>
      </c>
      <c r="AR35" s="84">
        <v>0.373</v>
      </c>
      <c r="AS35" s="85">
        <v>140.56300268096516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4.0000000000000001E-3</v>
      </c>
      <c r="BE35" s="85">
        <v>736.75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1.6E-2</v>
      </c>
      <c r="BM35" s="85">
        <v>685.3125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2.2229999999999999</v>
      </c>
      <c r="E36" s="85">
        <v>3180.5339631129104</v>
      </c>
      <c r="F36" s="84">
        <v>0</v>
      </c>
      <c r="G36" s="85">
        <v>0</v>
      </c>
      <c r="H36" s="84">
        <v>78.14</v>
      </c>
      <c r="I36" s="85">
        <v>2812.3027642692605</v>
      </c>
      <c r="J36" s="84">
        <v>0</v>
      </c>
      <c r="K36" s="85">
        <v>0</v>
      </c>
      <c r="L36" s="84">
        <v>77.581000000000003</v>
      </c>
      <c r="M36" s="85">
        <v>426.06863793970172</v>
      </c>
      <c r="N36" s="84">
        <v>0.20200000000000001</v>
      </c>
      <c r="O36" s="85">
        <v>577.60396039603961</v>
      </c>
      <c r="P36" s="84">
        <v>607.85599999999999</v>
      </c>
      <c r="Q36" s="85">
        <v>1249.7489257324103</v>
      </c>
      <c r="R36" s="84">
        <v>0.86799999999999999</v>
      </c>
      <c r="S36" s="85">
        <v>415.30645161290323</v>
      </c>
      <c r="T36" s="84">
        <v>121.09</v>
      </c>
      <c r="U36" s="85">
        <v>1023.597563795524</v>
      </c>
      <c r="V36" s="84">
        <v>0</v>
      </c>
      <c r="W36" s="85">
        <v>0</v>
      </c>
      <c r="X36" s="84">
        <v>4.4790000000000001</v>
      </c>
      <c r="Y36" s="85">
        <v>672.06430006697917</v>
      </c>
      <c r="Z36" s="84">
        <v>0</v>
      </c>
      <c r="AA36" s="85">
        <v>0</v>
      </c>
      <c r="AB36" s="84">
        <v>44.427</v>
      </c>
      <c r="AC36" s="85">
        <v>1121.4900848583068</v>
      </c>
      <c r="AD36" s="84">
        <v>0.126</v>
      </c>
      <c r="AE36" s="85">
        <v>614.16666666666674</v>
      </c>
      <c r="AF36" s="84">
        <v>0.158</v>
      </c>
      <c r="AG36" s="85">
        <v>271.13924050632914</v>
      </c>
      <c r="AH36" s="84">
        <v>8.2989999999999995</v>
      </c>
      <c r="AI36" s="85">
        <v>14.226653813712495</v>
      </c>
      <c r="AJ36" s="84">
        <v>0</v>
      </c>
      <c r="AK36" s="85">
        <v>0</v>
      </c>
      <c r="AL36" s="84">
        <v>0.65700000000000003</v>
      </c>
      <c r="AM36" s="85">
        <v>33.978691019786915</v>
      </c>
      <c r="AN36" s="84">
        <v>6.617</v>
      </c>
      <c r="AO36" s="85">
        <v>590.98806105485869</v>
      </c>
      <c r="AP36" s="84">
        <v>0</v>
      </c>
      <c r="AQ36" s="85">
        <v>0</v>
      </c>
      <c r="AR36" s="84">
        <v>5.5579999999999998</v>
      </c>
      <c r="AS36" s="85">
        <v>48.607772580064776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67.058000000000007</v>
      </c>
      <c r="BM36" s="85">
        <v>250.56595782755227</v>
      </c>
      <c r="BN36" s="84">
        <v>0.03</v>
      </c>
      <c r="BO36" s="85">
        <v>1473.9666666666667</v>
      </c>
      <c r="BP36" s="84">
        <v>1.355</v>
      </c>
      <c r="BQ36" s="85">
        <v>1003.1948339483395</v>
      </c>
      <c r="BR36" s="84">
        <v>0</v>
      </c>
      <c r="BS36" s="85">
        <v>0</v>
      </c>
      <c r="BT36" s="84">
        <v>7.2999999999999995E-2</v>
      </c>
      <c r="BU36" s="85">
        <v>2663.2876712328766</v>
      </c>
    </row>
    <row r="37" spans="1:73" ht="12.95" customHeight="1">
      <c r="A37" s="83"/>
      <c r="B37" s="80" t="s">
        <v>71</v>
      </c>
      <c r="C37" s="19">
        <v>25</v>
      </c>
      <c r="D37" s="84">
        <v>2.7E-2</v>
      </c>
      <c r="E37" s="85">
        <v>3074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0.24399999999999999</v>
      </c>
      <c r="AI37" s="85">
        <v>265.48770491803282</v>
      </c>
      <c r="AJ37" s="84">
        <v>0</v>
      </c>
      <c r="AK37" s="85">
        <v>0</v>
      </c>
      <c r="AL37" s="84">
        <v>0</v>
      </c>
      <c r="AM37" s="85">
        <v>0</v>
      </c>
      <c r="AN37" s="84">
        <v>11.346</v>
      </c>
      <c r="AO37" s="85">
        <v>437.40128679710909</v>
      </c>
      <c r="AP37" s="84">
        <v>0</v>
      </c>
      <c r="AQ37" s="85">
        <v>0</v>
      </c>
      <c r="AR37" s="84">
        <v>0.84399999999999997</v>
      </c>
      <c r="AS37" s="85">
        <v>309.85189573459718</v>
      </c>
      <c r="AT37" s="84">
        <v>0</v>
      </c>
      <c r="AU37" s="85">
        <v>0</v>
      </c>
      <c r="AV37" s="84">
        <v>7.7679999999999998</v>
      </c>
      <c r="AW37" s="85">
        <v>116.31951596292483</v>
      </c>
      <c r="AX37" s="84">
        <v>0</v>
      </c>
      <c r="AY37" s="85">
        <v>0</v>
      </c>
      <c r="AZ37" s="84">
        <v>0</v>
      </c>
      <c r="BA37" s="85">
        <v>0</v>
      </c>
      <c r="BB37" s="84">
        <v>2.3780000000000001</v>
      </c>
      <c r="BC37" s="85">
        <v>189.71740958788897</v>
      </c>
      <c r="BD37" s="84">
        <v>1.0900000000000001</v>
      </c>
      <c r="BE37" s="85">
        <v>574.67889908256882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5.5540000000000003</v>
      </c>
      <c r="BM37" s="85">
        <v>272.82805185451923</v>
      </c>
      <c r="BN37" s="84">
        <v>19.509</v>
      </c>
      <c r="BO37" s="85">
        <v>239.54349274693729</v>
      </c>
      <c r="BP37" s="84">
        <v>5.1120000000000001</v>
      </c>
      <c r="BQ37" s="85">
        <v>857.43798904538335</v>
      </c>
      <c r="BR37" s="84">
        <v>1.45</v>
      </c>
      <c r="BS37" s="85">
        <v>2370.658620689655</v>
      </c>
      <c r="BT37" s="84">
        <v>2.4089999999999998</v>
      </c>
      <c r="BU37" s="85">
        <v>1109.3042756330428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26.24</v>
      </c>
      <c r="BE38" s="85">
        <v>703.96341463414626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8.5660000000000007</v>
      </c>
      <c r="E40" s="85">
        <v>2477.9355591874855</v>
      </c>
      <c r="F40" s="84">
        <v>0</v>
      </c>
      <c r="G40" s="85">
        <v>0</v>
      </c>
      <c r="H40" s="84">
        <v>0</v>
      </c>
      <c r="I40" s="85">
        <v>0</v>
      </c>
      <c r="J40" s="84">
        <v>0.254</v>
      </c>
      <c r="K40" s="85">
        <v>548.92913385826773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16.206</v>
      </c>
      <c r="S40" s="85">
        <v>1265.003146982599</v>
      </c>
      <c r="T40" s="84">
        <v>0</v>
      </c>
      <c r="U40" s="85">
        <v>0</v>
      </c>
      <c r="V40" s="84">
        <v>0.14299999999999999</v>
      </c>
      <c r="W40" s="85">
        <v>322.86713286713285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0.25</v>
      </c>
      <c r="AE40" s="85">
        <v>870.18</v>
      </c>
      <c r="AF40" s="84">
        <v>0</v>
      </c>
      <c r="AG40" s="85">
        <v>0</v>
      </c>
      <c r="AH40" s="84">
        <v>955.38400000000001</v>
      </c>
      <c r="AI40" s="85">
        <v>13.393669979819633</v>
      </c>
      <c r="AJ40" s="84">
        <v>1.5660000000000001</v>
      </c>
      <c r="AK40" s="85">
        <v>133.48020434227331</v>
      </c>
      <c r="AL40" s="84">
        <v>0.15</v>
      </c>
      <c r="AM40" s="85">
        <v>667.86666666666667</v>
      </c>
      <c r="AN40" s="84">
        <v>7.3959999999999999</v>
      </c>
      <c r="AO40" s="85">
        <v>566.06544077879926</v>
      </c>
      <c r="AP40" s="84">
        <v>0.40400000000000003</v>
      </c>
      <c r="AQ40" s="85">
        <v>138.04702970297029</v>
      </c>
      <c r="AR40" s="84">
        <v>274.74900000000002</v>
      </c>
      <c r="AS40" s="85">
        <v>89.514997324831029</v>
      </c>
      <c r="AT40" s="84">
        <v>0</v>
      </c>
      <c r="AU40" s="85">
        <v>0</v>
      </c>
      <c r="AV40" s="84">
        <v>0.14599999999999999</v>
      </c>
      <c r="AW40" s="85">
        <v>654.30821917808225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34.875</v>
      </c>
      <c r="BM40" s="85">
        <v>317.75148387096777</v>
      </c>
      <c r="BN40" s="84">
        <v>0</v>
      </c>
      <c r="BO40" s="85">
        <v>0</v>
      </c>
      <c r="BP40" s="84">
        <v>4.8639999999999999</v>
      </c>
      <c r="BQ40" s="85">
        <v>862.12602796052636</v>
      </c>
      <c r="BR40" s="84">
        <v>0</v>
      </c>
      <c r="BS40" s="85">
        <v>0</v>
      </c>
      <c r="BT40" s="84">
        <v>0.67200000000000004</v>
      </c>
      <c r="BU40" s="85">
        <v>817.17708333333326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65</v>
      </c>
      <c r="I41" s="85">
        <v>2812</v>
      </c>
      <c r="J41" s="84">
        <v>0</v>
      </c>
      <c r="K41" s="85">
        <v>0</v>
      </c>
      <c r="L41" s="84">
        <v>2</v>
      </c>
      <c r="M41" s="85">
        <v>428</v>
      </c>
      <c r="N41" s="84">
        <v>0</v>
      </c>
      <c r="O41" s="85">
        <v>0</v>
      </c>
      <c r="P41" s="84">
        <v>160</v>
      </c>
      <c r="Q41" s="85">
        <v>1230</v>
      </c>
      <c r="R41" s="84">
        <v>0</v>
      </c>
      <c r="S41" s="85">
        <v>0</v>
      </c>
      <c r="T41" s="84">
        <v>5</v>
      </c>
      <c r="U41" s="85">
        <v>1068</v>
      </c>
      <c r="V41" s="84">
        <v>0</v>
      </c>
      <c r="W41" s="85">
        <v>0</v>
      </c>
      <c r="X41" s="84">
        <v>0</v>
      </c>
      <c r="Y41" s="85">
        <v>0</v>
      </c>
      <c r="Z41" s="84">
        <v>0</v>
      </c>
      <c r="AA41" s="85">
        <v>0</v>
      </c>
      <c r="AB41" s="84">
        <v>0</v>
      </c>
      <c r="AC41" s="85">
        <v>0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6.2E-2</v>
      </c>
      <c r="E42" s="85">
        <v>678.25806451612902</v>
      </c>
      <c r="F42" s="84">
        <v>0</v>
      </c>
      <c r="G42" s="85">
        <v>0</v>
      </c>
      <c r="H42" s="84">
        <v>0</v>
      </c>
      <c r="I42" s="85">
        <v>0</v>
      </c>
      <c r="J42" s="84">
        <v>3.5000000000000003E-2</v>
      </c>
      <c r="K42" s="85">
        <v>212.88571428571427</v>
      </c>
      <c r="L42" s="84">
        <v>6.766</v>
      </c>
      <c r="M42" s="85">
        <v>448.67248004729527</v>
      </c>
      <c r="N42" s="84">
        <v>0</v>
      </c>
      <c r="O42" s="85">
        <v>0</v>
      </c>
      <c r="P42" s="84">
        <v>199.12200000000001</v>
      </c>
      <c r="Q42" s="85">
        <v>1169.8018551440825</v>
      </c>
      <c r="R42" s="84">
        <v>0</v>
      </c>
      <c r="S42" s="85">
        <v>0</v>
      </c>
      <c r="T42" s="84">
        <v>701.11300000000006</v>
      </c>
      <c r="U42" s="85">
        <v>619.10499020842576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0</v>
      </c>
      <c r="AE42" s="85">
        <v>0</v>
      </c>
      <c r="AF42" s="84">
        <v>6693.93</v>
      </c>
      <c r="AG42" s="85">
        <v>252.60926944261442</v>
      </c>
      <c r="AH42" s="84">
        <v>269.69099999999997</v>
      </c>
      <c r="AI42" s="85">
        <v>23.524437226307146</v>
      </c>
      <c r="AJ42" s="84">
        <v>3.08</v>
      </c>
      <c r="AK42" s="85">
        <v>65.851948051948057</v>
      </c>
      <c r="AL42" s="84">
        <v>0</v>
      </c>
      <c r="AM42" s="85">
        <v>0</v>
      </c>
      <c r="AN42" s="84">
        <v>27.071000000000002</v>
      </c>
      <c r="AO42" s="85">
        <v>501.61752428798343</v>
      </c>
      <c r="AP42" s="84">
        <v>5.8999999999999997E-2</v>
      </c>
      <c r="AQ42" s="85">
        <v>258.1016949152542</v>
      </c>
      <c r="AR42" s="84">
        <v>816.49300000000005</v>
      </c>
      <c r="AS42" s="85">
        <v>102.44708527813465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12.175000000000001</v>
      </c>
      <c r="BM42" s="85">
        <v>272.17084188911701</v>
      </c>
      <c r="BN42" s="84">
        <v>0</v>
      </c>
      <c r="BO42" s="85">
        <v>0</v>
      </c>
      <c r="BP42" s="84">
        <v>5.8760000000000003</v>
      </c>
      <c r="BQ42" s="85">
        <v>946.36027910142957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0.52100000000000002</v>
      </c>
      <c r="E43" s="85">
        <v>2001.7485604606527</v>
      </c>
      <c r="F43" s="84">
        <v>0</v>
      </c>
      <c r="G43" s="85">
        <v>0</v>
      </c>
      <c r="H43" s="84">
        <v>0</v>
      </c>
      <c r="I43" s="85">
        <v>0</v>
      </c>
      <c r="J43" s="84">
        <v>0.35099999999999998</v>
      </c>
      <c r="K43" s="85">
        <v>454.56695156695156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113.52</v>
      </c>
      <c r="S43" s="85">
        <v>1050.9863812544045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1.0999999999999999E-2</v>
      </c>
      <c r="AA43" s="85">
        <v>176</v>
      </c>
      <c r="AB43" s="84">
        <v>0</v>
      </c>
      <c r="AC43" s="85">
        <v>0</v>
      </c>
      <c r="AD43" s="84">
        <v>11.798</v>
      </c>
      <c r="AE43" s="85">
        <v>315.75656890998476</v>
      </c>
      <c r="AF43" s="84">
        <v>0</v>
      </c>
      <c r="AG43" s="85">
        <v>0</v>
      </c>
      <c r="AH43" s="84">
        <v>109.504</v>
      </c>
      <c r="AI43" s="85">
        <v>38.206312098188192</v>
      </c>
      <c r="AJ43" s="84">
        <v>8.2539999999999996</v>
      </c>
      <c r="AK43" s="85">
        <v>103.82735643324449</v>
      </c>
      <c r="AL43" s="84">
        <v>0.17799999999999999</v>
      </c>
      <c r="AM43" s="85">
        <v>22.185393258426966</v>
      </c>
      <c r="AN43" s="84">
        <v>4.9610000000000003</v>
      </c>
      <c r="AO43" s="85">
        <v>366.48316871598468</v>
      </c>
      <c r="AP43" s="84">
        <v>1.135</v>
      </c>
      <c r="AQ43" s="85">
        <v>80.93832599118943</v>
      </c>
      <c r="AR43" s="84">
        <v>1831.002</v>
      </c>
      <c r="AS43" s="85">
        <v>122.68318276004068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1.762</v>
      </c>
      <c r="BE43" s="85">
        <v>359.02156640181613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283.43</v>
      </c>
      <c r="BM43" s="85">
        <v>239.38415834597606</v>
      </c>
      <c r="BN43" s="84">
        <v>0</v>
      </c>
      <c r="BO43" s="85">
        <v>0</v>
      </c>
      <c r="BP43" s="84">
        <v>2.0750000000000002</v>
      </c>
      <c r="BQ43" s="85">
        <v>431.04481927710845</v>
      </c>
      <c r="BR43" s="84">
        <v>0</v>
      </c>
      <c r="BS43" s="85">
        <v>0</v>
      </c>
      <c r="BT43" s="84">
        <v>1.6E-2</v>
      </c>
      <c r="BU43" s="85">
        <v>1085.625</v>
      </c>
    </row>
    <row r="44" spans="1:73" ht="12.95" customHeight="1">
      <c r="A44" s="83"/>
      <c r="B44" s="87" t="s">
        <v>77</v>
      </c>
      <c r="C44" s="19">
        <v>31</v>
      </c>
      <c r="D44" s="84">
        <v>49.276000000000003</v>
      </c>
      <c r="E44" s="85">
        <v>4149.477960873448</v>
      </c>
      <c r="F44" s="84">
        <v>0</v>
      </c>
      <c r="G44" s="85">
        <v>0</v>
      </c>
      <c r="H44" s="84">
        <v>0</v>
      </c>
      <c r="I44" s="85">
        <v>0</v>
      </c>
      <c r="J44" s="84">
        <v>382.07400000000001</v>
      </c>
      <c r="K44" s="85">
        <v>780.84320576642222</v>
      </c>
      <c r="L44" s="84">
        <v>0</v>
      </c>
      <c r="M44" s="85">
        <v>0</v>
      </c>
      <c r="N44" s="84">
        <v>22.309000000000001</v>
      </c>
      <c r="O44" s="85">
        <v>1860.3254291989781</v>
      </c>
      <c r="P44" s="84">
        <v>0</v>
      </c>
      <c r="Q44" s="85">
        <v>0</v>
      </c>
      <c r="R44" s="84">
        <v>60.197000000000003</v>
      </c>
      <c r="S44" s="85">
        <v>1368.7627456517766</v>
      </c>
      <c r="T44" s="84">
        <v>0</v>
      </c>
      <c r="U44" s="85">
        <v>0</v>
      </c>
      <c r="V44" s="84">
        <v>22.375</v>
      </c>
      <c r="W44" s="85">
        <v>826.06015642458101</v>
      </c>
      <c r="X44" s="84">
        <v>0</v>
      </c>
      <c r="Y44" s="85">
        <v>0</v>
      </c>
      <c r="Z44" s="84">
        <v>10.260999999999999</v>
      </c>
      <c r="AA44" s="85">
        <v>1252.6208946496442</v>
      </c>
      <c r="AB44" s="84">
        <v>0</v>
      </c>
      <c r="AC44" s="85">
        <v>0</v>
      </c>
      <c r="AD44" s="84">
        <v>7.8E-2</v>
      </c>
      <c r="AE44" s="85">
        <v>980.46153846153845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3.0000000000000001E-3</v>
      </c>
      <c r="AO44" s="85">
        <v>319.33333333333337</v>
      </c>
      <c r="AP44" s="84">
        <v>0</v>
      </c>
      <c r="AQ44" s="85">
        <v>0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1.7999999999999999E-2</v>
      </c>
      <c r="BM44" s="85">
        <v>51.777777777777779</v>
      </c>
      <c r="BN44" s="84">
        <v>0</v>
      </c>
      <c r="BO44" s="85">
        <v>0</v>
      </c>
      <c r="BP44" s="84">
        <v>0</v>
      </c>
      <c r="BQ44" s="85">
        <v>0</v>
      </c>
      <c r="BR44" s="84">
        <v>0</v>
      </c>
      <c r="BS44" s="85">
        <v>0</v>
      </c>
      <c r="BT44" s="84">
        <v>5.0000000000000001E-3</v>
      </c>
      <c r="BU44" s="85">
        <v>636.20000000000005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0.49</v>
      </c>
      <c r="E46" s="85">
        <v>1238.9918367346938</v>
      </c>
      <c r="F46" s="84">
        <v>0</v>
      </c>
      <c r="G46" s="85">
        <v>0</v>
      </c>
      <c r="H46" s="84">
        <v>0</v>
      </c>
      <c r="I46" s="85">
        <v>0</v>
      </c>
      <c r="J46" s="84">
        <v>16.672999999999998</v>
      </c>
      <c r="K46" s="85">
        <v>332.33977088706291</v>
      </c>
      <c r="L46" s="84">
        <v>0</v>
      </c>
      <c r="M46" s="85">
        <v>0</v>
      </c>
      <c r="N46" s="84">
        <v>3.2000000000000001E-2</v>
      </c>
      <c r="O46" s="85">
        <v>1238.125</v>
      </c>
      <c r="P46" s="84">
        <v>0</v>
      </c>
      <c r="Q46" s="85">
        <v>0</v>
      </c>
      <c r="R46" s="84">
        <v>3.718</v>
      </c>
      <c r="S46" s="85">
        <v>1696.9981172673481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17.765000000000001</v>
      </c>
      <c r="AE46" s="85">
        <v>788.54928229665074</v>
      </c>
      <c r="AF46" s="84">
        <v>0</v>
      </c>
      <c r="AG46" s="85">
        <v>0</v>
      </c>
      <c r="AH46" s="84">
        <v>0</v>
      </c>
      <c r="AI46" s="85">
        <v>0</v>
      </c>
      <c r="AJ46" s="84">
        <v>0.15</v>
      </c>
      <c r="AK46" s="85">
        <v>462.82666666666671</v>
      </c>
      <c r="AL46" s="84">
        <v>2E-3</v>
      </c>
      <c r="AM46" s="85">
        <v>154</v>
      </c>
      <c r="AN46" s="84">
        <v>4.2089999999999996</v>
      </c>
      <c r="AO46" s="85">
        <v>346.55951532430504</v>
      </c>
      <c r="AP46" s="84">
        <v>0.498</v>
      </c>
      <c r="AQ46" s="85">
        <v>71.118473895582326</v>
      </c>
      <c r="AR46" s="84">
        <v>3.52</v>
      </c>
      <c r="AS46" s="85">
        <v>51.033522727272732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0.22</v>
      </c>
      <c r="BE46" s="85">
        <v>837.86818181818182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1.2470000000000001</v>
      </c>
      <c r="BM46" s="85">
        <v>803.08740978348033</v>
      </c>
      <c r="BN46" s="84">
        <v>0</v>
      </c>
      <c r="BO46" s="85">
        <v>0</v>
      </c>
      <c r="BP46" s="84">
        <v>0.114</v>
      </c>
      <c r="BQ46" s="85">
        <v>679.22807017543869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6079</v>
      </c>
      <c r="AI47" s="85">
        <v>44</v>
      </c>
      <c r="AJ47" s="84">
        <v>0</v>
      </c>
      <c r="AK47" s="85">
        <v>0</v>
      </c>
      <c r="AL47" s="84">
        <v>0</v>
      </c>
      <c r="AM47" s="85">
        <v>0</v>
      </c>
      <c r="AN47" s="84">
        <v>1446</v>
      </c>
      <c r="AO47" s="85">
        <v>162</v>
      </c>
      <c r="AP47" s="84">
        <v>0</v>
      </c>
      <c r="AQ47" s="85">
        <v>0</v>
      </c>
      <c r="AR47" s="84">
        <v>4062</v>
      </c>
      <c r="AS47" s="85">
        <v>89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55</v>
      </c>
      <c r="BE47" s="85">
        <v>762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1175.5</v>
      </c>
      <c r="BM47" s="85">
        <v>163.64653339004678</v>
      </c>
      <c r="BN47" s="84">
        <v>0</v>
      </c>
      <c r="BO47" s="85">
        <v>0</v>
      </c>
      <c r="BP47" s="84">
        <v>35.200000000000003</v>
      </c>
      <c r="BQ47" s="85">
        <v>327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45.412999999999997</v>
      </c>
      <c r="AI48" s="85">
        <v>57.395679651201199</v>
      </c>
      <c r="AJ48" s="84">
        <v>54.241</v>
      </c>
      <c r="AK48" s="85">
        <v>31.541490754226508</v>
      </c>
      <c r="AL48" s="84">
        <v>0.51400000000000001</v>
      </c>
      <c r="AM48" s="85">
        <v>53.326848249027236</v>
      </c>
      <c r="AN48" s="84">
        <v>250.971</v>
      </c>
      <c r="AO48" s="85">
        <v>194.20861772874156</v>
      </c>
      <c r="AP48" s="84">
        <v>0</v>
      </c>
      <c r="AQ48" s="85">
        <v>0</v>
      </c>
      <c r="AR48" s="84">
        <v>150.03</v>
      </c>
      <c r="AS48" s="85">
        <v>97.520115976804632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56.997</v>
      </c>
      <c r="BE48" s="85">
        <v>517.97634963243684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93.581999999999994</v>
      </c>
      <c r="BM48" s="85">
        <v>113.10060695432882</v>
      </c>
      <c r="BN48" s="84">
        <v>28.811</v>
      </c>
      <c r="BO48" s="85">
        <v>437.63316094547218</v>
      </c>
      <c r="BP48" s="84">
        <v>12.852</v>
      </c>
      <c r="BQ48" s="85">
        <v>480.87208216619979</v>
      </c>
      <c r="BR48" s="84">
        <v>0</v>
      </c>
      <c r="BS48" s="85">
        <v>0</v>
      </c>
      <c r="BT48" s="84">
        <v>2.5430000000000001</v>
      </c>
      <c r="BU48" s="85">
        <v>640.92921745969329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21.498000000000001</v>
      </c>
      <c r="AI49" s="85">
        <v>311.78984091543396</v>
      </c>
      <c r="AJ49" s="84">
        <v>0</v>
      </c>
      <c r="AK49" s="85">
        <v>0</v>
      </c>
      <c r="AL49" s="84">
        <v>0</v>
      </c>
      <c r="AM49" s="85">
        <v>0</v>
      </c>
      <c r="AN49" s="84">
        <v>38.576999999999998</v>
      </c>
      <c r="AO49" s="85">
        <v>313.36713585815386</v>
      </c>
      <c r="AP49" s="84">
        <v>0</v>
      </c>
      <c r="AQ49" s="85">
        <v>0</v>
      </c>
      <c r="AR49" s="84">
        <v>22.053000000000001</v>
      </c>
      <c r="AS49" s="85">
        <v>176.48864100122432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42.369</v>
      </c>
      <c r="BE49" s="85">
        <v>360.61941513842669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0</v>
      </c>
      <c r="AG50" s="85">
        <v>0</v>
      </c>
      <c r="AH50" s="84">
        <v>0.16</v>
      </c>
      <c r="AI50" s="85">
        <v>301.72500000000002</v>
      </c>
      <c r="AJ50" s="84">
        <v>0</v>
      </c>
      <c r="AK50" s="85">
        <v>0</v>
      </c>
      <c r="AL50" s="84">
        <v>1</v>
      </c>
      <c r="AM50" s="85">
        <v>264.762</v>
      </c>
      <c r="AN50" s="84">
        <v>15.821</v>
      </c>
      <c r="AO50" s="85">
        <v>536.72656595664</v>
      </c>
      <c r="AP50" s="84">
        <v>4.024</v>
      </c>
      <c r="AQ50" s="85">
        <v>187.57405566600397</v>
      </c>
      <c r="AR50" s="84">
        <v>4.6239999999999997</v>
      </c>
      <c r="AS50" s="85">
        <v>185.23983564013841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16.305</v>
      </c>
      <c r="BE50" s="85">
        <v>472.77160380251456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128.012</v>
      </c>
      <c r="BM50" s="85">
        <v>132.23358747617411</v>
      </c>
      <c r="BN50" s="84">
        <v>1.327</v>
      </c>
      <c r="BO50" s="85">
        <v>334.81085154483799</v>
      </c>
      <c r="BP50" s="84">
        <v>32.064</v>
      </c>
      <c r="BQ50" s="85">
        <v>492.34951971057887</v>
      </c>
      <c r="BR50" s="84">
        <v>0</v>
      </c>
      <c r="BS50" s="85">
        <v>0</v>
      </c>
      <c r="BT50" s="84">
        <v>1.32</v>
      </c>
      <c r="BU50" s="85">
        <v>1950.3863636363637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0.65100000000000002</v>
      </c>
      <c r="E52" s="85">
        <v>1144.3056835637481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0.21099999999999999</v>
      </c>
      <c r="S52" s="85">
        <v>674.18009478672991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74.965999999999994</v>
      </c>
      <c r="AE52" s="85">
        <v>514.40147533548543</v>
      </c>
      <c r="AF52" s="84">
        <v>0</v>
      </c>
      <c r="AG52" s="85">
        <v>0</v>
      </c>
      <c r="AH52" s="84">
        <v>0</v>
      </c>
      <c r="AI52" s="85">
        <v>0</v>
      </c>
      <c r="AJ52" s="84">
        <v>9.4789999999999992</v>
      </c>
      <c r="AK52" s="85">
        <v>81.974469880789101</v>
      </c>
      <c r="AL52" s="84">
        <v>44.505000000000003</v>
      </c>
      <c r="AM52" s="85">
        <v>38.011908774295023</v>
      </c>
      <c r="AN52" s="84">
        <v>0.49</v>
      </c>
      <c r="AO52" s="85">
        <v>874.76326530612243</v>
      </c>
      <c r="AP52" s="84">
        <v>0</v>
      </c>
      <c r="AQ52" s="85">
        <v>0</v>
      </c>
      <c r="AR52" s="84">
        <v>181.291</v>
      </c>
      <c r="AS52" s="85">
        <v>90.189364061095148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9.8179999999999996</v>
      </c>
      <c r="BE52" s="85">
        <v>362.50325931961703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30.452999999999999</v>
      </c>
      <c r="BM52" s="85">
        <v>118.64739106163597</v>
      </c>
      <c r="BN52" s="84">
        <v>0.01</v>
      </c>
      <c r="BO52" s="85">
        <v>155.19999999999999</v>
      </c>
      <c r="BP52" s="84">
        <v>4.0209999999999999</v>
      </c>
      <c r="BQ52" s="85">
        <v>347.83088783884608</v>
      </c>
      <c r="BR52" s="84">
        <v>0</v>
      </c>
      <c r="BS52" s="85">
        <v>0</v>
      </c>
      <c r="BT52" s="84">
        <v>2.1000000000000001E-2</v>
      </c>
      <c r="BU52" s="85">
        <v>1941.047619047619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0</v>
      </c>
      <c r="AE53" s="85">
        <v>0</v>
      </c>
      <c r="AF53" s="84">
        <v>0</v>
      </c>
      <c r="AG53" s="85">
        <v>0</v>
      </c>
      <c r="AH53" s="84">
        <v>9.1349999999999998</v>
      </c>
      <c r="AI53" s="85">
        <v>28.433497536945811</v>
      </c>
      <c r="AJ53" s="84">
        <v>17.59</v>
      </c>
      <c r="AK53" s="85">
        <v>32.221944286526437</v>
      </c>
      <c r="AL53" s="84">
        <v>0</v>
      </c>
      <c r="AM53" s="85">
        <v>0</v>
      </c>
      <c r="AN53" s="84">
        <v>595.65700000000004</v>
      </c>
      <c r="AO53" s="85">
        <v>220.43109373347411</v>
      </c>
      <c r="AP53" s="84">
        <v>8.4969999999999999</v>
      </c>
      <c r="AQ53" s="85">
        <v>42.655996233964927</v>
      </c>
      <c r="AR53" s="84">
        <v>373.08699999999999</v>
      </c>
      <c r="AS53" s="85">
        <v>96.89914684778617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15.885</v>
      </c>
      <c r="BE53" s="85">
        <v>738.50594900849853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55.438000000000002</v>
      </c>
      <c r="BM53" s="85">
        <v>145.61151195930589</v>
      </c>
      <c r="BN53" s="84">
        <v>0.755</v>
      </c>
      <c r="BO53" s="85">
        <v>384.49403973509936</v>
      </c>
      <c r="BP53" s="84">
        <v>9.6189999999999998</v>
      </c>
      <c r="BQ53" s="85">
        <v>510.83397442561596</v>
      </c>
      <c r="BR53" s="84">
        <v>0</v>
      </c>
      <c r="BS53" s="85">
        <v>0</v>
      </c>
      <c r="BT53" s="84">
        <v>0.59099999999999997</v>
      </c>
      <c r="BU53" s="85">
        <v>841.28595600676817</v>
      </c>
    </row>
    <row r="54" spans="1:73" ht="12.95" customHeight="1">
      <c r="A54" s="83"/>
      <c r="B54" s="80" t="s">
        <v>85</v>
      </c>
      <c r="C54" s="19">
        <v>39</v>
      </c>
      <c r="D54" s="84">
        <v>0.86599999999999999</v>
      </c>
      <c r="E54" s="85">
        <v>2344.6004618937645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0</v>
      </c>
      <c r="AE54" s="85">
        <v>0</v>
      </c>
      <c r="AF54" s="84">
        <v>0</v>
      </c>
      <c r="AG54" s="85">
        <v>0</v>
      </c>
      <c r="AH54" s="84">
        <v>0.23300000000000001</v>
      </c>
      <c r="AI54" s="85">
        <v>128.06437768240343</v>
      </c>
      <c r="AJ54" s="84">
        <v>1.181</v>
      </c>
      <c r="AK54" s="85">
        <v>43.895004233700256</v>
      </c>
      <c r="AL54" s="84">
        <v>0</v>
      </c>
      <c r="AM54" s="85">
        <v>0</v>
      </c>
      <c r="AN54" s="84">
        <v>1634.8989999999999</v>
      </c>
      <c r="AO54" s="85">
        <v>133.01120130356676</v>
      </c>
      <c r="AP54" s="84">
        <v>15.647</v>
      </c>
      <c r="AQ54" s="85">
        <v>86.93423659487442</v>
      </c>
      <c r="AR54" s="84">
        <v>432.97399999999999</v>
      </c>
      <c r="AS54" s="85">
        <v>91.629707557497682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9.4009999999999998</v>
      </c>
      <c r="BE54" s="85">
        <v>261.38963940006386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44.509</v>
      </c>
      <c r="BM54" s="85">
        <v>204.03147677997708</v>
      </c>
      <c r="BN54" s="84">
        <v>0.71899999999999997</v>
      </c>
      <c r="BO54" s="85">
        <v>280.28929068150211</v>
      </c>
      <c r="BP54" s="84">
        <v>31.486999999999998</v>
      </c>
      <c r="BQ54" s="85">
        <v>494.13592911360246</v>
      </c>
      <c r="BR54" s="84">
        <v>0</v>
      </c>
      <c r="BS54" s="85">
        <v>0</v>
      </c>
      <c r="BT54" s="84">
        <v>1.554</v>
      </c>
      <c r="BU54" s="85">
        <v>1153.5289575289576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29.442</v>
      </c>
      <c r="AE55" s="85">
        <v>129.18769105359689</v>
      </c>
      <c r="AF55" s="84">
        <v>0</v>
      </c>
      <c r="AG55" s="85">
        <v>0</v>
      </c>
      <c r="AH55" s="84">
        <v>0.78700000000000003</v>
      </c>
      <c r="AI55" s="85">
        <v>45.148665819567981</v>
      </c>
      <c r="AJ55" s="84">
        <v>365.75799999999998</v>
      </c>
      <c r="AK55" s="85">
        <v>77.343287091464845</v>
      </c>
      <c r="AL55" s="84">
        <v>1145.52</v>
      </c>
      <c r="AM55" s="85">
        <v>26.715377295900549</v>
      </c>
      <c r="AN55" s="84">
        <v>2415.1640000000002</v>
      </c>
      <c r="AO55" s="85">
        <v>169.42516864279196</v>
      </c>
      <c r="AP55" s="84">
        <v>11.427</v>
      </c>
      <c r="AQ55" s="85">
        <v>90.272162422333068</v>
      </c>
      <c r="AR55" s="84">
        <v>1470.5650000000001</v>
      </c>
      <c r="AS55" s="85">
        <v>120.54564878125073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32.634999999999998</v>
      </c>
      <c r="BE55" s="85">
        <v>335.88711506051783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607.26900000000001</v>
      </c>
      <c r="BM55" s="85">
        <v>100.49860605431859</v>
      </c>
      <c r="BN55" s="84">
        <v>0.70099999999999996</v>
      </c>
      <c r="BO55" s="85">
        <v>185.43366619115548</v>
      </c>
      <c r="BP55" s="84">
        <v>107.55200000000001</v>
      </c>
      <c r="BQ55" s="85">
        <v>352.25239883963104</v>
      </c>
      <c r="BR55" s="84">
        <v>0</v>
      </c>
      <c r="BS55" s="85">
        <v>0</v>
      </c>
      <c r="BT55" s="84">
        <v>2.5999999999999999E-2</v>
      </c>
      <c r="BU55" s="85">
        <v>1273.1538461538462</v>
      </c>
    </row>
    <row r="56" spans="1:73" ht="12.95" customHeight="1">
      <c r="A56" s="83"/>
      <c r="B56" s="80" t="s">
        <v>87</v>
      </c>
      <c r="C56" s="19">
        <v>41</v>
      </c>
      <c r="D56" s="84">
        <v>20.83</v>
      </c>
      <c r="E56" s="85">
        <v>1785.3871339414306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14.593</v>
      </c>
      <c r="AE56" s="85">
        <v>357.29473035016792</v>
      </c>
      <c r="AF56" s="84">
        <v>0</v>
      </c>
      <c r="AG56" s="85">
        <v>0</v>
      </c>
      <c r="AH56" s="84">
        <v>10.785</v>
      </c>
      <c r="AI56" s="85">
        <v>522.68595271210017</v>
      </c>
      <c r="AJ56" s="84">
        <v>104.83199999999999</v>
      </c>
      <c r="AK56" s="85">
        <v>52.790521978021978</v>
      </c>
      <c r="AL56" s="84">
        <v>49.716000000000001</v>
      </c>
      <c r="AM56" s="85">
        <v>21.056480811006519</v>
      </c>
      <c r="AN56" s="84">
        <v>1394.279</v>
      </c>
      <c r="AO56" s="85">
        <v>220.64709215300525</v>
      </c>
      <c r="AP56" s="84">
        <v>34.408999999999999</v>
      </c>
      <c r="AQ56" s="85">
        <v>70.448429190037487</v>
      </c>
      <c r="AR56" s="84">
        <v>532.78399999999999</v>
      </c>
      <c r="AS56" s="85">
        <v>107.27023709420703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7.2839999999999998</v>
      </c>
      <c r="BE56" s="85">
        <v>464.90115321252057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2131.2979999999998</v>
      </c>
      <c r="BM56" s="85">
        <v>150.41769475690401</v>
      </c>
      <c r="BN56" s="84">
        <v>3.0329999999999999</v>
      </c>
      <c r="BO56" s="85">
        <v>473.88625123639963</v>
      </c>
      <c r="BP56" s="84">
        <v>437.46199999999999</v>
      </c>
      <c r="BQ56" s="85">
        <v>345.01269138805196</v>
      </c>
      <c r="BR56" s="84">
        <v>0</v>
      </c>
      <c r="BS56" s="85">
        <v>0</v>
      </c>
      <c r="BT56" s="84">
        <v>10.038</v>
      </c>
      <c r="BU56" s="85">
        <v>1788.6250249053596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</v>
      </c>
      <c r="AA58" s="85">
        <v>0</v>
      </c>
      <c r="AB58" s="84">
        <v>0</v>
      </c>
      <c r="AC58" s="85">
        <v>0</v>
      </c>
      <c r="AD58" s="84">
        <v>0.13</v>
      </c>
      <c r="AE58" s="85">
        <v>335.17692307692306</v>
      </c>
      <c r="AF58" s="84">
        <v>0</v>
      </c>
      <c r="AG58" s="85">
        <v>0</v>
      </c>
      <c r="AH58" s="84">
        <v>2.25</v>
      </c>
      <c r="AI58" s="85">
        <v>229.2</v>
      </c>
      <c r="AJ58" s="84">
        <v>31.39</v>
      </c>
      <c r="AK58" s="85">
        <v>68.240586173940756</v>
      </c>
      <c r="AL58" s="84">
        <v>258.39499999999998</v>
      </c>
      <c r="AM58" s="85">
        <v>22.435929487799687</v>
      </c>
      <c r="AN58" s="84">
        <v>805.20500000000004</v>
      </c>
      <c r="AO58" s="85">
        <v>159.99997391968503</v>
      </c>
      <c r="AP58" s="84">
        <v>33.902999999999999</v>
      </c>
      <c r="AQ58" s="85">
        <v>150.01752057340059</v>
      </c>
      <c r="AR58" s="84">
        <v>431.14800000000002</v>
      </c>
      <c r="AS58" s="85">
        <v>188.38037750378061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6.5460000000000003</v>
      </c>
      <c r="BE58" s="85">
        <v>255.91017415215401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149.685</v>
      </c>
      <c r="BM58" s="85">
        <v>120.83510705815547</v>
      </c>
      <c r="BN58" s="84">
        <v>3.67</v>
      </c>
      <c r="BO58" s="85">
        <v>233.65667574931882</v>
      </c>
      <c r="BP58" s="84">
        <v>293.66199999999998</v>
      </c>
      <c r="BQ58" s="85">
        <v>316.55694982667148</v>
      </c>
      <c r="BR58" s="84">
        <v>0</v>
      </c>
      <c r="BS58" s="85">
        <v>0</v>
      </c>
      <c r="BT58" s="84">
        <v>1.4119999999999999</v>
      </c>
      <c r="BU58" s="85">
        <v>855.41076487252121</v>
      </c>
    </row>
    <row r="59" spans="1:73" ht="12.95" customHeight="1">
      <c r="A59" s="83"/>
      <c r="B59" s="80" t="s">
        <v>89</v>
      </c>
      <c r="C59" s="19">
        <v>43</v>
      </c>
      <c r="D59" s="84">
        <v>0.63500000000000001</v>
      </c>
      <c r="E59" s="85">
        <v>1582.2771653543307</v>
      </c>
      <c r="F59" s="84">
        <v>0</v>
      </c>
      <c r="G59" s="85">
        <v>0</v>
      </c>
      <c r="H59" s="84">
        <v>0</v>
      </c>
      <c r="I59" s="85">
        <v>0</v>
      </c>
      <c r="J59" s="84">
        <v>1.7999999999999999E-2</v>
      </c>
      <c r="K59" s="85">
        <v>651.61111111111109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2.3E-2</v>
      </c>
      <c r="AE59" s="85">
        <v>583.21739130434787</v>
      </c>
      <c r="AF59" s="84">
        <v>0</v>
      </c>
      <c r="AG59" s="85">
        <v>0</v>
      </c>
      <c r="AH59" s="84">
        <v>0.13200000000000001</v>
      </c>
      <c r="AI59" s="85">
        <v>324</v>
      </c>
      <c r="AJ59" s="84">
        <v>8.0000000000000002E-3</v>
      </c>
      <c r="AK59" s="85">
        <v>297</v>
      </c>
      <c r="AL59" s="84">
        <v>62.472999999999999</v>
      </c>
      <c r="AM59" s="85">
        <v>35.488483024666657</v>
      </c>
      <c r="AN59" s="84">
        <v>78.491</v>
      </c>
      <c r="AO59" s="85">
        <v>314.4669579951842</v>
      </c>
      <c r="AP59" s="84">
        <v>55.503</v>
      </c>
      <c r="AQ59" s="85">
        <v>89.741004990721223</v>
      </c>
      <c r="AR59" s="84">
        <v>25.385000000000002</v>
      </c>
      <c r="AS59" s="85">
        <v>108.36639747882607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1.3680000000000001</v>
      </c>
      <c r="BE59" s="85">
        <v>187.96929824561403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30.879000000000001</v>
      </c>
      <c r="BM59" s="85">
        <v>239.19676803005277</v>
      </c>
      <c r="BN59" s="84">
        <v>0.745</v>
      </c>
      <c r="BO59" s="85">
        <v>1061.8483221476511</v>
      </c>
      <c r="BP59" s="84">
        <v>8.2799999999999994</v>
      </c>
      <c r="BQ59" s="85">
        <v>697.9458937198068</v>
      </c>
      <c r="BR59" s="84">
        <v>0</v>
      </c>
      <c r="BS59" s="85">
        <v>0</v>
      </c>
      <c r="BT59" s="84">
        <v>0.878</v>
      </c>
      <c r="BU59" s="85">
        <v>1922.75854214123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8.9999999999999993E-3</v>
      </c>
      <c r="AE60" s="85">
        <v>718</v>
      </c>
      <c r="AF60" s="84">
        <v>0</v>
      </c>
      <c r="AG60" s="85">
        <v>0</v>
      </c>
      <c r="AH60" s="84">
        <v>0</v>
      </c>
      <c r="AI60" s="85">
        <v>0</v>
      </c>
      <c r="AJ60" s="84">
        <v>0.6</v>
      </c>
      <c r="AK60" s="85">
        <v>11.518333333333333</v>
      </c>
      <c r="AL60" s="84">
        <v>2.1339999999999999</v>
      </c>
      <c r="AM60" s="85">
        <v>10.902061855670102</v>
      </c>
      <c r="AN60" s="84">
        <v>178.114</v>
      </c>
      <c r="AO60" s="85">
        <v>61.273358635480655</v>
      </c>
      <c r="AP60" s="84">
        <v>173.60900000000001</v>
      </c>
      <c r="AQ60" s="85">
        <v>65.311850192098333</v>
      </c>
      <c r="AR60" s="84">
        <v>91.594999999999999</v>
      </c>
      <c r="AS60" s="85">
        <v>73.492810742944485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165.65799999999999</v>
      </c>
      <c r="BM60" s="85">
        <v>147.71953059918627</v>
      </c>
      <c r="BN60" s="84">
        <v>3.0000000000000001E-3</v>
      </c>
      <c r="BO60" s="85">
        <v>180</v>
      </c>
      <c r="BP60" s="84">
        <v>0.21199999999999999</v>
      </c>
      <c r="BQ60" s="85">
        <v>389.88679245283021</v>
      </c>
      <c r="BR60" s="84">
        <v>0</v>
      </c>
      <c r="BS60" s="85">
        <v>0</v>
      </c>
      <c r="BT60" s="84">
        <v>0</v>
      </c>
      <c r="BU60" s="85">
        <v>0</v>
      </c>
    </row>
    <row r="61" spans="1:73" ht="12.95" customHeight="1">
      <c r="A61" s="83"/>
      <c r="B61" s="80" t="s">
        <v>91</v>
      </c>
      <c r="C61" s="19">
        <v>45</v>
      </c>
      <c r="D61" s="84">
        <v>1.7549999999999999</v>
      </c>
      <c r="E61" s="85">
        <v>5268.8569800569803</v>
      </c>
      <c r="F61" s="84">
        <v>0</v>
      </c>
      <c r="G61" s="85">
        <v>0</v>
      </c>
      <c r="H61" s="84">
        <v>0</v>
      </c>
      <c r="I61" s="85">
        <v>0</v>
      </c>
      <c r="J61" s="84">
        <v>9.4280000000000008</v>
      </c>
      <c r="K61" s="85">
        <v>618.99437844717863</v>
      </c>
      <c r="L61" s="84">
        <v>0</v>
      </c>
      <c r="M61" s="85">
        <v>0</v>
      </c>
      <c r="N61" s="84">
        <v>1.2270000000000001</v>
      </c>
      <c r="O61" s="85">
        <v>2218.8174409127955</v>
      </c>
      <c r="P61" s="84">
        <v>0</v>
      </c>
      <c r="Q61" s="85">
        <v>0</v>
      </c>
      <c r="R61" s="84">
        <v>49.127000000000002</v>
      </c>
      <c r="S61" s="85">
        <v>1894.2073808699899</v>
      </c>
      <c r="T61" s="84">
        <v>0</v>
      </c>
      <c r="U61" s="85">
        <v>0</v>
      </c>
      <c r="V61" s="84">
        <v>5.9550000000000001</v>
      </c>
      <c r="W61" s="85">
        <v>929.66179680940388</v>
      </c>
      <c r="X61" s="84">
        <v>0</v>
      </c>
      <c r="Y61" s="85">
        <v>0</v>
      </c>
      <c r="Z61" s="84">
        <v>0.57599999999999996</v>
      </c>
      <c r="AA61" s="85">
        <v>1005.7708333333333</v>
      </c>
      <c r="AB61" s="84">
        <v>0</v>
      </c>
      <c r="AC61" s="85">
        <v>0</v>
      </c>
      <c r="AD61" s="84">
        <v>0.74099999999999999</v>
      </c>
      <c r="AE61" s="85">
        <v>339.74763832658573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</v>
      </c>
      <c r="AM61" s="85">
        <v>0</v>
      </c>
      <c r="AN61" s="84">
        <v>0.24199999999999999</v>
      </c>
      <c r="AO61" s="85">
        <v>657.2809917355371</v>
      </c>
      <c r="AP61" s="84">
        <v>0</v>
      </c>
      <c r="AQ61" s="85">
        <v>0</v>
      </c>
      <c r="AR61" s="84">
        <v>1E-3</v>
      </c>
      <c r="AS61" s="85">
        <v>151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0.32500000000000001</v>
      </c>
      <c r="BM61" s="85">
        <v>256.32615384615383</v>
      </c>
      <c r="BN61" s="84">
        <v>1E-3</v>
      </c>
      <c r="BO61" s="85">
        <v>497</v>
      </c>
      <c r="BP61" s="84">
        <v>6.0000000000000001E-3</v>
      </c>
      <c r="BQ61" s="85">
        <v>567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0</v>
      </c>
      <c r="Q62" s="85">
        <v>0</v>
      </c>
      <c r="R62" s="84">
        <v>0.878</v>
      </c>
      <c r="S62" s="85">
        <v>663.36332574031894</v>
      </c>
      <c r="T62" s="84">
        <v>362.19</v>
      </c>
      <c r="U62" s="85">
        <v>327.01238024241417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</v>
      </c>
      <c r="AC62" s="85">
        <v>0</v>
      </c>
      <c r="AD62" s="84">
        <v>1.0660000000000001</v>
      </c>
      <c r="AE62" s="85">
        <v>232.79831144465291</v>
      </c>
      <c r="AF62" s="84">
        <v>4822.9589999999998</v>
      </c>
      <c r="AG62" s="85">
        <v>211.82331655732509</v>
      </c>
      <c r="AH62" s="84">
        <v>3.2000000000000001E-2</v>
      </c>
      <c r="AI62" s="85">
        <v>62.5</v>
      </c>
      <c r="AJ62" s="84">
        <v>153.26</v>
      </c>
      <c r="AK62" s="85">
        <v>89.278298316586188</v>
      </c>
      <c r="AL62" s="84">
        <v>0</v>
      </c>
      <c r="AM62" s="85">
        <v>0</v>
      </c>
      <c r="AN62" s="84">
        <v>184.37799999999999</v>
      </c>
      <c r="AO62" s="85">
        <v>139.084896245756</v>
      </c>
      <c r="AP62" s="84">
        <v>313.411</v>
      </c>
      <c r="AQ62" s="85">
        <v>137.36419589612362</v>
      </c>
      <c r="AR62" s="84">
        <v>890.65800000000002</v>
      </c>
      <c r="AS62" s="85">
        <v>112.83208481819059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647.827</v>
      </c>
      <c r="BM62" s="85">
        <v>74.741594592383464</v>
      </c>
      <c r="BN62" s="84">
        <v>0</v>
      </c>
      <c r="BO62" s="85">
        <v>0</v>
      </c>
      <c r="BP62" s="84">
        <v>0.67600000000000005</v>
      </c>
      <c r="BQ62" s="85">
        <v>503.79437869822482</v>
      </c>
      <c r="BR62" s="84">
        <v>0</v>
      </c>
      <c r="BS62" s="85">
        <v>0</v>
      </c>
      <c r="BT62" s="84">
        <v>1E-3</v>
      </c>
      <c r="BU62" s="85">
        <v>1000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606.32899999999995</v>
      </c>
      <c r="U64" s="85">
        <v>416.43638024900673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122.514</v>
      </c>
      <c r="AE64" s="85">
        <v>233.0386976182314</v>
      </c>
      <c r="AF64" s="84">
        <v>5988.875</v>
      </c>
      <c r="AG64" s="85">
        <v>224.54513360188682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0.01</v>
      </c>
      <c r="AO64" s="85">
        <v>289.60000000000002</v>
      </c>
      <c r="AP64" s="84">
        <v>5.835</v>
      </c>
      <c r="AQ64" s="85">
        <v>37.799999999999997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0.111</v>
      </c>
      <c r="BM64" s="85">
        <v>1507.900900900901</v>
      </c>
      <c r="BN64" s="84">
        <v>0</v>
      </c>
      <c r="BO64" s="85">
        <v>0</v>
      </c>
      <c r="BP64" s="84">
        <v>0.316</v>
      </c>
      <c r="BQ64" s="85">
        <v>466.78164556962025</v>
      </c>
      <c r="BR64" s="84">
        <v>0</v>
      </c>
      <c r="BS64" s="85">
        <v>0</v>
      </c>
      <c r="BT64" s="84">
        <v>2.3E-2</v>
      </c>
      <c r="BU64" s="85">
        <v>1373.4782608695652</v>
      </c>
    </row>
    <row r="65" spans="1:73" ht="12.95" customHeight="1">
      <c r="A65" s="83"/>
      <c r="B65" s="80" t="s">
        <v>94</v>
      </c>
      <c r="C65" s="19">
        <v>48</v>
      </c>
      <c r="D65" s="84">
        <v>9.7780000000000005</v>
      </c>
      <c r="E65" s="85">
        <v>2352.9958069134791</v>
      </c>
      <c r="F65" s="84">
        <v>0</v>
      </c>
      <c r="G65" s="85">
        <v>0</v>
      </c>
      <c r="H65" s="84">
        <v>0</v>
      </c>
      <c r="I65" s="85">
        <v>0</v>
      </c>
      <c r="J65" s="84">
        <v>25.763000000000002</v>
      </c>
      <c r="K65" s="85">
        <v>603.74738966735242</v>
      </c>
      <c r="L65" s="84">
        <v>0</v>
      </c>
      <c r="M65" s="85">
        <v>0</v>
      </c>
      <c r="N65" s="84">
        <v>1.9350000000000001</v>
      </c>
      <c r="O65" s="85">
        <v>2356.0801033591733</v>
      </c>
      <c r="P65" s="84">
        <v>0</v>
      </c>
      <c r="Q65" s="85">
        <v>0</v>
      </c>
      <c r="R65" s="84">
        <v>33.802</v>
      </c>
      <c r="S65" s="85">
        <v>1572.117093663097</v>
      </c>
      <c r="T65" s="84">
        <v>0</v>
      </c>
      <c r="U65" s="85">
        <v>0</v>
      </c>
      <c r="V65" s="84">
        <v>2.169</v>
      </c>
      <c r="W65" s="85">
        <v>649.60488704472107</v>
      </c>
      <c r="X65" s="84">
        <v>0</v>
      </c>
      <c r="Y65" s="85">
        <v>0</v>
      </c>
      <c r="Z65" s="84">
        <v>1.4219999999999999</v>
      </c>
      <c r="AA65" s="85">
        <v>1046.6357243319269</v>
      </c>
      <c r="AB65" s="84">
        <v>0</v>
      </c>
      <c r="AC65" s="85">
        <v>0</v>
      </c>
      <c r="AD65" s="84">
        <v>1730.1980000000001</v>
      </c>
      <c r="AE65" s="85">
        <v>361.49619292127255</v>
      </c>
      <c r="AF65" s="84">
        <v>0</v>
      </c>
      <c r="AG65" s="85">
        <v>0</v>
      </c>
      <c r="AH65" s="84">
        <v>4.3879999999999999</v>
      </c>
      <c r="AI65" s="85">
        <v>395.68163172288058</v>
      </c>
      <c r="AJ65" s="84">
        <v>0.25</v>
      </c>
      <c r="AK65" s="85">
        <v>341.88400000000001</v>
      </c>
      <c r="AL65" s="84">
        <v>0</v>
      </c>
      <c r="AM65" s="85">
        <v>0</v>
      </c>
      <c r="AN65" s="84">
        <v>35.015999999999998</v>
      </c>
      <c r="AO65" s="85">
        <v>310.71236006397078</v>
      </c>
      <c r="AP65" s="84">
        <v>3.6110000000000002</v>
      </c>
      <c r="AQ65" s="85">
        <v>264.57574079202436</v>
      </c>
      <c r="AR65" s="84">
        <v>19.591000000000001</v>
      </c>
      <c r="AS65" s="85">
        <v>354.67296207442189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156.16</v>
      </c>
      <c r="BM65" s="85">
        <v>509.85222207991808</v>
      </c>
      <c r="BN65" s="84">
        <v>7.468</v>
      </c>
      <c r="BO65" s="85">
        <v>417.311328334226</v>
      </c>
      <c r="BP65" s="84">
        <v>27.59</v>
      </c>
      <c r="BQ65" s="85">
        <v>507.16582094961939</v>
      </c>
      <c r="BR65" s="84">
        <v>0</v>
      </c>
      <c r="BS65" s="85">
        <v>0</v>
      </c>
      <c r="BT65" s="84">
        <v>1.4</v>
      </c>
      <c r="BU65" s="85">
        <v>2193.8564285714288</v>
      </c>
    </row>
    <row r="66" spans="1:73" ht="12.95" customHeight="1">
      <c r="A66" s="83"/>
      <c r="B66" s="80" t="s">
        <v>95</v>
      </c>
      <c r="C66" s="19">
        <v>49</v>
      </c>
      <c r="D66" s="84">
        <v>1.522</v>
      </c>
      <c r="E66" s="85">
        <v>1485.2917214191853</v>
      </c>
      <c r="F66" s="84">
        <v>0</v>
      </c>
      <c r="G66" s="85">
        <v>0</v>
      </c>
      <c r="H66" s="84">
        <v>0</v>
      </c>
      <c r="I66" s="85">
        <v>0</v>
      </c>
      <c r="J66" s="84">
        <v>67.650000000000006</v>
      </c>
      <c r="K66" s="85">
        <v>550.97229859571326</v>
      </c>
      <c r="L66" s="84">
        <v>0</v>
      </c>
      <c r="M66" s="85">
        <v>0</v>
      </c>
      <c r="N66" s="84">
        <v>57.462000000000003</v>
      </c>
      <c r="O66" s="85">
        <v>1004.2639135428632</v>
      </c>
      <c r="P66" s="84">
        <v>0</v>
      </c>
      <c r="Q66" s="85">
        <v>0</v>
      </c>
      <c r="R66" s="84">
        <v>35.463000000000001</v>
      </c>
      <c r="S66" s="85">
        <v>871.29963624058882</v>
      </c>
      <c r="T66" s="84">
        <v>0</v>
      </c>
      <c r="U66" s="85">
        <v>0</v>
      </c>
      <c r="V66" s="84">
        <v>0.65100000000000002</v>
      </c>
      <c r="W66" s="85">
        <v>278.357910906298</v>
      </c>
      <c r="X66" s="84">
        <v>0</v>
      </c>
      <c r="Y66" s="85">
        <v>0</v>
      </c>
      <c r="Z66" s="84">
        <v>8.9920000000000009</v>
      </c>
      <c r="AA66" s="85">
        <v>637.71285587188618</v>
      </c>
      <c r="AB66" s="84">
        <v>0</v>
      </c>
      <c r="AC66" s="85">
        <v>0</v>
      </c>
      <c r="AD66" s="84">
        <v>1.2999999999999999E-2</v>
      </c>
      <c r="AE66" s="85">
        <v>110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5.8999999999999997E-2</v>
      </c>
      <c r="BM66" s="85">
        <v>423.22033898305085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1EB-65F7-4A7C-8A18-C3D1AE918874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901.71900000000005</v>
      </c>
      <c r="F9" s="115">
        <v>551.66200000000003</v>
      </c>
      <c r="G9" s="116">
        <f>IF(ISERR(E9/F9*100),"-",E9/F9*100)</f>
        <v>163.45497786688225</v>
      </c>
      <c r="H9" s="115">
        <v>3017.9625171478033</v>
      </c>
      <c r="I9" s="115">
        <v>2705.1431111803968</v>
      </c>
      <c r="J9" s="116">
        <f>IF(ISERR(H9/I9*100),"-",H9/I9*100)</f>
        <v>111.56387640544854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1297.6489999999999</v>
      </c>
      <c r="F11" s="115">
        <v>1294.979</v>
      </c>
      <c r="G11" s="116">
        <f>IF(ISERR(E11/F11*100),"-",E11/F11*100)</f>
        <v>100.20618094965246</v>
      </c>
      <c r="H11" s="115">
        <v>2258.9669941563552</v>
      </c>
      <c r="I11" s="115">
        <v>1696.7478260265225</v>
      </c>
      <c r="J11" s="116">
        <f>IF(ISERR(H11/I11*100),"-",H11/I11*100)</f>
        <v>133.13510466941034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5363.9080000000004</v>
      </c>
      <c r="F12" s="115">
        <v>9009.625</v>
      </c>
      <c r="G12" s="116">
        <f>IF(ISERR(E12/F12*100),"-",E12/F12*100)</f>
        <v>59.535308073310489</v>
      </c>
      <c r="H12" s="115">
        <v>507.39610504132435</v>
      </c>
      <c r="I12" s="115">
        <v>300.71289082508986</v>
      </c>
      <c r="J12" s="116">
        <f>IF(ISERR(H12/I12*100),"-",H12/I12*100)</f>
        <v>168.73107888695472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2310.0619999999999</v>
      </c>
      <c r="F13" s="115">
        <v>1681.278</v>
      </c>
      <c r="G13" s="116">
        <f>IF(ISERR(E13/F13*100),"-",E13/F13*100)</f>
        <v>137.39916896551313</v>
      </c>
      <c r="H13" s="115">
        <v>401.83411397616169</v>
      </c>
      <c r="I13" s="115">
        <v>375.61967681727828</v>
      </c>
      <c r="J13" s="116">
        <f>IF(ISERR(H13/I13*100),"-",H13/I13*100)</f>
        <v>106.97898400344866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459.76400000000001</v>
      </c>
      <c r="F15" s="115">
        <v>804.14700000000005</v>
      </c>
      <c r="G15" s="116">
        <f t="shared" ref="G14:G15" si="0">IF(ISERR(E15/F15*100),"-",E15/F15*100)</f>
        <v>57.174123636598786</v>
      </c>
      <c r="H15" s="115">
        <v>1697.8462646053192</v>
      </c>
      <c r="I15" s="115">
        <v>1208.1367946407809</v>
      </c>
      <c r="J15" s="116">
        <f t="shared" ref="J14:J15" si="1">IF(ISERR(H15/I15*100),"-",H15/I15*100)</f>
        <v>140.53427328236828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5820.0519999999997</v>
      </c>
      <c r="F16" s="115">
        <v>6670.2690000000002</v>
      </c>
      <c r="G16" s="116">
        <f t="shared" ref="G16" si="2">IF(ISERR(E16/F16*100),"-",E16/F16*100)</f>
        <v>87.253632499678787</v>
      </c>
      <c r="H16" s="115">
        <v>1175.102554238347</v>
      </c>
      <c r="I16" s="115">
        <v>820.12044476766971</v>
      </c>
      <c r="J16" s="116">
        <f t="shared" ref="J16" si="3">IF(ISERR(H16/I16*100),"-",H16/I16*100)</f>
        <v>143.28414341276903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1279.1559999999999</v>
      </c>
      <c r="F17" s="115">
        <v>2018.521</v>
      </c>
      <c r="G17" s="116">
        <f t="shared" ref="G17" si="4">IF(ISERR(E17/F17*100),"-",E17/F17*100)</f>
        <v>63.370953287084951</v>
      </c>
      <c r="H17" s="115">
        <v>1346.7537907807962</v>
      </c>
      <c r="I17" s="115">
        <v>1023.0384266500076</v>
      </c>
      <c r="J17" s="116">
        <f t="shared" ref="J17" si="5">IF(ISERR(H17/I17*100),"-",H17/I17*100)</f>
        <v>131.64254202951216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8070.3370000000004</v>
      </c>
      <c r="F18" s="115">
        <v>2626.6819999999998</v>
      </c>
      <c r="G18" s="116">
        <f t="shared" ref="G18" si="6">IF(ISERR(E18/F18*100),"-",E18/F18*100)</f>
        <v>307.2445389278185</v>
      </c>
      <c r="H18" s="115">
        <v>530.41578523920373</v>
      </c>
      <c r="I18" s="115">
        <v>531.50497319431895</v>
      </c>
      <c r="J18" s="116">
        <f t="shared" ref="J18" si="7">IF(ISERR(H18/I18*100),"-",H18/I18*100)</f>
        <v>99.795074738704841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248.24199999999999</v>
      </c>
      <c r="F19" s="115">
        <v>347.18200000000002</v>
      </c>
      <c r="G19" s="116">
        <f t="shared" ref="G19" si="8">IF(ISERR(E19/F19*100),"-",E19/F19*100)</f>
        <v>71.501978789222946</v>
      </c>
      <c r="H19" s="115">
        <v>717.10013615745925</v>
      </c>
      <c r="I19" s="115">
        <v>531.02244067952836</v>
      </c>
      <c r="J19" s="116">
        <f t="shared" ref="J19" si="9">IF(ISERR(H19/I19*100),"-",H19/I19*100)</f>
        <v>135.04139961388725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45.454000000000001</v>
      </c>
      <c r="F21" s="115">
        <v>37.567</v>
      </c>
      <c r="G21" s="116">
        <f t="shared" ref="G20:G21" si="10">IF(ISERR(E21/F21*100),"-",E21/F21*100)</f>
        <v>120.9944898448106</v>
      </c>
      <c r="H21" s="115">
        <v>529.89816077792932</v>
      </c>
      <c r="I21" s="115">
        <v>390.50389969920411</v>
      </c>
      <c r="J21" s="116">
        <f t="shared" ref="J20:J21" si="11">IF(ISERR(H21/I21*100),"-",H21/I21*100)</f>
        <v>135.69599719390698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799.77599999999995</v>
      </c>
      <c r="F22" s="115">
        <v>1033.21</v>
      </c>
      <c r="G22" s="116">
        <f t="shared" ref="G22" si="12">IF(ISERR(E22/F22*100),"-",E22/F22*100)</f>
        <v>77.406916309365954</v>
      </c>
      <c r="H22" s="115">
        <v>1294.3269027827791</v>
      </c>
      <c r="I22" s="115">
        <v>1132.4465413613884</v>
      </c>
      <c r="J22" s="116">
        <f t="shared" ref="J22" si="13">IF(ISERR(H22/I22*100),"-",H22/I22*100)</f>
        <v>114.29474641926882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268.61099999999999</v>
      </c>
      <c r="F23" s="115">
        <v>238.95</v>
      </c>
      <c r="G23" s="116">
        <f t="shared" ref="G23" si="14">IF(ISERR(E23/F23*100),"-",E23/F23*100)</f>
        <v>112.41305712492154</v>
      </c>
      <c r="H23" s="115">
        <v>1015.0265774670435</v>
      </c>
      <c r="I23" s="115">
        <v>768.35069261351748</v>
      </c>
      <c r="J23" s="116">
        <f t="shared" ref="J23" si="15">IF(ISERR(H23/I23*100),"-",H23/I23*100)</f>
        <v>132.10459588634805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4649.8119999999999</v>
      </c>
      <c r="F24" s="115">
        <v>6694.2</v>
      </c>
      <c r="G24" s="116">
        <f t="shared" ref="G24" si="16">IF(ISERR(E24/F24*100),"-",E24/F24*100)</f>
        <v>69.460308924143291</v>
      </c>
      <c r="H24" s="115">
        <v>374.96010763445918</v>
      </c>
      <c r="I24" s="115">
        <v>300.34322039974904</v>
      </c>
      <c r="J24" s="116">
        <f t="shared" ref="J24" si="17">IF(ISERR(H24/I24*100),"-",H24/I24*100)</f>
        <v>124.84387266521182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50412.095999999998</v>
      </c>
      <c r="F25" s="115">
        <v>65751.619000000006</v>
      </c>
      <c r="G25" s="116">
        <f t="shared" ref="G25" si="18">IF(ISERR(E25/F25*100),"-",E25/F25*100)</f>
        <v>76.670501451834966</v>
      </c>
      <c r="H25" s="115">
        <v>228.05290950409997</v>
      </c>
      <c r="I25" s="115">
        <v>176.0758220721531</v>
      </c>
      <c r="J25" s="116">
        <f t="shared" ref="J25" si="19">IF(ISERR(H25/I25*100),"-",H25/I25*100)</f>
        <v>129.51971873267613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205398.91</v>
      </c>
      <c r="F27" s="115">
        <v>138202.45499999999</v>
      </c>
      <c r="G27" s="116">
        <f t="shared" ref="G26:G27" si="20">IF(ISERR(E27/F27*100),"-",E27/F27*100)</f>
        <v>148.62175205208911</v>
      </c>
      <c r="H27" s="115">
        <v>40.427440403651609</v>
      </c>
      <c r="I27" s="115">
        <v>37.50619305568776</v>
      </c>
      <c r="J27" s="116">
        <f t="shared" ref="J26:J27" si="21">IF(ISERR(H27/I27*100),"-",H27/I27*100)</f>
        <v>107.7887066373985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3422.373</v>
      </c>
      <c r="F28" s="115">
        <v>5825.5169999999998</v>
      </c>
      <c r="G28" s="116">
        <f t="shared" ref="G28" si="22">IF(ISERR(E28/F28*100),"-",E28/F28*100)</f>
        <v>58.747970351815994</v>
      </c>
      <c r="H28" s="115">
        <v>77.349873026698134</v>
      </c>
      <c r="I28" s="115">
        <v>60.243223734477134</v>
      </c>
      <c r="J28" s="116">
        <f t="shared" ref="J28" si="23">IF(ISERR(H28/I28*100),"-",H28/I28*100)</f>
        <v>128.39597257878961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2699.6779999999999</v>
      </c>
      <c r="F29" s="115">
        <v>4509.2120000000004</v>
      </c>
      <c r="G29" s="116">
        <f t="shared" ref="G29" si="24">IF(ISERR(E29/F29*100),"-",E29/F29*100)</f>
        <v>59.870283322230136</v>
      </c>
      <c r="H29" s="115">
        <v>33.661578528994937</v>
      </c>
      <c r="I29" s="115">
        <v>39.864140785574065</v>
      </c>
      <c r="J29" s="116">
        <f t="shared" ref="J29" si="25">IF(ISERR(H29/I29*100),"-",H29/I29*100)</f>
        <v>84.440747663565105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26244.201000000001</v>
      </c>
      <c r="F30" s="115">
        <v>21893.609</v>
      </c>
      <c r="G30" s="116">
        <f t="shared" ref="G30" si="26">IF(ISERR(E30/F30*100),"-",E30/F30*100)</f>
        <v>119.87151592960301</v>
      </c>
      <c r="H30" s="115">
        <v>177.15976470382924</v>
      </c>
      <c r="I30" s="115">
        <v>200.2599253051427</v>
      </c>
      <c r="J30" s="116">
        <f t="shared" ref="J30" si="27">IF(ISERR(H30/I30*100),"-",H30/I30*100)</f>
        <v>88.464911006975072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3367.114</v>
      </c>
      <c r="F31" s="115">
        <v>3273.252</v>
      </c>
      <c r="G31" s="116">
        <f t="shared" ref="G31" si="28">IF(ISERR(E31/F31*100),"-",E31/F31*100)</f>
        <v>102.86754579238018</v>
      </c>
      <c r="H31" s="115">
        <v>93.986278159872214</v>
      </c>
      <c r="I31" s="115">
        <v>100.54284729681675</v>
      </c>
      <c r="J31" s="116">
        <f t="shared" ref="J31" si="29">IF(ISERR(H31/I31*100),"-",H31/I31*100)</f>
        <v>93.478830853488162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88547.55</v>
      </c>
      <c r="F33" s="115">
        <v>184906.902</v>
      </c>
      <c r="G33" s="116">
        <f t="shared" ref="G32:G33" si="30">IF(ISERR(E33/F33*100),"-",E33/F33*100)</f>
        <v>47.887639153675295</v>
      </c>
      <c r="H33" s="115">
        <v>123.07892382115597</v>
      </c>
      <c r="I33" s="115">
        <v>101.91944549479283</v>
      </c>
      <c r="J33" s="116">
        <f t="shared" ref="J32:J33" si="31">IF(ISERR(H33/I33*100),"-",H33/I33*100)</f>
        <v>120.7609825815273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10.846</v>
      </c>
      <c r="F34" s="115">
        <v>1.6040000000000001</v>
      </c>
      <c r="G34" s="116">
        <f t="shared" ref="G34" si="32">IF(ISERR(E34/F34*100),"-",E34/F34*100)</f>
        <v>676.18453865336653</v>
      </c>
      <c r="H34" s="115">
        <v>399.22966992439609</v>
      </c>
      <c r="I34" s="115">
        <v>239.9027431421446</v>
      </c>
      <c r="J34" s="116">
        <f t="shared" ref="J34" si="33">IF(ISERR(H34/I34*100),"-",H34/I34*100)</f>
        <v>166.41313254507006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13748.138000000001</v>
      </c>
      <c r="F35" s="115">
        <v>12170.294</v>
      </c>
      <c r="G35" s="116">
        <f t="shared" ref="G35" si="34">IF(ISERR(E35/F35*100),"-",E35/F35*100)</f>
        <v>112.9647155606923</v>
      </c>
      <c r="H35" s="115">
        <v>179.17601248983681</v>
      </c>
      <c r="I35" s="115">
        <v>180.18402143777297</v>
      </c>
      <c r="J35" s="116">
        <f t="shared" ref="J35" si="35">IF(ISERR(H35/I35*100),"-",H35/I35*100)</f>
        <v>99.44056696043701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40482.966</v>
      </c>
      <c r="F36" s="115">
        <v>32868.502</v>
      </c>
      <c r="G36" s="116">
        <f t="shared" ref="G36" si="36">IF(ISERR(E36/F36*100),"-",E36/F36*100)</f>
        <v>123.16644670937545</v>
      </c>
      <c r="H36" s="115">
        <v>58.723983613256003</v>
      </c>
      <c r="I36" s="115">
        <v>58.160745323897025</v>
      </c>
      <c r="J36" s="116">
        <f t="shared" ref="J36" si="37">IF(ISERR(H36/I36*100),"-",H36/I36*100)</f>
        <v>100.96841656038332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2621.489</v>
      </c>
      <c r="F39" s="115">
        <v>3091.7550000000001</v>
      </c>
      <c r="G39" s="116">
        <f t="shared" ref="G38:G39" si="40">IF(ISERR(E39/F39*100),"-",E39/F39*100)</f>
        <v>84.789674472912637</v>
      </c>
      <c r="H39" s="115">
        <v>56.922687068303546</v>
      </c>
      <c r="I39" s="115">
        <v>98.412449239994771</v>
      </c>
      <c r="J39" s="116">
        <f t="shared" ref="J38:J39" si="41">IF(ISERR(H39/I39*100),"-",H39/I39*100)</f>
        <v>57.84094137265938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1007.799</v>
      </c>
      <c r="F40" s="115">
        <v>1265.672</v>
      </c>
      <c r="G40" s="116">
        <f t="shared" ref="G40" si="42">IF(ISERR(E40/F40*100),"-",E40/F40*100)</f>
        <v>79.62560600218697</v>
      </c>
      <c r="H40" s="115">
        <v>512.7096782195656</v>
      </c>
      <c r="I40" s="115">
        <v>524.86313436656576</v>
      </c>
      <c r="J40" s="116">
        <f t="shared" ref="J40" si="43">IF(ISERR(H40/I40*100),"-",H40/I40*100)</f>
        <v>97.684452316951607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476.55200000000002</v>
      </c>
      <c r="F41" s="115">
        <v>1158.76</v>
      </c>
      <c r="G41" s="116">
        <f t="shared" ref="G41" si="44">IF(ISERR(E41/F41*100),"-",E41/F41*100)</f>
        <v>41.126031274811012</v>
      </c>
      <c r="H41" s="115">
        <v>872.21541405764742</v>
      </c>
      <c r="I41" s="115">
        <v>655.02261037660946</v>
      </c>
      <c r="J41" s="116">
        <f t="shared" ref="J41" si="45">IF(ISERR(H41/I41*100),"-",H41/I41*100)</f>
        <v>133.15806206386699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5.859</v>
      </c>
      <c r="F42" s="115">
        <v>1.5760000000000001</v>
      </c>
      <c r="G42" s="116">
        <f t="shared" ref="G42" si="46">IF(ISERR(E42/F42*100),"-",E42/F42*100)</f>
        <v>371.76395939086291</v>
      </c>
      <c r="H42" s="115">
        <v>227.48677248677248</v>
      </c>
      <c r="I42" s="115">
        <v>106.96827411167513</v>
      </c>
      <c r="J42" s="116">
        <f t="shared" ref="J42" si="47">IF(ISERR(H42/I42*100),"-",H42/I42*100)</f>
        <v>212.66751695860378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204.03800000000001</v>
      </c>
      <c r="F43" s="115">
        <v>29.015000000000001</v>
      </c>
      <c r="G43" s="116">
        <f t="shared" ref="G43" si="48">IF(ISERR(E43/F43*100),"-",E43/F43*100)</f>
        <v>703.21557814923312</v>
      </c>
      <c r="H43" s="115">
        <v>658.27216008782671</v>
      </c>
      <c r="I43" s="115">
        <v>378.80358435292089</v>
      </c>
      <c r="J43" s="116">
        <f t="shared" ref="J43" si="49">IF(ISERR(H43/I43*100),"-",H43/I43*100)</f>
        <v>173.77664501572735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15598.168</v>
      </c>
      <c r="F45" s="115">
        <v>12906.501</v>
      </c>
      <c r="G45" s="116">
        <f t="shared" ref="G44:G45" si="50">IF(ISERR(E45/F45*100),"-",E45/F45*100)</f>
        <v>120.85512564559519</v>
      </c>
      <c r="H45" s="115">
        <v>240.58111612850945</v>
      </c>
      <c r="I45" s="115">
        <v>208.97841157723539</v>
      </c>
      <c r="J45" s="116">
        <f t="shared" ref="J44:J45" si="51">IF(ISERR(H45/I45*100),"-",H45/I45*100)</f>
        <v>115.12247332763086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3434.2469999999998</v>
      </c>
      <c r="F46" s="115">
        <v>3525.73</v>
      </c>
      <c r="G46" s="116">
        <f t="shared" ref="G46" si="52">IF(ISERR(E46/F46*100),"-",E46/F46*100)</f>
        <v>97.405274935970695</v>
      </c>
      <c r="H46" s="115">
        <v>225.33194409138306</v>
      </c>
      <c r="I46" s="115">
        <v>239.51316493321949</v>
      </c>
      <c r="J46" s="116">
        <f t="shared" ref="J46" si="53">IF(ISERR(H46/I46*100),"-",H46/I46*100)</f>
        <v>94.079147655290512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2409.5940000000001</v>
      </c>
      <c r="F47" s="115">
        <v>1495.7239999999999</v>
      </c>
      <c r="G47" s="116">
        <f t="shared" ref="G47" si="54">IF(ISERR(E47/F47*100),"-",E47/F47*100)</f>
        <v>161.09883909063439</v>
      </c>
      <c r="H47" s="115">
        <v>454.24725244169764</v>
      </c>
      <c r="I47" s="115">
        <v>466.97487036378368</v>
      </c>
      <c r="J47" s="116">
        <f t="shared" ref="J47" si="55">IF(ISERR(H47/I47*100),"-",H47/I47*100)</f>
        <v>97.274453352881508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39.277000000000001</v>
      </c>
      <c r="F48" s="115">
        <v>17.41</v>
      </c>
      <c r="G48" s="116">
        <f t="shared" ref="G48" si="56">IF(ISERR(E48/F48*100),"-",E48/F48*100)</f>
        <v>225.60022975301553</v>
      </c>
      <c r="H48" s="115">
        <v>2162.5703592433233</v>
      </c>
      <c r="I48" s="115">
        <v>1829.364962665135</v>
      </c>
      <c r="J48" s="116">
        <f t="shared" ref="J48" si="57">IF(ISERR(H48/I48*100),"-",H48/I48*100)</f>
        <v>118.21426579050436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741.48</v>
      </c>
      <c r="F49" s="115">
        <v>1143.0360000000001</v>
      </c>
      <c r="G49" s="116">
        <f t="shared" ref="G49" si="58">IF(ISERR(E49/F49*100),"-",E49/F49*100)</f>
        <v>64.869347947046279</v>
      </c>
      <c r="H49" s="115">
        <v>796.15977234719753</v>
      </c>
      <c r="I49" s="115">
        <v>541.56621226278082</v>
      </c>
      <c r="J49" s="116">
        <f t="shared" ref="J49" si="59">IF(ISERR(H49/I49*100),"-",H49/I49*100)</f>
        <v>147.01060633392723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2022-05-30T07:04:09Z</dcterms:created>
  <dcterms:modified xsi:type="dcterms:W3CDTF">2022-05-30T07:04:14Z</dcterms:modified>
</cp:coreProperties>
</file>