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fdss_root\帳票出力\data\santi\2022\month\"/>
    </mc:Choice>
  </mc:AlternateContent>
  <xr:revisionPtr revIDLastSave="0" documentId="8_{454CEF6F-1D46-4050-8995-8CFF17BB885E}" xr6:coauthVersionLast="36" xr6:coauthVersionMax="36" xr10:uidLastSave="{00000000-0000-0000-0000-000000000000}"/>
  <bookViews>
    <workbookView xWindow="0" yWindow="0" windowWidth="28800" windowHeight="11385" xr2:uid="{F6611A92-A0F4-49BA-84A7-DAAA3C65B427}"/>
  </bookViews>
  <sheets>
    <sheet name="月別品目別上場水揚量・価格表" sheetId="2" r:id="rId1"/>
    <sheet name="漁港別品目別上場水揚量・価格表" sheetId="3" r:id="rId2"/>
    <sheet name="累計上場水揚量・価格表" sheetId="4" r:id="rId3"/>
  </sheets>
  <externalReferences>
    <externalReference r:id="rId4"/>
    <externalReference r:id="rId5"/>
    <externalReference r:id="rId6"/>
  </externalReferences>
  <definedNames>
    <definedName name="cmdCancel_Click">[1]!cmdCancel_Click</definedName>
    <definedName name="cmdOk_Click">[1]!cmdOk_Click</definedName>
    <definedName name="_xlnm.Print_Area" localSheetId="2">累計上場水揚量・価格表!$A$1:$J$50</definedName>
    <definedName name="Print_Click">[2]!Print_Click</definedName>
    <definedName name="_xlnm.Print_Titles" localSheetId="1">漁港別品目別上場水揚量・価格表!$A:$C,漁港別品目別上場水揚量・価格表!$1:$4</definedName>
    <definedName name="_xlnm.Print_Titles" localSheetId="0">月別品目別上場水揚量・価格表!$A:$C</definedName>
    <definedName name="_xlnm.Print_Titles" localSheetId="2">累計上場水揚量・価格表!$1:$8</definedName>
    <definedName name="Quit_Click">[2]!Quit_Click</definedName>
    <definedName name="System_Print1">#REF!</definedName>
    <definedName name="System_Print2">#REF!</definedName>
    <definedName name="System_Print3">#REF!</definedName>
    <definedName name="x">#REF!</definedName>
    <definedName name="書式パターン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9" i="4" l="1"/>
  <c r="G49" i="4"/>
  <c r="J48" i="4"/>
  <c r="G48" i="4"/>
  <c r="J47" i="4"/>
  <c r="G47" i="4"/>
  <c r="J46" i="4"/>
  <c r="G46" i="4"/>
  <c r="J45" i="4"/>
  <c r="G45" i="4"/>
  <c r="J43" i="4"/>
  <c r="G43" i="4"/>
  <c r="J42" i="4"/>
  <c r="G42" i="4"/>
  <c r="J41" i="4"/>
  <c r="G41" i="4"/>
  <c r="J40" i="4"/>
  <c r="G40" i="4"/>
  <c r="J39" i="4"/>
  <c r="G39" i="4"/>
  <c r="J37" i="4"/>
  <c r="G37" i="4"/>
  <c r="J36" i="4"/>
  <c r="G36" i="4"/>
  <c r="J35" i="4"/>
  <c r="G35" i="4"/>
  <c r="J34" i="4"/>
  <c r="G34" i="4"/>
  <c r="J33" i="4"/>
  <c r="G33" i="4"/>
  <c r="J31" i="4"/>
  <c r="G31" i="4"/>
  <c r="J30" i="4"/>
  <c r="G30" i="4"/>
  <c r="J29" i="4"/>
  <c r="G29" i="4"/>
  <c r="J28" i="4"/>
  <c r="G28" i="4"/>
  <c r="J27" i="4"/>
  <c r="G27" i="4"/>
  <c r="J25" i="4"/>
  <c r="G25" i="4"/>
  <c r="J24" i="4"/>
  <c r="G24" i="4"/>
  <c r="J23" i="4"/>
  <c r="G23" i="4"/>
  <c r="J22" i="4"/>
  <c r="G22" i="4"/>
  <c r="J21" i="4"/>
  <c r="G21" i="4"/>
  <c r="J19" i="4"/>
  <c r="G19" i="4"/>
  <c r="J18" i="4"/>
  <c r="G18" i="4"/>
  <c r="J17" i="4"/>
  <c r="G17" i="4"/>
  <c r="J16" i="4"/>
  <c r="G16" i="4"/>
  <c r="J15" i="4"/>
  <c r="G15" i="4"/>
  <c r="J13" i="4"/>
  <c r="G13" i="4"/>
  <c r="J12" i="4"/>
  <c r="G12" i="4"/>
  <c r="J11" i="4"/>
  <c r="G11" i="4"/>
  <c r="J10" i="4"/>
  <c r="G10" i="4"/>
  <c r="J9" i="4"/>
  <c r="G9" i="4"/>
  <c r="BT8" i="3"/>
  <c r="BU8" i="3" s="1"/>
  <c r="BR8" i="3"/>
  <c r="BS8" i="3" s="1"/>
  <c r="BP8" i="3"/>
  <c r="BQ8" i="3" s="1"/>
  <c r="BN8" i="3"/>
  <c r="BO8" i="3" s="1"/>
  <c r="BL8" i="3"/>
  <c r="BM8" i="3" s="1"/>
  <c r="BJ8" i="3"/>
  <c r="BK8" i="3" s="1"/>
  <c r="BH8" i="3"/>
  <c r="BI8" i="3" s="1"/>
  <c r="BF8" i="3"/>
  <c r="BG8" i="3" s="1"/>
  <c r="BD8" i="3"/>
  <c r="BE8" i="3" s="1"/>
  <c r="BB8" i="3"/>
  <c r="BC8" i="3" s="1"/>
  <c r="AZ8" i="3"/>
  <c r="BA8" i="3" s="1"/>
  <c r="AX8" i="3"/>
  <c r="AY8" i="3" s="1"/>
  <c r="AV8" i="3"/>
  <c r="AW8" i="3" s="1"/>
  <c r="AT8" i="3"/>
  <c r="AU8" i="3" s="1"/>
  <c r="AR8" i="3"/>
  <c r="AS8" i="3" s="1"/>
  <c r="AP8" i="3"/>
  <c r="AQ8" i="3" s="1"/>
  <c r="AN8" i="3"/>
  <c r="AO8" i="3" s="1"/>
  <c r="AL8" i="3"/>
  <c r="AM8" i="3" s="1"/>
  <c r="AJ8" i="3"/>
  <c r="AK8" i="3" s="1"/>
  <c r="AH8" i="3"/>
  <c r="AI8" i="3" s="1"/>
  <c r="AF8" i="3"/>
  <c r="AG8" i="3" s="1"/>
  <c r="AD8" i="3"/>
  <c r="AE8" i="3" s="1"/>
  <c r="AB8" i="3"/>
  <c r="AC8" i="3" s="1"/>
  <c r="Z8" i="3"/>
  <c r="AA8" i="3" s="1"/>
  <c r="X8" i="3"/>
  <c r="Y8" i="3" s="1"/>
  <c r="V8" i="3"/>
  <c r="W8" i="3" s="1"/>
  <c r="T8" i="3"/>
  <c r="U8" i="3" s="1"/>
  <c r="R8" i="3"/>
  <c r="S8" i="3" s="1"/>
  <c r="P8" i="3"/>
  <c r="Q8" i="3" s="1"/>
  <c r="N8" i="3"/>
  <c r="O8" i="3" s="1"/>
  <c r="L8" i="3"/>
  <c r="M8" i="3" s="1"/>
  <c r="J8" i="3"/>
  <c r="K8" i="3" s="1"/>
  <c r="H8" i="3"/>
  <c r="I8" i="3" s="1"/>
  <c r="F8" i="3"/>
  <c r="G8" i="3" s="1"/>
  <c r="D8" i="3"/>
  <c r="E8" i="3" s="1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</calcChain>
</file>

<file path=xl/sharedStrings.xml><?xml version="1.0" encoding="utf-8"?>
<sst xmlns="http://schemas.openxmlformats.org/spreadsheetml/2006/main" count="249" uniqueCount="139">
  <si>
    <t>年月</t>
    <rPh sb="0" eb="2">
      <t>ネンゲツ</t>
    </rPh>
    <phoneticPr fontId="8"/>
  </si>
  <si>
    <t>くろまぐろ
（生）</t>
    <phoneticPr fontId="9"/>
  </si>
  <si>
    <t>くろまぐろ
（冷）</t>
    <phoneticPr fontId="8"/>
  </si>
  <si>
    <t>みなみまぐろ
（冷）</t>
    <phoneticPr fontId="8"/>
  </si>
  <si>
    <t>びんなが（生）</t>
    <phoneticPr fontId="8"/>
  </si>
  <si>
    <t>びんなが（冷）</t>
    <phoneticPr fontId="8"/>
  </si>
  <si>
    <t>めばち（生）</t>
    <phoneticPr fontId="8"/>
  </si>
  <si>
    <t>めばち（冷）</t>
    <phoneticPr fontId="8"/>
  </si>
  <si>
    <t>きはだ（生）</t>
    <phoneticPr fontId="8"/>
  </si>
  <si>
    <t>きはだ（冷）</t>
    <phoneticPr fontId="8"/>
  </si>
  <si>
    <t>まかじき（生）</t>
    <phoneticPr fontId="8"/>
  </si>
  <si>
    <t>まかじき（冷）</t>
    <phoneticPr fontId="8"/>
  </si>
  <si>
    <t>めかじき（生）</t>
    <phoneticPr fontId="8"/>
  </si>
  <si>
    <t>めかじき（冷）</t>
    <phoneticPr fontId="8"/>
  </si>
  <si>
    <t>かつお（生）</t>
    <phoneticPr fontId="8"/>
  </si>
  <si>
    <t>かつお（冷）</t>
    <phoneticPr fontId="8"/>
  </si>
  <si>
    <t>まいわし</t>
    <phoneticPr fontId="8"/>
  </si>
  <si>
    <t>うるめいわし</t>
    <phoneticPr fontId="8"/>
  </si>
  <si>
    <t>かたくちいわし</t>
    <phoneticPr fontId="8"/>
  </si>
  <si>
    <t>まあじ</t>
    <phoneticPr fontId="8"/>
  </si>
  <si>
    <t>むろあじ</t>
    <phoneticPr fontId="8"/>
  </si>
  <si>
    <t>さば類</t>
    <phoneticPr fontId="8"/>
  </si>
  <si>
    <t>さんま</t>
    <phoneticPr fontId="8"/>
  </si>
  <si>
    <t>たら（生）</t>
    <phoneticPr fontId="8"/>
  </si>
  <si>
    <t>すけとうだら（生）</t>
    <phoneticPr fontId="8"/>
  </si>
  <si>
    <t>すけとうだら（冷）</t>
    <phoneticPr fontId="8"/>
  </si>
  <si>
    <t>ほっけ</t>
    <phoneticPr fontId="8"/>
  </si>
  <si>
    <t>するめいか（生）</t>
    <phoneticPr fontId="8"/>
  </si>
  <si>
    <t>するめいか（冷）</t>
    <phoneticPr fontId="8"/>
  </si>
  <si>
    <t>あかいか（生）</t>
    <phoneticPr fontId="8"/>
  </si>
  <si>
    <t>あかいか（冷）</t>
    <phoneticPr fontId="8"/>
  </si>
  <si>
    <t>ぶり類</t>
    <phoneticPr fontId="8"/>
  </si>
  <si>
    <t>かれい類（生）</t>
    <phoneticPr fontId="8"/>
  </si>
  <si>
    <t>まだい</t>
    <phoneticPr fontId="8"/>
  </si>
  <si>
    <t>ずわいがに</t>
    <phoneticPr fontId="8"/>
  </si>
  <si>
    <t>たこ類</t>
    <phoneticPr fontId="8"/>
  </si>
  <si>
    <t>（ ｔ ）</t>
    <phoneticPr fontId="8"/>
  </si>
  <si>
    <t>上場水揚量</t>
    <rPh sb="0" eb="2">
      <t>ジョウジョウ</t>
    </rPh>
    <rPh sb="2" eb="5">
      <t>ミズアゲリョウ</t>
    </rPh>
    <phoneticPr fontId="8"/>
  </si>
  <si>
    <t>対前月比(%)</t>
    <phoneticPr fontId="8"/>
  </si>
  <si>
    <t>対前年同月比(%)</t>
  </si>
  <si>
    <t>（1kg当たり円）</t>
    <phoneticPr fontId="9"/>
  </si>
  <si>
    <t>価　格</t>
    <phoneticPr fontId="8"/>
  </si>
  <si>
    <t>対前年同月比(%)</t>
    <rPh sb="0" eb="2">
      <t>カカク</t>
    </rPh>
    <phoneticPr fontId="8"/>
  </si>
  <si>
    <t>単位水揚量：ｔ価格：円/kg</t>
    <rPh sb="0" eb="2">
      <t>タンイ</t>
    </rPh>
    <rPh sb="2" eb="5">
      <t>ミ</t>
    </rPh>
    <rPh sb="7" eb="9">
      <t>カカク</t>
    </rPh>
    <rPh sb="10" eb="11">
      <t>エン</t>
    </rPh>
    <phoneticPr fontId="15"/>
  </si>
  <si>
    <t>漁港</t>
    <rPh sb="0" eb="2">
      <t>ギョコウ</t>
    </rPh>
    <phoneticPr fontId="16"/>
  </si>
  <si>
    <t>水揚量</t>
  </si>
  <si>
    <t>価格</t>
  </si>
  <si>
    <t>対象漁港計</t>
    <rPh sb="0" eb="2">
      <t>タイショウ</t>
    </rPh>
    <rPh sb="2" eb="4">
      <t>ギョコウ</t>
    </rPh>
    <phoneticPr fontId="16"/>
  </si>
  <si>
    <t>稚内</t>
  </si>
  <si>
    <t>紋別</t>
  </si>
  <si>
    <t>網走</t>
  </si>
  <si>
    <t>羅臼</t>
  </si>
  <si>
    <t>歯舞</t>
  </si>
  <si>
    <t>根室</t>
  </si>
  <si>
    <t>釧路</t>
  </si>
  <si>
    <t>函館</t>
  </si>
  <si>
    <t>小樽</t>
  </si>
  <si>
    <t>八戸</t>
  </si>
  <si>
    <t>宮古</t>
  </si>
  <si>
    <t>釜石</t>
  </si>
  <si>
    <t>大船渡</t>
  </si>
  <si>
    <t>気仙沼</t>
  </si>
  <si>
    <t>女川</t>
  </si>
  <si>
    <t>石巻</t>
  </si>
  <si>
    <t>塩釜</t>
  </si>
  <si>
    <t>小名浜</t>
  </si>
  <si>
    <t>大津</t>
  </si>
  <si>
    <t>波崎</t>
  </si>
  <si>
    <t>銚子</t>
  </si>
  <si>
    <t>勝浦(千葉)</t>
    <phoneticPr fontId="9"/>
  </si>
  <si>
    <t>三崎</t>
  </si>
  <si>
    <t>新潟</t>
  </si>
  <si>
    <t>小木</t>
  </si>
  <si>
    <t>沼津</t>
  </si>
  <si>
    <t>清水</t>
  </si>
  <si>
    <t>焼津</t>
  </si>
  <si>
    <t>奈屋浦</t>
  </si>
  <si>
    <t>勝浦(和歌山)</t>
    <phoneticPr fontId="9"/>
  </si>
  <si>
    <t>串本</t>
  </si>
  <si>
    <t>境</t>
  </si>
  <si>
    <t>浜田</t>
  </si>
  <si>
    <t>下関</t>
  </si>
  <si>
    <t>八幡浜</t>
  </si>
  <si>
    <t>愛南</t>
    <rPh sb="0" eb="2">
      <t>アイナン</t>
    </rPh>
    <phoneticPr fontId="9"/>
  </si>
  <si>
    <t>福岡</t>
  </si>
  <si>
    <t>唐津</t>
  </si>
  <si>
    <t>松浦</t>
  </si>
  <si>
    <t>長崎</t>
  </si>
  <si>
    <t>佐世保</t>
  </si>
  <si>
    <t>鶴見</t>
  </si>
  <si>
    <t>北浦</t>
  </si>
  <si>
    <t>油津</t>
  </si>
  <si>
    <t>枕崎</t>
  </si>
  <si>
    <t>山川</t>
  </si>
  <si>
    <t>鹿児島</t>
  </si>
  <si>
    <t>那覇</t>
  </si>
  <si>
    <t>くろまぐろ（生）</t>
  </si>
  <si>
    <t>くろまぐろ（冷）</t>
  </si>
  <si>
    <t>みなみまぐろ（冷）</t>
  </si>
  <si>
    <t>びんなが（生）</t>
  </si>
  <si>
    <t>びんなが（冷）</t>
  </si>
  <si>
    <t>めばち（生）</t>
  </si>
  <si>
    <t>めばち（冷）</t>
  </si>
  <si>
    <t>きはだ（生）</t>
  </si>
  <si>
    <t>きはだ（冷）</t>
  </si>
  <si>
    <t>まかじき（生）</t>
  </si>
  <si>
    <t>まかじき（冷）</t>
  </si>
  <si>
    <t>めかじき（生）</t>
  </si>
  <si>
    <t>めかじき（冷）</t>
  </si>
  <si>
    <t>かつお（生）</t>
  </si>
  <si>
    <t>かつお（冷）</t>
  </si>
  <si>
    <t>まいわし</t>
  </si>
  <si>
    <t>うるめいわし</t>
  </si>
  <si>
    <t>かたくちいわし</t>
  </si>
  <si>
    <t>まあじ</t>
  </si>
  <si>
    <t>むろあじ</t>
  </si>
  <si>
    <t>さば類</t>
  </si>
  <si>
    <t>さんま</t>
  </si>
  <si>
    <t>たら（生）</t>
  </si>
  <si>
    <t>すけとうだら（生）</t>
  </si>
  <si>
    <t>すけとうだら（冷）</t>
  </si>
  <si>
    <t>ほっけ</t>
  </si>
  <si>
    <t>するめいか（生）</t>
  </si>
  <si>
    <t>するめいか（冷）</t>
  </si>
  <si>
    <t>あかいか（生）</t>
  </si>
  <si>
    <t>あかいか（冷）</t>
  </si>
  <si>
    <t>ぶり類</t>
  </si>
  <si>
    <t>かれい類（生）</t>
  </si>
  <si>
    <t>まだい</t>
  </si>
  <si>
    <t>ずわいがに</t>
  </si>
  <si>
    <t>たこ類</t>
  </si>
  <si>
    <t xml:space="preserve">   ３　累積上場水揚量・価格</t>
    <rPh sb="5" eb="7">
      <t>ルイセキ</t>
    </rPh>
    <rPh sb="7" eb="9">
      <t>ジョウジョウ</t>
    </rPh>
    <phoneticPr fontId="8"/>
  </si>
  <si>
    <t>主要品目</t>
    <phoneticPr fontId="8"/>
  </si>
  <si>
    <t>累 積 の 上 場 水 揚 量  （ ｔ ）</t>
    <rPh sb="6" eb="9">
      <t>ジョウジョウ</t>
    </rPh>
    <phoneticPr fontId="8"/>
  </si>
  <si>
    <t>累 積 の 平 均 価 格 （ 1kg 当 た り 円 ）</t>
    <rPh sb="20" eb="21">
      <t>ア</t>
    </rPh>
    <rPh sb="26" eb="27">
      <t>エン</t>
    </rPh>
    <phoneticPr fontId="8"/>
  </si>
  <si>
    <t>対前年</t>
  </si>
  <si>
    <t>同期比</t>
  </si>
  <si>
    <t xml:space="preserve">％ </t>
    <phoneticPr fontId="8"/>
  </si>
  <si>
    <t>1月～6月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</si>
</sst>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###\ ##0;\ \-##0;\-\ "/>
    <numFmt numFmtId="177" formatCode="#\ ###\ ###\ ##0\ ;\-##0\ "/>
    <numFmt numFmtId="178" formatCode="[$-411]gg&quot;.&quot;"/>
    <numFmt numFmtId="179" formatCode="[$-411]ee&quot;.&quot;"/>
    <numFmt numFmtId="180" formatCode="mm"/>
    <numFmt numFmtId="181" formatCode="###\ ###\ ##0\ ;\ \-##0;\-\ ;@\ "/>
    <numFmt numFmtId="182" formatCode="###\ ###\ ##0\ ;\ \-##0;\-\ "/>
    <numFmt numFmtId="183" formatCode="0_ ;[Red]\-0\ "/>
    <numFmt numFmtId="184" formatCode="##\ ###\ ###\ ###\ ##0;\ \-##0;\-\ "/>
    <numFmt numFmtId="185" formatCode="#\ ###\ ##0;\ \-##0;\-\ "/>
    <numFmt numFmtId="186" formatCode="##\ ###\ ###\ ###\ ##0;\ \-##0;\-\ ;@"/>
    <numFmt numFmtId="187" formatCode="##\ ###\ ###\ ###\ ##0;\ \-##0;\-"/>
    <numFmt numFmtId="188" formatCode="###\ ###\ ##0;\ \-##0;\-"/>
    <numFmt numFmtId="189" formatCode="[$-411]ggge&quot;年&quot;"/>
    <numFmt numFmtId="190" formatCode="[$-411]e&quot;年&quot;"/>
    <numFmt numFmtId="191" formatCode="#\ ###\ ###\ ##0\ \ \ ;\ \-##0;\-\ \ \ \ "/>
    <numFmt numFmtId="192" formatCode="###\ ###\ ##0\ ;\ \-##0\ ;\-\ "/>
    <numFmt numFmtId="193" formatCode="###\ ###\ ##0\ ;\ \-##0\ ;\-\ ;@\ "/>
  </numFmts>
  <fonts count="18">
    <font>
      <sz val="11"/>
      <color theme="1"/>
      <name val="游ゴシック"/>
      <family val="2"/>
      <charset val="128"/>
      <scheme val="minor"/>
    </font>
    <font>
      <sz val="11"/>
      <name val="明朝"/>
      <family val="1"/>
      <charset val="128"/>
    </font>
    <font>
      <sz val="14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1"/>
      <name val="ＭＳ 明朝"/>
      <family val="1"/>
      <charset val="128"/>
    </font>
    <font>
      <sz val="9"/>
      <name val="ＭＳ Ｐ明朝"/>
      <family val="1"/>
      <charset val="128"/>
    </font>
    <font>
      <sz val="14"/>
      <color rgb="FFFF0000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明朝"/>
      <family val="1"/>
      <charset val="128"/>
    </font>
    <font>
      <sz val="6"/>
      <name val="游ゴシック"/>
      <family val="3"/>
      <charset val="128"/>
      <scheme val="minor"/>
    </font>
    <font>
      <sz val="8"/>
      <name val="ＭＳ Ｐ明朝"/>
      <family val="1"/>
      <charset val="128"/>
    </font>
    <font>
      <sz val="11"/>
      <name val="ＭＳ Ｐ明朝"/>
      <family val="1"/>
      <charset val="128"/>
    </font>
    <font>
      <sz val="9"/>
      <name val="ＭＳ Ｐゴシック"/>
      <family val="3"/>
      <charset val="128"/>
    </font>
    <font>
      <sz val="8"/>
      <name val="ＭＳ 明朝"/>
      <family val="1"/>
      <charset val="128"/>
    </font>
    <font>
      <sz val="11"/>
      <name val="ＭＳ Ｐゴシック"/>
      <family val="3"/>
      <charset val="128"/>
    </font>
    <font>
      <sz val="6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4" fillId="0" borderId="0"/>
    <xf numFmtId="0" fontId="14" fillId="0" borderId="0"/>
  </cellStyleXfs>
  <cellXfs count="120">
    <xf numFmtId="0" fontId="0" fillId="0" borderId="0" xfId="0">
      <alignment vertical="center"/>
    </xf>
    <xf numFmtId="0" fontId="2" fillId="0" borderId="0" xfId="1" applyNumberFormat="1" applyFont="1" applyFill="1" applyAlignment="1">
      <alignment vertical="center"/>
    </xf>
    <xf numFmtId="0" fontId="5" fillId="0" borderId="0" xfId="2" applyNumberFormat="1" applyFont="1" applyFill="1" applyAlignment="1"/>
    <xf numFmtId="0" fontId="5" fillId="0" borderId="0" xfId="1" applyNumberFormat="1" applyFont="1" applyFill="1" applyAlignment="1">
      <alignment horizontal="right"/>
    </xf>
    <xf numFmtId="0" fontId="5" fillId="0" borderId="0" xfId="2" applyFont="1" applyFill="1"/>
    <xf numFmtId="0" fontId="6" fillId="0" borderId="0" xfId="1" applyNumberFormat="1" applyFont="1" applyFill="1" applyAlignment="1">
      <alignment vertical="center"/>
    </xf>
    <xf numFmtId="0" fontId="7" fillId="0" borderId="0" xfId="1" applyNumberFormat="1" applyFont="1" applyFill="1" applyBorder="1" applyAlignment="1">
      <alignment vertical="center"/>
    </xf>
    <xf numFmtId="0" fontId="5" fillId="0" borderId="0" xfId="1" applyFont="1" applyFill="1" applyAlignment="1"/>
    <xf numFmtId="0" fontId="5" fillId="0" borderId="0" xfId="1" applyNumberFormat="1" applyFont="1" applyFill="1" applyAlignment="1"/>
    <xf numFmtId="0" fontId="5" fillId="0" borderId="2" xfId="1" applyFont="1" applyFill="1" applyBorder="1" applyAlignment="1">
      <alignment horizontal="distributed" vertical="center" justifyLastLine="1"/>
    </xf>
    <xf numFmtId="0" fontId="4" fillId="0" borderId="2" xfId="2" applyFont="1" applyFill="1" applyBorder="1" applyAlignment="1">
      <alignment horizontal="distributed" vertical="center" justifyLastLine="1"/>
    </xf>
    <xf numFmtId="0" fontId="4" fillId="0" borderId="3" xfId="2" applyFont="1" applyFill="1" applyBorder="1" applyAlignment="1">
      <alignment horizontal="distributed" vertical="center" justifyLastLine="1"/>
    </xf>
    <xf numFmtId="176" fontId="5" fillId="0" borderId="4" xfId="1" applyNumberFormat="1" applyFont="1" applyFill="1" applyBorder="1" applyAlignment="1">
      <alignment horizontal="center" vertical="center" wrapText="1"/>
    </xf>
    <xf numFmtId="176" fontId="10" fillId="0" borderId="4" xfId="1" applyNumberFormat="1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distributed" vertical="center" justifyLastLine="1"/>
    </xf>
    <xf numFmtId="0" fontId="4" fillId="0" borderId="6" xfId="2" applyFont="1" applyFill="1" applyBorder="1" applyAlignment="1">
      <alignment horizontal="distributed" vertical="center" justifyLastLine="1"/>
    </xf>
    <xf numFmtId="176" fontId="5" fillId="0" borderId="7" xfId="1" applyNumberFormat="1" applyFont="1" applyFill="1" applyBorder="1" applyAlignment="1">
      <alignment horizontal="center" vertical="center" wrapText="1"/>
    </xf>
    <xf numFmtId="176" fontId="10" fillId="0" borderId="7" xfId="1" applyNumberFormat="1" applyFont="1" applyFill="1" applyBorder="1" applyAlignment="1">
      <alignment horizontal="center" vertical="center" wrapText="1"/>
    </xf>
    <xf numFmtId="0" fontId="5" fillId="0" borderId="0" xfId="1" applyFont="1" applyFill="1" applyAlignment="1">
      <alignment horizontal="distributed" vertical="center"/>
    </xf>
    <xf numFmtId="0" fontId="5" fillId="0" borderId="8" xfId="1" applyNumberFormat="1" applyFont="1" applyFill="1" applyBorder="1" applyAlignment="1"/>
    <xf numFmtId="177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center" justifyLastLine="1"/>
    </xf>
    <xf numFmtId="0" fontId="11" fillId="0" borderId="0" xfId="2" applyFont="1" applyFill="1" applyBorder="1" applyAlignment="1">
      <alignment horizontal="distributed" vertical="center" justifyLastLine="1"/>
    </xf>
    <xf numFmtId="0" fontId="11" fillId="0" borderId="8" xfId="2" applyFont="1" applyFill="1" applyBorder="1" applyAlignment="1">
      <alignment horizontal="distributed" vertical="center" justifyLastLine="1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49" fontId="5" fillId="0" borderId="0" xfId="1" applyNumberFormat="1" applyFont="1" applyFill="1" applyAlignment="1">
      <alignment vertical="center"/>
    </xf>
    <xf numFmtId="0" fontId="5" fillId="0" borderId="8" xfId="1" applyNumberFormat="1" applyFont="1" applyFill="1" applyBorder="1" applyAlignment="1">
      <alignment horizontal="right"/>
    </xf>
    <xf numFmtId="177" fontId="5" fillId="0" borderId="0" xfId="1" applyNumberFormat="1" applyFont="1" applyFill="1" applyBorder="1" applyAlignment="1">
      <alignment horizontal="right" vertical="center"/>
    </xf>
    <xf numFmtId="0" fontId="5" fillId="0" borderId="0" xfId="1" applyFont="1" applyFill="1" applyAlignment="1">
      <alignment horizontal="distributed" vertical="center" justifyLastLine="1"/>
    </xf>
    <xf numFmtId="0" fontId="5" fillId="0" borderId="8" xfId="1" applyFont="1" applyFill="1" applyBorder="1" applyAlignment="1">
      <alignment horizontal="distributed" vertical="center" justifyLastLine="1"/>
    </xf>
    <xf numFmtId="0" fontId="5" fillId="0" borderId="0" xfId="1" applyFont="1" applyFill="1" applyBorder="1" applyAlignment="1">
      <alignment vertical="center"/>
    </xf>
    <xf numFmtId="49" fontId="5" fillId="0" borderId="0" xfId="1" applyNumberFormat="1" applyFont="1" applyFill="1" applyBorder="1" applyAlignment="1">
      <alignment vertical="center"/>
    </xf>
    <xf numFmtId="0" fontId="5" fillId="0" borderId="8" xfId="1" applyNumberFormat="1" applyFont="1" applyFill="1" applyBorder="1" applyAlignment="1">
      <alignment vertical="center"/>
    </xf>
    <xf numFmtId="49" fontId="5" fillId="0" borderId="0" xfId="2" applyNumberFormat="1" applyFont="1" applyFill="1"/>
    <xf numFmtId="178" fontId="5" fillId="0" borderId="0" xfId="1" applyNumberFormat="1" applyFont="1" applyFill="1" applyAlignment="1">
      <alignment horizontal="right" vertical="center"/>
    </xf>
    <xf numFmtId="179" fontId="5" fillId="0" borderId="0" xfId="1" applyNumberFormat="1" applyFont="1" applyFill="1" applyBorder="1" applyAlignment="1">
      <alignment horizontal="right" vertical="center"/>
    </xf>
    <xf numFmtId="180" fontId="5" fillId="0" borderId="8" xfId="1" applyNumberFormat="1" applyFont="1" applyFill="1" applyBorder="1" applyAlignment="1">
      <alignment horizontal="right" vertical="center"/>
    </xf>
    <xf numFmtId="181" fontId="5" fillId="0" borderId="0" xfId="1" applyNumberFormat="1" applyFont="1" applyFill="1" applyBorder="1" applyAlignment="1">
      <alignment horizontal="right" vertical="center"/>
    </xf>
    <xf numFmtId="178" fontId="12" fillId="0" borderId="0" xfId="1" applyNumberFormat="1" applyFont="1" applyFill="1" applyAlignment="1">
      <alignment horizontal="right" vertical="center"/>
    </xf>
    <xf numFmtId="179" fontId="12" fillId="0" borderId="0" xfId="1" applyNumberFormat="1" applyFont="1" applyFill="1" applyBorder="1" applyAlignment="1">
      <alignment horizontal="right" vertical="center"/>
    </xf>
    <xf numFmtId="180" fontId="12" fillId="0" borderId="8" xfId="1" applyNumberFormat="1" applyFont="1" applyFill="1" applyBorder="1" applyAlignment="1">
      <alignment horizontal="right" vertical="center"/>
    </xf>
    <xf numFmtId="182" fontId="12" fillId="0" borderId="0" xfId="1" applyNumberFormat="1" applyFont="1" applyFill="1" applyBorder="1" applyAlignment="1">
      <alignment horizontal="right" vertical="center"/>
    </xf>
    <xf numFmtId="0" fontId="12" fillId="0" borderId="0" xfId="2" applyFont="1" applyFill="1"/>
    <xf numFmtId="0" fontId="5" fillId="0" borderId="8" xfId="1" applyNumberFormat="1" applyFont="1" applyFill="1" applyBorder="1" applyAlignment="1">
      <alignment horizontal="right" vertical="center"/>
    </xf>
    <xf numFmtId="0" fontId="4" fillId="0" borderId="0" xfId="2" applyFont="1" applyFill="1" applyAlignment="1">
      <alignment horizontal="distributed" vertical="center" justifyLastLine="1"/>
    </xf>
    <xf numFmtId="0" fontId="4" fillId="0" borderId="8" xfId="2" applyFont="1" applyFill="1" applyBorder="1" applyAlignment="1">
      <alignment horizontal="distributed" vertical="center" justifyLastLine="1"/>
    </xf>
    <xf numFmtId="0" fontId="5" fillId="0" borderId="5" xfId="1" applyFont="1" applyFill="1" applyBorder="1" applyAlignment="1">
      <alignment vertical="center"/>
    </xf>
    <xf numFmtId="49" fontId="5" fillId="0" borderId="5" xfId="1" applyNumberFormat="1" applyFont="1" applyFill="1" applyBorder="1" applyAlignment="1">
      <alignment vertical="center"/>
    </xf>
    <xf numFmtId="0" fontId="5" fillId="0" borderId="6" xfId="1" applyNumberFormat="1" applyFont="1" applyFill="1" applyBorder="1" applyAlignment="1">
      <alignment horizontal="right" vertical="center"/>
    </xf>
    <xf numFmtId="0" fontId="5" fillId="0" borderId="9" xfId="1" applyNumberFormat="1" applyFont="1" applyFill="1" applyBorder="1" applyAlignment="1">
      <alignment vertical="center"/>
    </xf>
    <xf numFmtId="177" fontId="5" fillId="0" borderId="10" xfId="1" applyNumberFormat="1" applyFont="1" applyFill="1" applyBorder="1" applyAlignment="1">
      <alignment horizontal="right" vertical="center"/>
    </xf>
    <xf numFmtId="0" fontId="10" fillId="0" borderId="0" xfId="1" applyNumberFormat="1" applyFont="1" applyFill="1" applyBorder="1" applyAlignment="1"/>
    <xf numFmtId="0" fontId="13" fillId="0" borderId="8" xfId="2" applyFont="1" applyFill="1" applyBorder="1" applyAlignment="1">
      <alignment horizontal="right"/>
    </xf>
    <xf numFmtId="182" fontId="5" fillId="0" borderId="0" xfId="1" applyNumberFormat="1" applyFont="1" applyFill="1" applyBorder="1" applyAlignment="1">
      <alignment horizontal="right" vertical="center"/>
    </xf>
    <xf numFmtId="0" fontId="5" fillId="0" borderId="5" xfId="1" applyFont="1" applyFill="1" applyBorder="1"/>
    <xf numFmtId="183" fontId="5" fillId="0" borderId="5" xfId="1" applyNumberFormat="1" applyFont="1" applyFill="1" applyBorder="1" applyAlignment="1">
      <alignment horizontal="right"/>
    </xf>
    <xf numFmtId="0" fontId="5" fillId="0" borderId="0" xfId="1" applyFont="1" applyFill="1"/>
    <xf numFmtId="0" fontId="13" fillId="0" borderId="0" xfId="1" applyFont="1" applyFill="1" applyAlignment="1">
      <alignment vertical="center"/>
    </xf>
    <xf numFmtId="176" fontId="5" fillId="0" borderId="0" xfId="1" applyNumberFormat="1" applyFont="1" applyFill="1" applyAlignment="1">
      <alignment horizontal="right"/>
    </xf>
    <xf numFmtId="0" fontId="5" fillId="0" borderId="0" xfId="3" applyFont="1" applyFill="1"/>
    <xf numFmtId="0" fontId="5" fillId="0" borderId="0" xfId="3" applyFont="1" applyFill="1" applyBorder="1"/>
    <xf numFmtId="0" fontId="7" fillId="0" borderId="0" xfId="1" applyNumberFormat="1" applyFont="1" applyFill="1" applyBorder="1" applyAlignment="1">
      <alignment vertical="top"/>
    </xf>
    <xf numFmtId="0" fontId="5" fillId="0" borderId="0" xfId="3" applyFont="1" applyFill="1" applyAlignment="1">
      <alignment horizontal="right"/>
    </xf>
    <xf numFmtId="0" fontId="5" fillId="0" borderId="1" xfId="3" applyFont="1" applyFill="1" applyBorder="1"/>
    <xf numFmtId="0" fontId="5" fillId="0" borderId="2" xfId="3" applyFont="1" applyFill="1" applyBorder="1" applyAlignment="1">
      <alignment horizontal="distributed" vertical="center" justifyLastLine="1"/>
    </xf>
    <xf numFmtId="0" fontId="11" fillId="0" borderId="2" xfId="2" applyFont="1" applyFill="1" applyBorder="1" applyAlignment="1">
      <alignment horizontal="distributed" vertical="center" justifyLastLine="1"/>
    </xf>
    <xf numFmtId="0" fontId="11" fillId="0" borderId="3" xfId="2" applyFont="1" applyFill="1" applyBorder="1" applyAlignment="1">
      <alignment horizontal="distributed" vertical="center" justifyLastLine="1"/>
    </xf>
    <xf numFmtId="184" fontId="5" fillId="0" borderId="11" xfId="1" applyNumberFormat="1" applyFont="1" applyFill="1" applyBorder="1" applyAlignment="1">
      <alignment horizontal="centerContinuous" vertical="center"/>
    </xf>
    <xf numFmtId="184" fontId="5" fillId="0" borderId="12" xfId="1" applyNumberFormat="1" applyFont="1" applyFill="1" applyBorder="1" applyAlignment="1">
      <alignment horizontal="centerContinuous" vertical="center"/>
    </xf>
    <xf numFmtId="0" fontId="11" fillId="0" borderId="5" xfId="2" applyFont="1" applyFill="1" applyBorder="1" applyAlignment="1">
      <alignment horizontal="distributed" vertical="center" justifyLastLine="1"/>
    </xf>
    <xf numFmtId="0" fontId="11" fillId="0" borderId="6" xfId="2" applyFont="1" applyFill="1" applyBorder="1" applyAlignment="1">
      <alignment horizontal="distributed" vertical="center" justifyLastLine="1"/>
    </xf>
    <xf numFmtId="184" fontId="5" fillId="0" borderId="6" xfId="1" applyNumberFormat="1" applyFont="1" applyFill="1" applyBorder="1" applyAlignment="1">
      <alignment horizontal="center" vertical="center"/>
    </xf>
    <xf numFmtId="0" fontId="5" fillId="0" borderId="10" xfId="3" applyFont="1" applyFill="1" applyBorder="1"/>
    <xf numFmtId="0" fontId="5" fillId="0" borderId="10" xfId="1" applyFont="1" applyFill="1" applyBorder="1" applyAlignment="1">
      <alignment horizontal="distributed"/>
    </xf>
    <xf numFmtId="0" fontId="5" fillId="0" borderId="9" xfId="1" applyNumberFormat="1" applyFont="1" applyFill="1" applyBorder="1" applyAlignment="1"/>
    <xf numFmtId="184" fontId="5" fillId="0" borderId="10" xfId="1" applyNumberFormat="1" applyFont="1" applyFill="1" applyBorder="1" applyAlignment="1">
      <alignment horizontal="right"/>
    </xf>
    <xf numFmtId="185" fontId="5" fillId="0" borderId="1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 vertical="distributed"/>
    </xf>
    <xf numFmtId="186" fontId="5" fillId="0" borderId="0" xfId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distributed"/>
    </xf>
    <xf numFmtId="184" fontId="5" fillId="0" borderId="0" xfId="1" applyNumberFormat="1" applyFont="1" applyFill="1" applyBorder="1" applyAlignment="1">
      <alignment horizontal="right"/>
    </xf>
    <xf numFmtId="185" fontId="5" fillId="0" borderId="0" xfId="1" applyNumberFormat="1" applyFont="1" applyFill="1" applyBorder="1" applyAlignment="1">
      <alignment horizontal="right"/>
    </xf>
    <xf numFmtId="0" fontId="5" fillId="0" borderId="0" xfId="3" applyFont="1" applyFill="1" applyBorder="1" applyAlignment="1">
      <alignment horizontal="right"/>
    </xf>
    <xf numFmtId="187" fontId="5" fillId="0" borderId="0" xfId="1" applyNumberFormat="1" applyFont="1" applyFill="1" applyBorder="1" applyAlignment="1">
      <alignment horizontal="right"/>
    </xf>
    <xf numFmtId="188" fontId="5" fillId="0" borderId="0" xfId="1" applyNumberFormat="1" applyFont="1" applyFill="1" applyBorder="1" applyAlignment="1">
      <alignment horizontal="right"/>
    </xf>
    <xf numFmtId="0" fontId="5" fillId="0" borderId="8" xfId="3" applyFont="1" applyFill="1" applyBorder="1"/>
    <xf numFmtId="0" fontId="10" fillId="0" borderId="0" xfId="1" applyFont="1" applyFill="1" applyBorder="1" applyAlignment="1">
      <alignment horizontal="distributed"/>
    </xf>
    <xf numFmtId="0" fontId="5" fillId="0" borderId="5" xfId="3" applyFont="1" applyFill="1" applyBorder="1"/>
    <xf numFmtId="0" fontId="5" fillId="0" borderId="6" xfId="3" applyFont="1" applyFill="1" applyBorder="1"/>
    <xf numFmtId="0" fontId="5" fillId="0" borderId="5" xfId="3" applyFont="1" applyFill="1" applyBorder="1" applyAlignment="1">
      <alignment horizontal="right"/>
    </xf>
    <xf numFmtId="0" fontId="5" fillId="0" borderId="0" xfId="1" applyFont="1" applyFill="1" applyAlignment="1">
      <alignment horizontal="left"/>
    </xf>
    <xf numFmtId="185" fontId="5" fillId="0" borderId="0" xfId="1" applyNumberFormat="1" applyFont="1" applyFill="1" applyAlignment="1">
      <alignment horizontal="right"/>
    </xf>
    <xf numFmtId="0" fontId="7" fillId="0" borderId="0" xfId="1" applyFont="1" applyFill="1" applyAlignment="1">
      <alignment vertical="top"/>
    </xf>
    <xf numFmtId="0" fontId="5" fillId="0" borderId="0" xfId="1" applyFont="1" applyFill="1" applyAlignment="1">
      <alignment horizontal="right"/>
    </xf>
    <xf numFmtId="185" fontId="5" fillId="0" borderId="0" xfId="1" applyNumberFormat="1" applyFont="1" applyFill="1" applyAlignment="1"/>
    <xf numFmtId="185" fontId="5" fillId="0" borderId="0" xfId="1" applyNumberFormat="1" applyFont="1" applyFill="1" applyAlignment="1">
      <alignment vertical="top"/>
    </xf>
    <xf numFmtId="0" fontId="17" fillId="0" borderId="2" xfId="2" applyFont="1" applyFill="1" applyBorder="1" applyAlignment="1">
      <alignment horizontal="distributed" vertical="center" justifyLastLine="1"/>
    </xf>
    <xf numFmtId="0" fontId="17" fillId="0" borderId="3" xfId="2" applyFont="1" applyFill="1" applyBorder="1" applyAlignment="1">
      <alignment horizontal="distributed" vertical="center" justifyLastLine="1"/>
    </xf>
    <xf numFmtId="176" fontId="5" fillId="0" borderId="11" xfId="1" applyNumberFormat="1" applyFont="1" applyFill="1" applyBorder="1" applyAlignment="1">
      <alignment horizontal="centerContinuous" vertical="center"/>
    </xf>
    <xf numFmtId="176" fontId="5" fillId="0" borderId="12" xfId="1" applyNumberFormat="1" applyFont="1" applyFill="1" applyBorder="1" applyAlignment="1">
      <alignment horizontal="centerContinuous" vertical="center"/>
    </xf>
    <xf numFmtId="185" fontId="5" fillId="0" borderId="11" xfId="1" applyNumberFormat="1" applyFont="1" applyFill="1" applyBorder="1" applyAlignment="1">
      <alignment horizontal="centerContinuous" vertical="center"/>
    </xf>
    <xf numFmtId="0" fontId="17" fillId="0" borderId="0" xfId="2" applyFont="1" applyFill="1" applyAlignment="1">
      <alignment horizontal="distributed" vertical="center" justifyLastLine="1"/>
    </xf>
    <xf numFmtId="0" fontId="17" fillId="0" borderId="8" xfId="2" applyFont="1" applyFill="1" applyBorder="1" applyAlignment="1">
      <alignment horizontal="distributed" vertical="center" justifyLastLine="1"/>
    </xf>
    <xf numFmtId="189" fontId="5" fillId="0" borderId="9" xfId="1" applyNumberFormat="1" applyFont="1" applyFill="1" applyBorder="1" applyAlignment="1">
      <alignment horizontal="center"/>
    </xf>
    <xf numFmtId="190" fontId="5" fillId="0" borderId="8" xfId="1" applyNumberFormat="1" applyFont="1" applyFill="1" applyBorder="1" applyAlignment="1">
      <alignment horizontal="center"/>
    </xf>
    <xf numFmtId="176" fontId="5" fillId="0" borderId="8" xfId="1" applyNumberFormat="1" applyFont="1" applyFill="1" applyBorder="1" applyAlignment="1">
      <alignment horizontal="center"/>
    </xf>
    <xf numFmtId="176" fontId="5" fillId="0" borderId="0" xfId="1" applyNumberFormat="1" applyFont="1" applyFill="1" applyBorder="1" applyAlignment="1">
      <alignment horizontal="center"/>
    </xf>
    <xf numFmtId="0" fontId="17" fillId="0" borderId="5" xfId="2" applyFont="1" applyFill="1" applyBorder="1" applyAlignment="1">
      <alignment horizontal="distributed" vertical="center" justifyLastLine="1"/>
    </xf>
    <xf numFmtId="0" fontId="17" fillId="0" borderId="6" xfId="2" applyFont="1" applyFill="1" applyBorder="1" applyAlignment="1">
      <alignment horizontal="distributed" vertical="center" justifyLastLine="1"/>
    </xf>
    <xf numFmtId="0" fontId="5" fillId="0" borderId="6" xfId="2" applyFont="1" applyFill="1" applyBorder="1" applyAlignment="1">
      <alignment horizontal="center" vertical="top"/>
    </xf>
    <xf numFmtId="176" fontId="5" fillId="0" borderId="6" xfId="1" applyNumberFormat="1" applyFont="1" applyFill="1" applyBorder="1" applyAlignment="1">
      <alignment horizontal="center" vertical="top"/>
    </xf>
    <xf numFmtId="176" fontId="5" fillId="0" borderId="5" xfId="1" applyNumberFormat="1" applyFont="1" applyFill="1" applyBorder="1" applyAlignment="1">
      <alignment horizontal="center" vertical="top"/>
    </xf>
    <xf numFmtId="191" fontId="5" fillId="0" borderId="0" xfId="1" applyNumberFormat="1" applyFont="1" applyFill="1" applyBorder="1" applyAlignment="1">
      <alignment horizontal="right" vertical="center"/>
    </xf>
    <xf numFmtId="49" fontId="5" fillId="0" borderId="0" xfId="1" applyNumberFormat="1" applyFont="1" applyFill="1" applyBorder="1" applyAlignment="1">
      <alignment horizontal="right" vertical="center"/>
    </xf>
    <xf numFmtId="192" fontId="5" fillId="0" borderId="0" xfId="1" applyNumberFormat="1" applyFont="1" applyFill="1" applyBorder="1" applyAlignment="1">
      <alignment horizontal="right" vertical="center"/>
    </xf>
    <xf numFmtId="193" fontId="5" fillId="0" borderId="0" xfId="1" applyNumberFormat="1" applyFont="1" applyFill="1" applyBorder="1" applyAlignment="1">
      <alignment horizontal="right" vertical="center"/>
    </xf>
    <xf numFmtId="0" fontId="5" fillId="0" borderId="6" xfId="1" applyNumberFormat="1" applyFont="1" applyFill="1" applyBorder="1" applyAlignment="1">
      <alignment vertical="center"/>
    </xf>
    <xf numFmtId="192" fontId="5" fillId="0" borderId="5" xfId="1" applyNumberFormat="1" applyFont="1" applyFill="1" applyBorder="1" applyAlignment="1">
      <alignment horizontal="right" vertical="center"/>
    </xf>
    <xf numFmtId="193" fontId="5" fillId="0" borderId="5" xfId="1" applyNumberFormat="1" applyFont="1" applyFill="1" applyBorder="1" applyAlignment="1">
      <alignment horizontal="right" vertical="center"/>
    </xf>
  </cellXfs>
  <cellStyles count="4">
    <cellStyle name="標準" xfId="0" builtinId="0"/>
    <cellStyle name="標準_sstA05A" xfId="2" xr:uid="{8AF343EA-3AC6-46D2-9444-DCBBDE55B806}"/>
    <cellStyle name="標準_月別結果表" xfId="1" xr:uid="{AC15F148-4B2F-4928-BDB5-1D856E966740}"/>
    <cellStyle name="標準_新出力帳票集「変更後」" xfId="3" xr:uid="{08B83C5E-3997-49B1-A1BA-4277730B05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38</xdr:col>
      <xdr:colOff>347663</xdr:colOff>
      <xdr:row>3</xdr:row>
      <xdr:rowOff>9525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B42E4FC6-2D8F-4DDF-B77B-B039B326CD27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22378988" cy="638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1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【統計表】</a:t>
          </a:r>
        </a:p>
        <a:p>
          <a:pPr algn="l" rtl="0">
            <a:lnSpc>
              <a:spcPts val="1700"/>
            </a:lnSpc>
            <a:defRPr sz="1000"/>
          </a:pP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   １　月別品目別上場水揚量・価格</a:t>
          </a:r>
        </a:p>
      </xdr:txBody>
    </xdr:sp>
    <xdr:clientData fPrintsWithSheet="0"/>
  </xdr:twoCellAnchor>
  <xdr:twoCellAnchor>
    <xdr:from>
      <xdr:col>1</xdr:col>
      <xdr:colOff>0</xdr:colOff>
      <xdr:row>49</xdr:row>
      <xdr:rowOff>28578</xdr:rowOff>
    </xdr:from>
    <xdr:to>
      <xdr:col>43</xdr:col>
      <xdr:colOff>333375</xdr:colOff>
      <xdr:row>50</xdr:row>
      <xdr:rowOff>95253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AECD0ACF-5694-4BF6-9B6F-4C765CA1D53A}"/>
            </a:ext>
          </a:extLst>
        </xdr:cNvPr>
        <xdr:cNvSpPr txBox="1">
          <a:spLocks noChangeArrowheads="1"/>
        </xdr:cNvSpPr>
      </xdr:nvSpPr>
      <xdr:spPr bwMode="auto">
        <a:xfrm>
          <a:off x="314325" y="9277353"/>
          <a:ext cx="250983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注：（生）は生鮮品、（冷）は冷凍品を示す。（以下の各表において同じ。）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</xdr:rowOff>
    </xdr:from>
    <xdr:to>
      <xdr:col>74</xdr:col>
      <xdr:colOff>0</xdr:colOff>
      <xdr:row>2</xdr:row>
      <xdr:rowOff>242889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FB4B7AC6-9F8F-4991-AC9B-F14BA247DA3B}"/>
            </a:ext>
          </a:extLst>
        </xdr:cNvPr>
        <xdr:cNvSpPr txBox="1">
          <a:spLocks noChangeArrowheads="1"/>
        </xdr:cNvSpPr>
      </xdr:nvSpPr>
      <xdr:spPr bwMode="auto">
        <a:xfrm>
          <a:off x="219075" y="238126"/>
          <a:ext cx="3829049" cy="24288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２　漁港別品目別上場水揚量・価格</a:t>
          </a:r>
        </a:p>
      </xdr:txBody>
    </xdr: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J\PARM\GJFA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GJF1S\PARM\GJFA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dss_root/FDSS_MakeLists_2022&#24180;1&#26376;&#65288;&#21697;&#30446;&#22793;&#26356;&#65289;&#20197;&#38477;&#26376;&#22577;&#31639;&#20986;&#2999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2"/>
    </sheetNames>
    <definedNames>
      <definedName name="cmdCancel_Click"/>
      <definedName name="cmdOk_Click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FA1"/>
    </sheetNames>
    <definedNames>
      <definedName name="Print_Click"/>
      <definedName name="Quit_Click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制御"/>
      <sheetName val="説明"/>
      <sheetName val="設定1"/>
      <sheetName val="設定2"/>
      <sheetName val="tmp_L01"/>
      <sheetName val="tmp_L02"/>
      <sheetName val="tmp_L03"/>
      <sheetName val="tmp_L04"/>
      <sheetName val="tmp_L05"/>
      <sheetName val="tmp_L06"/>
      <sheetName val="市場"/>
      <sheetName val="魚種"/>
      <sheetName val="Sheet1"/>
      <sheetName val="Db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5308-61E9-4136-96A8-545427DF6234}">
  <sheetPr codeName="Sheet05"/>
  <dimension ref="A1:AL50"/>
  <sheetViews>
    <sheetView tabSelected="1" zoomScaleNormal="100" zoomScaleSheetLayoutView="85" workbookViewId="0">
      <pane xSplit="3" ySplit="6" topLeftCell="D7" activePane="bottomRight" state="frozen"/>
      <selection activeCell="N13" sqref="N13"/>
      <selection pane="topRight" activeCell="N13" sqref="N13"/>
      <selection pane="bottomLeft" activeCell="N13" sqref="N13"/>
      <selection pane="bottomRight"/>
    </sheetView>
  </sheetViews>
  <sheetFormatPr defaultColWidth="8" defaultRowHeight="11.25"/>
  <cols>
    <col min="1" max="1" width="4.125" style="57" customWidth="1"/>
    <col min="2" max="2" width="4.125" style="7" customWidth="1"/>
    <col min="3" max="3" width="5" style="8" customWidth="1"/>
    <col min="4" max="5" width="7.875" style="59" customWidth="1"/>
    <col min="6" max="6" width="8.125" style="59" customWidth="1"/>
    <col min="7" max="38" width="7.875" style="59" customWidth="1"/>
    <col min="39" max="16384" width="8" style="4"/>
  </cols>
  <sheetData>
    <row r="1" spans="1:38" ht="18" customHeight="1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5" customHeight="1">
      <c r="A2" s="5"/>
      <c r="B2" s="2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6.5" customHeight="1">
      <c r="A3" s="6"/>
      <c r="C3" s="2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customFormat="1" ht="16.5" customHeight="1" thickBot="1"/>
    <row r="5" spans="1:38" ht="14.85" customHeight="1" thickTop="1">
      <c r="A5" s="9" t="s">
        <v>0</v>
      </c>
      <c r="B5" s="10"/>
      <c r="C5" s="11"/>
      <c r="D5" s="12" t="s">
        <v>1</v>
      </c>
      <c r="E5" s="12" t="s">
        <v>2</v>
      </c>
      <c r="F5" s="13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</row>
    <row r="6" spans="1:38" ht="14.85" customHeight="1">
      <c r="A6" s="14"/>
      <c r="B6" s="14"/>
      <c r="C6" s="15"/>
      <c r="D6" s="16"/>
      <c r="E6" s="16"/>
      <c r="F6" s="17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</row>
    <row r="7" spans="1:38" ht="8.25" customHeight="1">
      <c r="A7" s="7"/>
      <c r="B7" s="18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38" ht="14.45" customHeight="1">
      <c r="A8" s="21"/>
      <c r="B8" s="22"/>
      <c r="C8" s="23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</row>
    <row r="9" spans="1:38" ht="23.25" customHeight="1">
      <c r="A9" s="25"/>
      <c r="B9" s="26"/>
      <c r="C9" s="27" t="s">
        <v>36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</row>
    <row r="10" spans="1:38" ht="18" customHeight="1">
      <c r="A10" s="29" t="s">
        <v>37</v>
      </c>
      <c r="B10" s="29"/>
      <c r="C10" s="30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</row>
    <row r="11" spans="1:38" s="34" customFormat="1">
      <c r="A11" s="31"/>
      <c r="B11" s="32"/>
      <c r="C11" s="33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38" ht="15.95" customHeight="1">
      <c r="A12" s="35">
        <v>44348</v>
      </c>
      <c r="B12" s="36">
        <v>44348</v>
      </c>
      <c r="C12" s="37">
        <v>44348</v>
      </c>
      <c r="D12" s="38">
        <v>953.82</v>
      </c>
      <c r="E12" s="38">
        <v>0</v>
      </c>
      <c r="F12" s="38">
        <v>331.43799999999999</v>
      </c>
      <c r="G12" s="38">
        <v>4233.5770000000002</v>
      </c>
      <c r="H12" s="38">
        <v>3565.5680000000002</v>
      </c>
      <c r="I12" s="38">
        <v>66.572999999999993</v>
      </c>
      <c r="J12" s="38">
        <v>1576.837</v>
      </c>
      <c r="K12" s="38">
        <v>709.2</v>
      </c>
      <c r="L12" s="38">
        <v>749.077</v>
      </c>
      <c r="M12" s="38">
        <v>67.885999999999996</v>
      </c>
      <c r="N12" s="38">
        <v>3</v>
      </c>
      <c r="O12" s="38">
        <v>187.155</v>
      </c>
      <c r="P12" s="38">
        <v>30.687999999999999</v>
      </c>
      <c r="Q12" s="38">
        <v>12849.324000000001</v>
      </c>
      <c r="R12" s="38">
        <v>15079.597</v>
      </c>
      <c r="S12" s="38">
        <v>76910.790999999997</v>
      </c>
      <c r="T12" s="38">
        <v>4254.0360000000001</v>
      </c>
      <c r="U12" s="38">
        <v>1079.508</v>
      </c>
      <c r="V12" s="38">
        <v>6346.81</v>
      </c>
      <c r="W12" s="38">
        <v>534.88599999999997</v>
      </c>
      <c r="X12" s="38">
        <v>10742.028</v>
      </c>
      <c r="Y12" s="38">
        <v>0</v>
      </c>
      <c r="Z12" s="38">
        <v>1668.0719999999999</v>
      </c>
      <c r="AA12" s="38">
        <v>17954.95</v>
      </c>
      <c r="AB12" s="38">
        <v>0</v>
      </c>
      <c r="AC12" s="38">
        <v>2835.299</v>
      </c>
      <c r="AD12" s="38">
        <v>326.44</v>
      </c>
      <c r="AE12" s="38">
        <v>0</v>
      </c>
      <c r="AF12" s="38">
        <v>0.32600000000000001</v>
      </c>
      <c r="AG12" s="38">
        <v>0</v>
      </c>
      <c r="AH12" s="38">
        <v>1174.98</v>
      </c>
      <c r="AI12" s="38">
        <v>953.19799999999998</v>
      </c>
      <c r="AJ12" s="38">
        <v>395.03399999999999</v>
      </c>
      <c r="AK12" s="38">
        <v>2.5099999999999998</v>
      </c>
      <c r="AL12" s="38">
        <v>588.702</v>
      </c>
    </row>
    <row r="13" spans="1:38" ht="15.95" customHeight="1">
      <c r="A13" s="35"/>
      <c r="B13" s="36"/>
      <c r="C13" s="37">
        <v>44378</v>
      </c>
      <c r="D13" s="38">
        <v>600.53</v>
      </c>
      <c r="E13" s="38">
        <v>0</v>
      </c>
      <c r="F13" s="38">
        <v>519.56500000000005</v>
      </c>
      <c r="G13" s="38">
        <v>728.17399999999998</v>
      </c>
      <c r="H13" s="38">
        <v>734.75699999999995</v>
      </c>
      <c r="I13" s="38">
        <v>128.56299999999999</v>
      </c>
      <c r="J13" s="38">
        <v>1376.8430000000001</v>
      </c>
      <c r="K13" s="38">
        <v>719.34199999999998</v>
      </c>
      <c r="L13" s="38">
        <v>981.03</v>
      </c>
      <c r="M13" s="38">
        <v>49.234999999999999</v>
      </c>
      <c r="N13" s="38">
        <v>8.3309999999999995</v>
      </c>
      <c r="O13" s="38">
        <v>177.11099999999999</v>
      </c>
      <c r="P13" s="38">
        <v>72.515000000000001</v>
      </c>
      <c r="Q13" s="38">
        <v>15324.003000000001</v>
      </c>
      <c r="R13" s="38">
        <v>15187.495999999999</v>
      </c>
      <c r="S13" s="38">
        <v>73686.732000000004</v>
      </c>
      <c r="T13" s="38">
        <v>4968.4120000000003</v>
      </c>
      <c r="U13" s="38">
        <v>1436.3240000000001</v>
      </c>
      <c r="V13" s="38">
        <v>6539.165</v>
      </c>
      <c r="W13" s="38">
        <v>332.37599999999998</v>
      </c>
      <c r="X13" s="38">
        <v>9092.9920000000002</v>
      </c>
      <c r="Y13" s="38">
        <v>0</v>
      </c>
      <c r="Z13" s="38">
        <v>1590.4090000000001</v>
      </c>
      <c r="AA13" s="38">
        <v>11029.602999999999</v>
      </c>
      <c r="AB13" s="38">
        <v>0</v>
      </c>
      <c r="AC13" s="38">
        <v>1407.6379999999999</v>
      </c>
      <c r="AD13" s="38">
        <v>377.85</v>
      </c>
      <c r="AE13" s="38">
        <v>658.16</v>
      </c>
      <c r="AF13" s="38">
        <v>0</v>
      </c>
      <c r="AG13" s="38">
        <v>1578</v>
      </c>
      <c r="AH13" s="38">
        <v>3257.1170000000002</v>
      </c>
      <c r="AI13" s="38">
        <v>411.17899999999997</v>
      </c>
      <c r="AJ13" s="38">
        <v>305.54599999999999</v>
      </c>
      <c r="AK13" s="38">
        <v>0</v>
      </c>
      <c r="AL13" s="38">
        <v>553.51800000000003</v>
      </c>
    </row>
    <row r="14" spans="1:38" ht="15.95" customHeight="1">
      <c r="A14" s="35"/>
      <c r="B14" s="36"/>
      <c r="C14" s="37">
        <v>44409</v>
      </c>
      <c r="D14" s="38">
        <v>374.20600000000002</v>
      </c>
      <c r="E14" s="38">
        <v>0</v>
      </c>
      <c r="F14" s="38">
        <v>627.95500000000004</v>
      </c>
      <c r="G14" s="38">
        <v>435.61200000000002</v>
      </c>
      <c r="H14" s="38">
        <v>554.88499999999999</v>
      </c>
      <c r="I14" s="38">
        <v>295.846</v>
      </c>
      <c r="J14" s="38">
        <v>631.93100000000004</v>
      </c>
      <c r="K14" s="38">
        <v>1494.877</v>
      </c>
      <c r="L14" s="38">
        <v>1251.165</v>
      </c>
      <c r="M14" s="38">
        <v>11.343</v>
      </c>
      <c r="N14" s="38">
        <v>1.093</v>
      </c>
      <c r="O14" s="38">
        <v>137.982</v>
      </c>
      <c r="P14" s="38">
        <v>109.748</v>
      </c>
      <c r="Q14" s="38">
        <v>9660.2549999999992</v>
      </c>
      <c r="R14" s="38">
        <v>13408.694</v>
      </c>
      <c r="S14" s="38">
        <v>9411.8490000000002</v>
      </c>
      <c r="T14" s="38">
        <v>6126.6319999999996</v>
      </c>
      <c r="U14" s="38">
        <v>931.37</v>
      </c>
      <c r="V14" s="38">
        <v>4630.424</v>
      </c>
      <c r="W14" s="38">
        <v>403.279</v>
      </c>
      <c r="X14" s="38">
        <v>11690.978999999999</v>
      </c>
      <c r="Y14" s="38">
        <v>688.31100000000004</v>
      </c>
      <c r="Z14" s="38">
        <v>1431.231</v>
      </c>
      <c r="AA14" s="38">
        <v>2244.328</v>
      </c>
      <c r="AB14" s="38">
        <v>0</v>
      </c>
      <c r="AC14" s="38">
        <v>938.51599999999996</v>
      </c>
      <c r="AD14" s="38">
        <v>652.69500000000005</v>
      </c>
      <c r="AE14" s="38">
        <v>270.24400000000003</v>
      </c>
      <c r="AF14" s="38">
        <v>0</v>
      </c>
      <c r="AG14" s="38">
        <v>1596</v>
      </c>
      <c r="AH14" s="38">
        <v>3872.0419999999999</v>
      </c>
      <c r="AI14" s="38">
        <v>260.096</v>
      </c>
      <c r="AJ14" s="38">
        <v>174.70500000000001</v>
      </c>
      <c r="AK14" s="38">
        <v>0</v>
      </c>
      <c r="AL14" s="38">
        <v>438.00700000000001</v>
      </c>
    </row>
    <row r="15" spans="1:38" ht="15.95" customHeight="1">
      <c r="A15" s="35"/>
      <c r="B15" s="36"/>
      <c r="C15" s="37">
        <v>44440</v>
      </c>
      <c r="D15" s="38">
        <v>288.41800000000001</v>
      </c>
      <c r="E15" s="38">
        <v>0</v>
      </c>
      <c r="F15" s="38">
        <v>572.42399999999998</v>
      </c>
      <c r="G15" s="38">
        <v>350.02199999999999</v>
      </c>
      <c r="H15" s="38">
        <v>539.25400000000002</v>
      </c>
      <c r="I15" s="38">
        <v>455.30799999999999</v>
      </c>
      <c r="J15" s="38">
        <v>832.37</v>
      </c>
      <c r="K15" s="38">
        <v>1474.7260000000001</v>
      </c>
      <c r="L15" s="38">
        <v>4590.585</v>
      </c>
      <c r="M15" s="38">
        <v>35.57</v>
      </c>
      <c r="N15" s="38">
        <v>0.73</v>
      </c>
      <c r="O15" s="38">
        <v>246.84299999999999</v>
      </c>
      <c r="P15" s="38">
        <v>7.9130000000000003</v>
      </c>
      <c r="Q15" s="38">
        <v>8303.0040000000008</v>
      </c>
      <c r="R15" s="38">
        <v>15452.835999999999</v>
      </c>
      <c r="S15" s="38">
        <v>54792.659</v>
      </c>
      <c r="T15" s="38">
        <v>7615.1049999999996</v>
      </c>
      <c r="U15" s="38">
        <v>2219.8780000000002</v>
      </c>
      <c r="V15" s="38">
        <v>4864.0349999999999</v>
      </c>
      <c r="W15" s="38">
        <v>622.22400000000005</v>
      </c>
      <c r="X15" s="38">
        <v>10864.82</v>
      </c>
      <c r="Y15" s="38">
        <v>3740.0250000000001</v>
      </c>
      <c r="Z15" s="38">
        <v>2249.1109999999999</v>
      </c>
      <c r="AA15" s="38">
        <v>10529.995999999999</v>
      </c>
      <c r="AB15" s="38">
        <v>0</v>
      </c>
      <c r="AC15" s="38">
        <v>3511.5949999999998</v>
      </c>
      <c r="AD15" s="38">
        <v>2533.0030000000002</v>
      </c>
      <c r="AE15" s="38">
        <v>1564.1679999999999</v>
      </c>
      <c r="AF15" s="38">
        <v>5.1999999999999998E-2</v>
      </c>
      <c r="AG15" s="38">
        <v>443</v>
      </c>
      <c r="AH15" s="38">
        <v>3566.0889999999999</v>
      </c>
      <c r="AI15" s="38">
        <v>664.42700000000002</v>
      </c>
      <c r="AJ15" s="38">
        <v>164.369</v>
      </c>
      <c r="AK15" s="38">
        <v>0</v>
      </c>
      <c r="AL15" s="38">
        <v>457.08499999999998</v>
      </c>
    </row>
    <row r="16" spans="1:38" ht="15.95" customHeight="1">
      <c r="A16" s="35"/>
      <c r="B16" s="36"/>
      <c r="C16" s="37">
        <v>44470</v>
      </c>
      <c r="D16" s="38">
        <v>223.93</v>
      </c>
      <c r="E16" s="38">
        <v>0</v>
      </c>
      <c r="F16" s="38">
        <v>943.85699999999997</v>
      </c>
      <c r="G16" s="38">
        <v>429.54599999999999</v>
      </c>
      <c r="H16" s="38">
        <v>562.77800000000002</v>
      </c>
      <c r="I16" s="38">
        <v>451.56</v>
      </c>
      <c r="J16" s="38">
        <v>1114.6210000000001</v>
      </c>
      <c r="K16" s="38">
        <v>194.02500000000001</v>
      </c>
      <c r="L16" s="38">
        <v>2102.1439999999998</v>
      </c>
      <c r="M16" s="38">
        <v>29.527000000000001</v>
      </c>
      <c r="N16" s="38">
        <v>5.2069999999999999</v>
      </c>
      <c r="O16" s="38">
        <v>172.70599999999999</v>
      </c>
      <c r="P16" s="38">
        <v>34.527000000000001</v>
      </c>
      <c r="Q16" s="38">
        <v>3161.6019999999999</v>
      </c>
      <c r="R16" s="38">
        <v>9098.3690000000006</v>
      </c>
      <c r="S16" s="38">
        <v>67513.433999999994</v>
      </c>
      <c r="T16" s="38">
        <v>5830.8389999999999</v>
      </c>
      <c r="U16" s="38">
        <v>1307.2260000000001</v>
      </c>
      <c r="V16" s="38">
        <v>5151.3649999999998</v>
      </c>
      <c r="W16" s="38">
        <v>408.57499999999999</v>
      </c>
      <c r="X16" s="38">
        <v>20500.16</v>
      </c>
      <c r="Y16" s="38">
        <v>3575.6030000000001</v>
      </c>
      <c r="Z16" s="38">
        <v>4191.1409999999996</v>
      </c>
      <c r="AA16" s="38">
        <v>11025.806</v>
      </c>
      <c r="AB16" s="38">
        <v>0</v>
      </c>
      <c r="AC16" s="38">
        <v>3200.11</v>
      </c>
      <c r="AD16" s="38">
        <v>2346.8000000000002</v>
      </c>
      <c r="AE16" s="38">
        <v>1296.7760000000001</v>
      </c>
      <c r="AF16" s="38">
        <v>5.0000000000000001E-3</v>
      </c>
      <c r="AG16" s="38">
        <v>0</v>
      </c>
      <c r="AH16" s="38">
        <v>3734.5010000000002</v>
      </c>
      <c r="AI16" s="38">
        <v>405.98399999999998</v>
      </c>
      <c r="AJ16" s="38">
        <v>219.97200000000001</v>
      </c>
      <c r="AK16" s="38">
        <v>5.0529999999999999</v>
      </c>
      <c r="AL16" s="38">
        <v>399.94799999999998</v>
      </c>
    </row>
    <row r="17" spans="1:38" ht="15.95" customHeight="1">
      <c r="A17" s="35"/>
      <c r="B17" s="36"/>
      <c r="C17" s="37">
        <v>44501</v>
      </c>
      <c r="D17" s="38">
        <v>78.382000000000005</v>
      </c>
      <c r="E17" s="38">
        <v>0</v>
      </c>
      <c r="F17" s="38">
        <v>319.96100000000001</v>
      </c>
      <c r="G17" s="38">
        <v>590.99699999999996</v>
      </c>
      <c r="H17" s="38">
        <v>243.35</v>
      </c>
      <c r="I17" s="38">
        <v>536.34</v>
      </c>
      <c r="J17" s="38">
        <v>856.87699999999995</v>
      </c>
      <c r="K17" s="38">
        <v>169.023</v>
      </c>
      <c r="L17" s="38">
        <v>3398.4920000000002</v>
      </c>
      <c r="M17" s="38">
        <v>31.998999999999999</v>
      </c>
      <c r="N17" s="38">
        <v>0.187</v>
      </c>
      <c r="O17" s="38">
        <v>188.654</v>
      </c>
      <c r="P17" s="38">
        <v>0.28899999999999998</v>
      </c>
      <c r="Q17" s="38">
        <v>1005.104</v>
      </c>
      <c r="R17" s="38">
        <v>10426.545</v>
      </c>
      <c r="S17" s="38">
        <v>5151.1409999999996</v>
      </c>
      <c r="T17" s="38">
        <v>4880.2520000000004</v>
      </c>
      <c r="U17" s="38">
        <v>749.84</v>
      </c>
      <c r="V17" s="38">
        <v>4013.163</v>
      </c>
      <c r="W17" s="38">
        <v>2530.8240000000001</v>
      </c>
      <c r="X17" s="38">
        <v>33357.578000000001</v>
      </c>
      <c r="Y17" s="38">
        <v>7588.7190000000001</v>
      </c>
      <c r="Z17" s="38">
        <v>4625.6019999999999</v>
      </c>
      <c r="AA17" s="38">
        <v>9468.31</v>
      </c>
      <c r="AB17" s="38">
        <v>0</v>
      </c>
      <c r="AC17" s="38">
        <v>1565.951</v>
      </c>
      <c r="AD17" s="38">
        <v>2080.73</v>
      </c>
      <c r="AE17" s="38">
        <v>421.20800000000003</v>
      </c>
      <c r="AF17" s="38">
        <v>0</v>
      </c>
      <c r="AG17" s="38">
        <v>4</v>
      </c>
      <c r="AH17" s="38">
        <v>4288.2629999999999</v>
      </c>
      <c r="AI17" s="38">
        <v>915.14300000000003</v>
      </c>
      <c r="AJ17" s="38">
        <v>234.96899999999999</v>
      </c>
      <c r="AK17" s="38">
        <v>9.6720000000000006</v>
      </c>
      <c r="AL17" s="38">
        <v>432.94200000000001</v>
      </c>
    </row>
    <row r="18" spans="1:38" ht="15.95" customHeight="1">
      <c r="A18" s="35">
        <v>44531</v>
      </c>
      <c r="B18" s="36">
        <v>44531</v>
      </c>
      <c r="C18" s="37">
        <v>44531</v>
      </c>
      <c r="D18" s="38">
        <v>139.279</v>
      </c>
      <c r="E18" s="38">
        <v>0</v>
      </c>
      <c r="F18" s="38">
        <v>392.267</v>
      </c>
      <c r="G18" s="38">
        <v>1280.473</v>
      </c>
      <c r="H18" s="38">
        <v>288.50299999999999</v>
      </c>
      <c r="I18" s="38">
        <v>437.31599999999997</v>
      </c>
      <c r="J18" s="38">
        <v>1262.748</v>
      </c>
      <c r="K18" s="38">
        <v>177.40600000000001</v>
      </c>
      <c r="L18" s="38">
        <v>3850.8530000000001</v>
      </c>
      <c r="M18" s="38">
        <v>30.777000000000001</v>
      </c>
      <c r="N18" s="38">
        <v>3.3860000000000001</v>
      </c>
      <c r="O18" s="38">
        <v>298.76299999999998</v>
      </c>
      <c r="P18" s="38">
        <v>18.100000000000001</v>
      </c>
      <c r="Q18" s="38">
        <v>333.66500000000002</v>
      </c>
      <c r="R18" s="38">
        <v>10254.882</v>
      </c>
      <c r="S18" s="38">
        <v>6921.5749999999998</v>
      </c>
      <c r="T18" s="38">
        <v>1053.605</v>
      </c>
      <c r="U18" s="38">
        <v>126.124</v>
      </c>
      <c r="V18" s="38">
        <v>4528.1710000000003</v>
      </c>
      <c r="W18" s="38">
        <v>2730.2260000000001</v>
      </c>
      <c r="X18" s="38">
        <v>54153.758000000002</v>
      </c>
      <c r="Y18" s="38">
        <v>368.423</v>
      </c>
      <c r="Z18" s="38">
        <v>4542.6270000000004</v>
      </c>
      <c r="AA18" s="38">
        <v>4598.3829999999998</v>
      </c>
      <c r="AB18" s="38">
        <v>0</v>
      </c>
      <c r="AC18" s="38">
        <v>1201.8589999999999</v>
      </c>
      <c r="AD18" s="38">
        <v>250.346</v>
      </c>
      <c r="AE18" s="38">
        <v>767.54</v>
      </c>
      <c r="AF18" s="38">
        <v>3.5999999999999997E-2</v>
      </c>
      <c r="AG18" s="38">
        <v>0</v>
      </c>
      <c r="AH18" s="38">
        <v>3396.154</v>
      </c>
      <c r="AI18" s="38">
        <v>766.94299999999998</v>
      </c>
      <c r="AJ18" s="38">
        <v>206.88200000000001</v>
      </c>
      <c r="AK18" s="38">
        <v>10.554</v>
      </c>
      <c r="AL18" s="38">
        <v>463.495</v>
      </c>
    </row>
    <row r="19" spans="1:38" ht="15.95" customHeight="1">
      <c r="A19" s="35">
        <v>44562</v>
      </c>
      <c r="B19" s="36">
        <v>44562</v>
      </c>
      <c r="C19" s="37">
        <v>44562</v>
      </c>
      <c r="D19" s="38">
        <v>255.666</v>
      </c>
      <c r="E19" s="38">
        <v>0</v>
      </c>
      <c r="F19" s="38">
        <v>374.24799999999999</v>
      </c>
      <c r="G19" s="38">
        <v>1522.9870000000001</v>
      </c>
      <c r="H19" s="38">
        <v>871.05</v>
      </c>
      <c r="I19" s="38">
        <v>152.18700000000001</v>
      </c>
      <c r="J19" s="38">
        <v>1112.345</v>
      </c>
      <c r="K19" s="38">
        <v>205.46799999999999</v>
      </c>
      <c r="L19" s="38">
        <v>2143.6979999999999</v>
      </c>
      <c r="M19" s="38">
        <v>60.250999999999998</v>
      </c>
      <c r="N19" s="38">
        <v>6.0430000000000001</v>
      </c>
      <c r="O19" s="38">
        <v>249.71799999999999</v>
      </c>
      <c r="P19" s="38">
        <v>21.065000000000001</v>
      </c>
      <c r="Q19" s="38">
        <v>212.02</v>
      </c>
      <c r="R19" s="38">
        <v>10081.002</v>
      </c>
      <c r="S19" s="38">
        <v>29848.307000000001</v>
      </c>
      <c r="T19" s="38">
        <v>442.78100000000001</v>
      </c>
      <c r="U19" s="38">
        <v>263.52699999999999</v>
      </c>
      <c r="V19" s="38">
        <v>6485.3630000000003</v>
      </c>
      <c r="W19" s="38">
        <v>1196.164</v>
      </c>
      <c r="X19" s="38">
        <v>33919.127</v>
      </c>
      <c r="Y19" s="38">
        <v>9.61</v>
      </c>
      <c r="Z19" s="38">
        <v>4740.93</v>
      </c>
      <c r="AA19" s="38">
        <v>8099.2049999999999</v>
      </c>
      <c r="AB19" s="38">
        <v>0</v>
      </c>
      <c r="AC19" s="38">
        <v>367.26</v>
      </c>
      <c r="AD19" s="38">
        <v>212.06899999999999</v>
      </c>
      <c r="AE19" s="38">
        <v>103.032</v>
      </c>
      <c r="AF19" s="38">
        <v>9.6000000000000002E-2</v>
      </c>
      <c r="AG19" s="38">
        <v>0</v>
      </c>
      <c r="AH19" s="38">
        <v>3747.902</v>
      </c>
      <c r="AI19" s="38">
        <v>558.49099999999999</v>
      </c>
      <c r="AJ19" s="38">
        <v>120.117</v>
      </c>
      <c r="AK19" s="38">
        <v>5.5819999999999999</v>
      </c>
      <c r="AL19" s="38">
        <v>338.34100000000001</v>
      </c>
    </row>
    <row r="20" spans="1:38" ht="15.95" customHeight="1">
      <c r="A20" s="35"/>
      <c r="B20" s="36"/>
      <c r="C20" s="37">
        <v>44593</v>
      </c>
      <c r="D20" s="38">
        <v>91.346000000000004</v>
      </c>
      <c r="E20" s="38">
        <v>0</v>
      </c>
      <c r="F20" s="38">
        <v>426.97699999999998</v>
      </c>
      <c r="G20" s="38">
        <v>1701.7249999999999</v>
      </c>
      <c r="H20" s="38">
        <v>545.22699999999998</v>
      </c>
      <c r="I20" s="38">
        <v>97.897000000000006</v>
      </c>
      <c r="J20" s="38">
        <v>1525.72</v>
      </c>
      <c r="K20" s="38">
        <v>275.35700000000003</v>
      </c>
      <c r="L20" s="38">
        <v>1841.37</v>
      </c>
      <c r="M20" s="38">
        <v>72.888999999999996</v>
      </c>
      <c r="N20" s="38">
        <v>9</v>
      </c>
      <c r="O20" s="38">
        <v>206.881</v>
      </c>
      <c r="P20" s="38">
        <v>100.22799999999999</v>
      </c>
      <c r="Q20" s="38">
        <v>350.24599999999998</v>
      </c>
      <c r="R20" s="38">
        <v>13171.005999999999</v>
      </c>
      <c r="S20" s="38">
        <v>48390.839</v>
      </c>
      <c r="T20" s="38">
        <v>913.63800000000003</v>
      </c>
      <c r="U20" s="38">
        <v>298.58800000000002</v>
      </c>
      <c r="V20" s="38">
        <v>4766.1629999999996</v>
      </c>
      <c r="W20" s="38">
        <v>821.54600000000005</v>
      </c>
      <c r="X20" s="38">
        <v>18466.448</v>
      </c>
      <c r="Y20" s="38">
        <v>1.236</v>
      </c>
      <c r="Z20" s="38">
        <v>3426.902</v>
      </c>
      <c r="AA20" s="38">
        <v>9060.6329999999998</v>
      </c>
      <c r="AB20" s="38">
        <v>0</v>
      </c>
      <c r="AC20" s="38">
        <v>241.745</v>
      </c>
      <c r="AD20" s="38">
        <v>264.38099999999997</v>
      </c>
      <c r="AE20" s="38">
        <v>85</v>
      </c>
      <c r="AF20" s="38">
        <v>0.29399999999999998</v>
      </c>
      <c r="AG20" s="38">
        <v>44</v>
      </c>
      <c r="AH20" s="38">
        <v>2179.2289999999998</v>
      </c>
      <c r="AI20" s="38">
        <v>597.40599999999995</v>
      </c>
      <c r="AJ20" s="38">
        <v>139.80699999999999</v>
      </c>
      <c r="AK20" s="38">
        <v>4.2949999999999999</v>
      </c>
      <c r="AL20" s="38">
        <v>108.738</v>
      </c>
    </row>
    <row r="21" spans="1:38" ht="15.95" customHeight="1">
      <c r="A21" s="35"/>
      <c r="B21" s="36"/>
      <c r="C21" s="37">
        <v>44621</v>
      </c>
      <c r="D21" s="38">
        <v>245.197</v>
      </c>
      <c r="E21" s="38">
        <v>0</v>
      </c>
      <c r="F21" s="38">
        <v>353.28399999999999</v>
      </c>
      <c r="G21" s="38">
        <v>1179.6479999999999</v>
      </c>
      <c r="H21" s="38">
        <v>807.43799999999999</v>
      </c>
      <c r="I21" s="38">
        <v>105.96299999999999</v>
      </c>
      <c r="J21" s="38">
        <v>2215.009</v>
      </c>
      <c r="K21" s="38">
        <v>374.68200000000002</v>
      </c>
      <c r="L21" s="38">
        <v>2288.8850000000002</v>
      </c>
      <c r="M21" s="38">
        <v>66.165999999999997</v>
      </c>
      <c r="N21" s="38">
        <v>25.931999999999999</v>
      </c>
      <c r="O21" s="38">
        <v>155.744</v>
      </c>
      <c r="P21" s="38">
        <v>94.620999999999995</v>
      </c>
      <c r="Q21" s="38">
        <v>1971.3150000000001</v>
      </c>
      <c r="R21" s="38">
        <v>9408.93</v>
      </c>
      <c r="S21" s="38">
        <v>68460.338000000003</v>
      </c>
      <c r="T21" s="38">
        <v>1314.3130000000001</v>
      </c>
      <c r="U21" s="38">
        <v>572.31899999999996</v>
      </c>
      <c r="V21" s="38">
        <v>5852.7820000000002</v>
      </c>
      <c r="W21" s="38">
        <v>687.43100000000004</v>
      </c>
      <c r="X21" s="38">
        <v>22961.148000000001</v>
      </c>
      <c r="Y21" s="38">
        <v>0</v>
      </c>
      <c r="Z21" s="38">
        <v>2631.221</v>
      </c>
      <c r="AA21" s="38">
        <v>11551.967000000001</v>
      </c>
      <c r="AB21" s="38">
        <v>0</v>
      </c>
      <c r="AC21" s="38">
        <v>1088.153</v>
      </c>
      <c r="AD21" s="38">
        <v>247.65199999999999</v>
      </c>
      <c r="AE21" s="38">
        <v>288.52</v>
      </c>
      <c r="AF21" s="38">
        <v>0.88600000000000001</v>
      </c>
      <c r="AG21" s="38">
        <v>160</v>
      </c>
      <c r="AH21" s="38">
        <v>3380.366</v>
      </c>
      <c r="AI21" s="38">
        <v>788.18899999999996</v>
      </c>
      <c r="AJ21" s="38">
        <v>1111.8599999999999</v>
      </c>
      <c r="AK21" s="38">
        <v>1.609</v>
      </c>
      <c r="AL21" s="38">
        <v>129.018</v>
      </c>
    </row>
    <row r="22" spans="1:38" ht="15.95" customHeight="1">
      <c r="A22" s="35"/>
      <c r="B22" s="36"/>
      <c r="C22" s="37">
        <v>44652</v>
      </c>
      <c r="D22" s="38">
        <v>309.51</v>
      </c>
      <c r="E22" s="38">
        <v>0</v>
      </c>
      <c r="F22" s="38">
        <v>143.13999999999999</v>
      </c>
      <c r="G22" s="38">
        <v>959.548</v>
      </c>
      <c r="H22" s="38">
        <v>86.346999999999994</v>
      </c>
      <c r="I22" s="38">
        <v>103.717</v>
      </c>
      <c r="J22" s="38">
        <v>966.97799999999995</v>
      </c>
      <c r="K22" s="38">
        <v>423.649</v>
      </c>
      <c r="L22" s="38">
        <v>1796.384</v>
      </c>
      <c r="M22" s="38">
        <v>48.936</v>
      </c>
      <c r="N22" s="38">
        <v>4.4790000000000001</v>
      </c>
      <c r="O22" s="38">
        <v>187.43299999999999</v>
      </c>
      <c r="P22" s="38">
        <v>52.697000000000003</v>
      </c>
      <c r="Q22" s="38">
        <v>2116.2310000000002</v>
      </c>
      <c r="R22" s="38">
        <v>17751.157999999999</v>
      </c>
      <c r="S22" s="38">
        <v>58699.425999999999</v>
      </c>
      <c r="T22" s="38">
        <v>751.64099999999996</v>
      </c>
      <c r="U22" s="38">
        <v>1565.2439999999999</v>
      </c>
      <c r="V22" s="38">
        <v>9139.893</v>
      </c>
      <c r="W22" s="38">
        <v>661.97299999999996</v>
      </c>
      <c r="X22" s="38">
        <v>13200.826999999999</v>
      </c>
      <c r="Y22" s="38">
        <v>0</v>
      </c>
      <c r="Z22" s="38">
        <v>2949.085</v>
      </c>
      <c r="AA22" s="38">
        <v>11771.161</v>
      </c>
      <c r="AB22" s="38">
        <v>0</v>
      </c>
      <c r="AC22" s="38">
        <v>924.33100000000002</v>
      </c>
      <c r="AD22" s="38">
        <v>283.697</v>
      </c>
      <c r="AE22" s="38">
        <v>0</v>
      </c>
      <c r="AF22" s="38">
        <v>4.5830000000000002</v>
      </c>
      <c r="AG22" s="38">
        <v>3.7999999999999999E-2</v>
      </c>
      <c r="AH22" s="38">
        <v>6290.6710000000003</v>
      </c>
      <c r="AI22" s="38">
        <v>1490.1610000000001</v>
      </c>
      <c r="AJ22" s="38">
        <v>1037.81</v>
      </c>
      <c r="AK22" s="38">
        <v>27.791</v>
      </c>
      <c r="AL22" s="38">
        <v>165.38300000000001</v>
      </c>
    </row>
    <row r="23" spans="1:38" ht="15.95" customHeight="1">
      <c r="A23" s="35"/>
      <c r="B23" s="36"/>
      <c r="C23" s="37">
        <v>44682</v>
      </c>
      <c r="D23" s="38">
        <v>641.28700000000003</v>
      </c>
      <c r="E23" s="38">
        <v>0</v>
      </c>
      <c r="F23" s="38">
        <v>200.46799999999999</v>
      </c>
      <c r="G23" s="38">
        <v>3759.7449999999999</v>
      </c>
      <c r="H23" s="38">
        <v>400.46699999999998</v>
      </c>
      <c r="I23" s="38">
        <v>54.325000000000003</v>
      </c>
      <c r="J23" s="38">
        <v>1968.4059999999999</v>
      </c>
      <c r="K23" s="38">
        <v>1282.095</v>
      </c>
      <c r="L23" s="38">
        <v>1542.817</v>
      </c>
      <c r="M23" s="38">
        <v>35.058999999999997</v>
      </c>
      <c r="N23" s="38">
        <v>26</v>
      </c>
      <c r="O23" s="38">
        <v>120.633</v>
      </c>
      <c r="P23" s="38">
        <v>45</v>
      </c>
      <c r="Q23" s="38">
        <v>6042.902</v>
      </c>
      <c r="R23" s="38">
        <v>14904.624</v>
      </c>
      <c r="S23" s="38">
        <v>58677.646000000001</v>
      </c>
      <c r="T23" s="38">
        <v>1455.4090000000001</v>
      </c>
      <c r="U23" s="38">
        <v>1357.1379999999999</v>
      </c>
      <c r="V23" s="38">
        <v>14059.196</v>
      </c>
      <c r="W23" s="38">
        <v>244.08799999999999</v>
      </c>
      <c r="X23" s="38">
        <v>23837.088</v>
      </c>
      <c r="Y23" s="38">
        <v>0</v>
      </c>
      <c r="Z23" s="38">
        <v>2568.2689999999998</v>
      </c>
      <c r="AA23" s="38">
        <v>15171.316000000001</v>
      </c>
      <c r="AB23" s="38">
        <v>0</v>
      </c>
      <c r="AC23" s="38">
        <v>3181.54</v>
      </c>
      <c r="AD23" s="38">
        <v>277.07600000000002</v>
      </c>
      <c r="AE23" s="38">
        <v>0</v>
      </c>
      <c r="AF23" s="38">
        <v>0.83</v>
      </c>
      <c r="AG23" s="38">
        <v>0</v>
      </c>
      <c r="AH23" s="38">
        <v>2304.192</v>
      </c>
      <c r="AI23" s="38">
        <v>1449.5419999999999</v>
      </c>
      <c r="AJ23" s="38">
        <v>506.137</v>
      </c>
      <c r="AK23" s="38">
        <v>15.991</v>
      </c>
      <c r="AL23" s="38">
        <v>324.18799999999999</v>
      </c>
    </row>
    <row r="24" spans="1:38" s="43" customFormat="1" ht="15.95" customHeight="1">
      <c r="A24" s="39"/>
      <c r="B24" s="40"/>
      <c r="C24" s="41">
        <v>44713</v>
      </c>
      <c r="D24" s="42">
        <v>1137.404</v>
      </c>
      <c r="E24" s="42">
        <v>0</v>
      </c>
      <c r="F24" s="42">
        <v>321.82600000000002</v>
      </c>
      <c r="G24" s="42">
        <v>988.94</v>
      </c>
      <c r="H24" s="42">
        <v>159.304</v>
      </c>
      <c r="I24" s="42">
        <v>87.596000000000004</v>
      </c>
      <c r="J24" s="42">
        <v>1190.329</v>
      </c>
      <c r="K24" s="42">
        <v>627.45100000000002</v>
      </c>
      <c r="L24" s="42">
        <v>1807.0619999999999</v>
      </c>
      <c r="M24" s="42">
        <v>25.344999999999999</v>
      </c>
      <c r="N24" s="42">
        <v>0.374</v>
      </c>
      <c r="O24" s="42">
        <v>187.988</v>
      </c>
      <c r="P24" s="42">
        <v>11.006</v>
      </c>
      <c r="Q24" s="42">
        <v>6705.799</v>
      </c>
      <c r="R24" s="42">
        <v>14701.296</v>
      </c>
      <c r="S24" s="42">
        <v>39462.964</v>
      </c>
      <c r="T24" s="42">
        <v>2923.864</v>
      </c>
      <c r="U24" s="42">
        <v>1706.1959999999999</v>
      </c>
      <c r="V24" s="42">
        <v>6940.7939999999999</v>
      </c>
      <c r="W24" s="42">
        <v>302.01</v>
      </c>
      <c r="X24" s="42">
        <v>17056.165000000001</v>
      </c>
      <c r="Y24" s="42">
        <v>0</v>
      </c>
      <c r="Z24" s="42">
        <v>1374.357</v>
      </c>
      <c r="AA24" s="42">
        <v>12890.817999999999</v>
      </c>
      <c r="AB24" s="42">
        <v>0</v>
      </c>
      <c r="AC24" s="42">
        <v>2718.2890000000002</v>
      </c>
      <c r="AD24" s="42">
        <v>555.25300000000004</v>
      </c>
      <c r="AE24" s="42">
        <v>0</v>
      </c>
      <c r="AF24" s="42">
        <v>0.93600000000000005</v>
      </c>
      <c r="AG24" s="42">
        <v>5</v>
      </c>
      <c r="AH24" s="42">
        <v>1068.885</v>
      </c>
      <c r="AI24" s="42">
        <v>1041.0830000000001</v>
      </c>
      <c r="AJ24" s="42">
        <v>306.95299999999997</v>
      </c>
      <c r="AK24" s="42">
        <v>2.198</v>
      </c>
      <c r="AL24" s="42">
        <v>467.32</v>
      </c>
    </row>
    <row r="25" spans="1:38" ht="12" customHeight="1">
      <c r="A25" s="31"/>
      <c r="B25" s="32"/>
      <c r="C25" s="44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</row>
    <row r="26" spans="1:38" ht="14.25" customHeight="1">
      <c r="A26" s="21" t="s">
        <v>38</v>
      </c>
      <c r="B26" s="45"/>
      <c r="C26" s="46"/>
      <c r="D26" s="38">
        <f t="shared" ref="D26:AL26" si="0">IF(ISERR(D24/D23*100),"-",D24/D23*100)</f>
        <v>177.36270967601089</v>
      </c>
      <c r="E26" s="38" t="str">
        <f t="shared" si="0"/>
        <v>-</v>
      </c>
      <c r="F26" s="38">
        <f t="shared" si="0"/>
        <v>160.53734261827327</v>
      </c>
      <c r="G26" s="38">
        <f t="shared" si="0"/>
        <v>26.303379617500656</v>
      </c>
      <c r="H26" s="38">
        <f t="shared" si="0"/>
        <v>39.779557366774291</v>
      </c>
      <c r="I26" s="38">
        <f t="shared" si="0"/>
        <v>161.24436263230558</v>
      </c>
      <c r="J26" s="38">
        <f t="shared" si="0"/>
        <v>60.471721789102453</v>
      </c>
      <c r="K26" s="38">
        <f t="shared" si="0"/>
        <v>48.939509162737551</v>
      </c>
      <c r="L26" s="38">
        <f t="shared" si="0"/>
        <v>117.12743637126113</v>
      </c>
      <c r="M26" s="38">
        <f t="shared" si="0"/>
        <v>72.292421346872416</v>
      </c>
      <c r="N26" s="38">
        <f t="shared" si="0"/>
        <v>1.4384615384615385</v>
      </c>
      <c r="O26" s="38">
        <f t="shared" si="0"/>
        <v>155.83463894622534</v>
      </c>
      <c r="P26" s="38">
        <f t="shared" si="0"/>
        <v>24.457777777777778</v>
      </c>
      <c r="Q26" s="38">
        <f t="shared" si="0"/>
        <v>110.96984528294517</v>
      </c>
      <c r="R26" s="38">
        <f t="shared" si="0"/>
        <v>98.635805908287253</v>
      </c>
      <c r="S26" s="38">
        <f t="shared" si="0"/>
        <v>67.253829507748137</v>
      </c>
      <c r="T26" s="38">
        <f t="shared" si="0"/>
        <v>200.8963803302027</v>
      </c>
      <c r="U26" s="38">
        <f t="shared" si="0"/>
        <v>125.72015520897655</v>
      </c>
      <c r="V26" s="38">
        <f t="shared" si="0"/>
        <v>49.368356483542868</v>
      </c>
      <c r="W26" s="38">
        <f t="shared" si="0"/>
        <v>123.72996624168333</v>
      </c>
      <c r="X26" s="38">
        <f t="shared" si="0"/>
        <v>71.553056312918756</v>
      </c>
      <c r="Y26" s="38" t="str">
        <f t="shared" si="0"/>
        <v>-</v>
      </c>
      <c r="Z26" s="38">
        <f t="shared" si="0"/>
        <v>53.512969241150365</v>
      </c>
      <c r="AA26" s="38">
        <f t="shared" si="0"/>
        <v>84.968357392331683</v>
      </c>
      <c r="AB26" s="38" t="str">
        <f t="shared" si="0"/>
        <v>-</v>
      </c>
      <c r="AC26" s="38">
        <f t="shared" si="0"/>
        <v>85.439409845546493</v>
      </c>
      <c r="AD26" s="38">
        <f t="shared" si="0"/>
        <v>200.39736390015736</v>
      </c>
      <c r="AE26" s="38" t="str">
        <f t="shared" si="0"/>
        <v>-</v>
      </c>
      <c r="AF26" s="38">
        <f t="shared" si="0"/>
        <v>112.77108433734941</v>
      </c>
      <c r="AG26" s="38" t="str">
        <f t="shared" si="0"/>
        <v>-</v>
      </c>
      <c r="AH26" s="38">
        <f t="shared" si="0"/>
        <v>46.388712398966753</v>
      </c>
      <c r="AI26" s="38">
        <f t="shared" si="0"/>
        <v>71.821513277987123</v>
      </c>
      <c r="AJ26" s="38">
        <f t="shared" si="0"/>
        <v>60.646228195132935</v>
      </c>
      <c r="AK26" s="38">
        <f t="shared" si="0"/>
        <v>13.745231692827215</v>
      </c>
      <c r="AL26" s="38">
        <f t="shared" si="0"/>
        <v>144.15092477204584</v>
      </c>
    </row>
    <row r="27" spans="1:38" ht="14.85" customHeight="1">
      <c r="A27" s="21" t="s">
        <v>39</v>
      </c>
      <c r="B27" s="45"/>
      <c r="C27" s="46"/>
      <c r="D27" s="38">
        <f t="shared" ref="D27:AL27" si="1">IF(ISERR(D24/D12*100),"-",D24/D12*100)</f>
        <v>119.24723742425194</v>
      </c>
      <c r="E27" s="38" t="str">
        <f t="shared" si="1"/>
        <v>-</v>
      </c>
      <c r="F27" s="38">
        <f t="shared" si="1"/>
        <v>97.09991008876473</v>
      </c>
      <c r="G27" s="38">
        <f t="shared" si="1"/>
        <v>23.359442854116036</v>
      </c>
      <c r="H27" s="38">
        <f t="shared" si="1"/>
        <v>4.4678435525560021</v>
      </c>
      <c r="I27" s="38">
        <f t="shared" si="1"/>
        <v>131.57886830997555</v>
      </c>
      <c r="J27" s="38">
        <f t="shared" si="1"/>
        <v>75.488398610636352</v>
      </c>
      <c r="K27" s="38">
        <f t="shared" si="1"/>
        <v>88.473068245910881</v>
      </c>
      <c r="L27" s="38">
        <f t="shared" si="1"/>
        <v>241.23848416117431</v>
      </c>
      <c r="M27" s="38">
        <f t="shared" si="1"/>
        <v>37.334649264944169</v>
      </c>
      <c r="N27" s="38">
        <f t="shared" si="1"/>
        <v>12.466666666666667</v>
      </c>
      <c r="O27" s="38">
        <f t="shared" si="1"/>
        <v>100.44508562421521</v>
      </c>
      <c r="P27" s="38">
        <f t="shared" si="1"/>
        <v>35.864181438998962</v>
      </c>
      <c r="Q27" s="38">
        <f t="shared" si="1"/>
        <v>52.187951677457889</v>
      </c>
      <c r="R27" s="38">
        <f t="shared" si="1"/>
        <v>97.491305636350901</v>
      </c>
      <c r="S27" s="38">
        <f t="shared" si="1"/>
        <v>51.310048286982259</v>
      </c>
      <c r="T27" s="38">
        <f t="shared" si="1"/>
        <v>68.73152930534674</v>
      </c>
      <c r="U27" s="38">
        <f t="shared" si="1"/>
        <v>158.05311308484974</v>
      </c>
      <c r="V27" s="38">
        <f t="shared" si="1"/>
        <v>109.35878023763117</v>
      </c>
      <c r="W27" s="38">
        <f t="shared" si="1"/>
        <v>56.462498551093134</v>
      </c>
      <c r="X27" s="38">
        <f t="shared" si="1"/>
        <v>158.77974810715446</v>
      </c>
      <c r="Y27" s="38" t="str">
        <f t="shared" si="1"/>
        <v>-</v>
      </c>
      <c r="Z27" s="38">
        <f t="shared" si="1"/>
        <v>82.391947110196682</v>
      </c>
      <c r="AA27" s="38">
        <f t="shared" si="1"/>
        <v>71.795343345428407</v>
      </c>
      <c r="AB27" s="38" t="str">
        <f t="shared" si="1"/>
        <v>-</v>
      </c>
      <c r="AC27" s="38">
        <f t="shared" si="1"/>
        <v>95.873098392797388</v>
      </c>
      <c r="AD27" s="38">
        <f t="shared" si="1"/>
        <v>170.09343217742924</v>
      </c>
      <c r="AE27" s="38" t="str">
        <f t="shared" si="1"/>
        <v>-</v>
      </c>
      <c r="AF27" s="38">
        <f t="shared" si="1"/>
        <v>287.11656441717793</v>
      </c>
      <c r="AG27" s="38" t="str">
        <f t="shared" si="1"/>
        <v>-</v>
      </c>
      <c r="AH27" s="38">
        <f t="shared" si="1"/>
        <v>90.970484603993256</v>
      </c>
      <c r="AI27" s="38">
        <f t="shared" si="1"/>
        <v>109.22001514900369</v>
      </c>
      <c r="AJ27" s="38">
        <f t="shared" si="1"/>
        <v>77.702931899532686</v>
      </c>
      <c r="AK27" s="38">
        <f t="shared" si="1"/>
        <v>87.56972111553786</v>
      </c>
      <c r="AL27" s="38">
        <f t="shared" si="1"/>
        <v>79.381418782338088</v>
      </c>
    </row>
    <row r="28" spans="1:38" ht="8.25" customHeight="1">
      <c r="A28" s="47"/>
      <c r="B28" s="48"/>
      <c r="C28" s="49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</row>
    <row r="29" spans="1:38" ht="8.25" customHeight="1">
      <c r="A29" s="31"/>
      <c r="B29" s="32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</row>
    <row r="30" spans="1:38" ht="15" customHeight="1">
      <c r="A30" s="4"/>
      <c r="B30" s="52"/>
      <c r="C30" s="53" t="s">
        <v>40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</row>
    <row r="31" spans="1:38" ht="18" customHeight="1">
      <c r="A31" s="29" t="s">
        <v>41</v>
      </c>
      <c r="B31" s="45"/>
      <c r="C31" s="46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</row>
    <row r="32" spans="1:38" s="34" customFormat="1" ht="9.75" customHeight="1">
      <c r="A32" s="31"/>
      <c r="B32" s="32"/>
      <c r="C32" s="33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</row>
    <row r="33" spans="1:38" ht="15.95" customHeight="1">
      <c r="A33" s="35">
        <v>44348</v>
      </c>
      <c r="B33" s="36">
        <v>44348</v>
      </c>
      <c r="C33" s="37">
        <v>44348</v>
      </c>
      <c r="D33" s="54">
        <v>1567.3391520412656</v>
      </c>
      <c r="E33" s="54">
        <v>0</v>
      </c>
      <c r="F33" s="54">
        <v>2089.9964518250772</v>
      </c>
      <c r="G33" s="54">
        <v>363.27647377147036</v>
      </c>
      <c r="H33" s="54">
        <v>396.71152254002732</v>
      </c>
      <c r="I33" s="54">
        <v>696.58600333468519</v>
      </c>
      <c r="J33" s="54">
        <v>1019.2786166230244</v>
      </c>
      <c r="K33" s="54">
        <v>868.90340947546531</v>
      </c>
      <c r="L33" s="54">
        <v>785.20984892073841</v>
      </c>
      <c r="M33" s="54">
        <v>288.73096072827974</v>
      </c>
      <c r="N33" s="54">
        <v>562</v>
      </c>
      <c r="O33" s="54">
        <v>1136.7202960113275</v>
      </c>
      <c r="P33" s="54">
        <v>821.0048227320126</v>
      </c>
      <c r="Q33" s="54">
        <v>173.28450664019368</v>
      </c>
      <c r="R33" s="54">
        <v>185.02947850662056</v>
      </c>
      <c r="S33" s="54">
        <v>48.236879412669154</v>
      </c>
      <c r="T33" s="54">
        <v>59.73536824794148</v>
      </c>
      <c r="U33" s="54">
        <v>37.665603219244318</v>
      </c>
      <c r="V33" s="54">
        <v>212.01187699017299</v>
      </c>
      <c r="W33" s="54">
        <v>85.609445751057223</v>
      </c>
      <c r="X33" s="54">
        <v>88.970832509466561</v>
      </c>
      <c r="Y33" s="54">
        <v>0</v>
      </c>
      <c r="Z33" s="54">
        <v>167.62286100360177</v>
      </c>
      <c r="AA33" s="54">
        <v>36.140534504412436</v>
      </c>
      <c r="AB33" s="54">
        <v>0</v>
      </c>
      <c r="AC33" s="54">
        <v>74.234779823926857</v>
      </c>
      <c r="AD33" s="54">
        <v>452.42728832250953</v>
      </c>
      <c r="AE33" s="54">
        <v>0</v>
      </c>
      <c r="AF33" s="54">
        <v>86.726993865030664</v>
      </c>
      <c r="AG33" s="54">
        <v>0</v>
      </c>
      <c r="AH33" s="54">
        <v>264.31998927641325</v>
      </c>
      <c r="AI33" s="54">
        <v>200.24758654550263</v>
      </c>
      <c r="AJ33" s="54">
        <v>353.20476718459679</v>
      </c>
      <c r="AK33" s="54">
        <v>1754.9525896414343</v>
      </c>
      <c r="AL33" s="54">
        <v>525.87385298504171</v>
      </c>
    </row>
    <row r="34" spans="1:38" ht="15.95" customHeight="1">
      <c r="A34" s="35"/>
      <c r="B34" s="36"/>
      <c r="C34" s="37">
        <v>44378</v>
      </c>
      <c r="D34" s="54">
        <v>1396.9580620451934</v>
      </c>
      <c r="E34" s="54">
        <v>0</v>
      </c>
      <c r="F34" s="54">
        <v>1586.0002117155698</v>
      </c>
      <c r="G34" s="54">
        <v>440.56692768486653</v>
      </c>
      <c r="H34" s="54">
        <v>438.87671025931024</v>
      </c>
      <c r="I34" s="54">
        <v>1236.0941950638987</v>
      </c>
      <c r="J34" s="54">
        <v>1100.9811619770737</v>
      </c>
      <c r="K34" s="54">
        <v>864.61086937784808</v>
      </c>
      <c r="L34" s="54">
        <v>840.28096490423331</v>
      </c>
      <c r="M34" s="54">
        <v>316.12584543515794</v>
      </c>
      <c r="N34" s="54">
        <v>976.98139479054134</v>
      </c>
      <c r="O34" s="54">
        <v>1124.3709594548052</v>
      </c>
      <c r="P34" s="54">
        <v>928.9939460801213</v>
      </c>
      <c r="Q34" s="54">
        <v>178.86207298445453</v>
      </c>
      <c r="R34" s="54">
        <v>187.92451672086037</v>
      </c>
      <c r="S34" s="54">
        <v>38.366538239204317</v>
      </c>
      <c r="T34" s="54">
        <v>50.582022585888609</v>
      </c>
      <c r="U34" s="54">
        <v>31.791922992305356</v>
      </c>
      <c r="V34" s="54">
        <v>246.04730359304284</v>
      </c>
      <c r="W34" s="54">
        <v>96.313732038414329</v>
      </c>
      <c r="X34" s="54">
        <v>101.10496336079478</v>
      </c>
      <c r="Y34" s="54">
        <v>0</v>
      </c>
      <c r="Z34" s="54">
        <v>173.03120203670878</v>
      </c>
      <c r="AA34" s="54">
        <v>33.265500127248458</v>
      </c>
      <c r="AB34" s="54">
        <v>0</v>
      </c>
      <c r="AC34" s="54">
        <v>108.35760756671814</v>
      </c>
      <c r="AD34" s="54">
        <v>552.62874950377136</v>
      </c>
      <c r="AE34" s="54">
        <v>621.98249665734784</v>
      </c>
      <c r="AF34" s="54">
        <v>0</v>
      </c>
      <c r="AG34" s="54">
        <v>438.86438529784533</v>
      </c>
      <c r="AH34" s="54">
        <v>183.60290097039805</v>
      </c>
      <c r="AI34" s="54">
        <v>325.04949669122209</v>
      </c>
      <c r="AJ34" s="54">
        <v>489.91626465409462</v>
      </c>
      <c r="AK34" s="54">
        <v>0</v>
      </c>
      <c r="AL34" s="54">
        <v>679.90151901112529</v>
      </c>
    </row>
    <row r="35" spans="1:38" ht="15.95" customHeight="1">
      <c r="A35" s="35"/>
      <c r="B35" s="36"/>
      <c r="C35" s="37">
        <v>44409</v>
      </c>
      <c r="D35" s="54">
        <v>1452.0774733702826</v>
      </c>
      <c r="E35" s="54">
        <v>0</v>
      </c>
      <c r="F35" s="54">
        <v>1792.5592502647482</v>
      </c>
      <c r="G35" s="54">
        <v>519.03772852905797</v>
      </c>
      <c r="H35" s="54">
        <v>452.49645422024383</v>
      </c>
      <c r="I35" s="54">
        <v>1123.3771151207047</v>
      </c>
      <c r="J35" s="54">
        <v>1188.2848570492665</v>
      </c>
      <c r="K35" s="54">
        <v>730.54124252363238</v>
      </c>
      <c r="L35" s="54">
        <v>492.03956312716542</v>
      </c>
      <c r="M35" s="54">
        <v>410.81072026800672</v>
      </c>
      <c r="N35" s="54">
        <v>544.05946935041163</v>
      </c>
      <c r="O35" s="54">
        <v>1278.4755692771521</v>
      </c>
      <c r="P35" s="54">
        <v>926.45104238801628</v>
      </c>
      <c r="Q35" s="54">
        <v>196.33227818520317</v>
      </c>
      <c r="R35" s="54">
        <v>169.97080409173333</v>
      </c>
      <c r="S35" s="54">
        <v>41.140523185189224</v>
      </c>
      <c r="T35" s="54">
        <v>53.295504610036964</v>
      </c>
      <c r="U35" s="54">
        <v>36.438995243565934</v>
      </c>
      <c r="V35" s="54">
        <v>269.51901251375682</v>
      </c>
      <c r="W35" s="54">
        <v>118.74588064342551</v>
      </c>
      <c r="X35" s="54">
        <v>100.46781060850422</v>
      </c>
      <c r="Y35" s="54">
        <v>495.66116188757701</v>
      </c>
      <c r="Z35" s="54">
        <v>291.09258184038777</v>
      </c>
      <c r="AA35" s="54">
        <v>37.225667103917075</v>
      </c>
      <c r="AB35" s="54">
        <v>0</v>
      </c>
      <c r="AC35" s="54">
        <v>111.04057682554159</v>
      </c>
      <c r="AD35" s="54">
        <v>618.67668359647303</v>
      </c>
      <c r="AE35" s="54">
        <v>653.73195334586524</v>
      </c>
      <c r="AF35" s="54">
        <v>0</v>
      </c>
      <c r="AG35" s="54">
        <v>482.15476190476187</v>
      </c>
      <c r="AH35" s="54">
        <v>170.97200882635053</v>
      </c>
      <c r="AI35" s="54">
        <v>344.61163570374015</v>
      </c>
      <c r="AJ35" s="54">
        <v>546.05039352050596</v>
      </c>
      <c r="AK35" s="54">
        <v>0</v>
      </c>
      <c r="AL35" s="54">
        <v>700.59346540123795</v>
      </c>
    </row>
    <row r="36" spans="1:38" ht="15.95" customHeight="1">
      <c r="A36" s="35"/>
      <c r="B36" s="36"/>
      <c r="C36" s="37">
        <v>44440</v>
      </c>
      <c r="D36" s="54">
        <v>1621.1913299447331</v>
      </c>
      <c r="E36" s="54">
        <v>0</v>
      </c>
      <c r="F36" s="54">
        <v>1806.2691798387209</v>
      </c>
      <c r="G36" s="54">
        <v>645.87669346498217</v>
      </c>
      <c r="H36" s="54">
        <v>393.9949485771084</v>
      </c>
      <c r="I36" s="54">
        <v>1250.2075210626654</v>
      </c>
      <c r="J36" s="54">
        <v>1224.7269495536841</v>
      </c>
      <c r="K36" s="54">
        <v>761.38431342500235</v>
      </c>
      <c r="L36" s="54">
        <v>507.91831912490454</v>
      </c>
      <c r="M36" s="54">
        <v>372.00143379252177</v>
      </c>
      <c r="N36" s="54">
        <v>632.11232876712324</v>
      </c>
      <c r="O36" s="54">
        <v>1019.8398374675401</v>
      </c>
      <c r="P36" s="54">
        <v>1105.8310375331732</v>
      </c>
      <c r="Q36" s="54">
        <v>198.72949175984979</v>
      </c>
      <c r="R36" s="54">
        <v>178.00737469808129</v>
      </c>
      <c r="S36" s="54">
        <v>37.243831221989062</v>
      </c>
      <c r="T36" s="54">
        <v>49.94539668198928</v>
      </c>
      <c r="U36" s="54">
        <v>42.418658142474499</v>
      </c>
      <c r="V36" s="54">
        <v>250.65749362412072</v>
      </c>
      <c r="W36" s="54">
        <v>106.61982983620048</v>
      </c>
      <c r="X36" s="54">
        <v>103.93592411102992</v>
      </c>
      <c r="Y36" s="54">
        <v>607.68407056102569</v>
      </c>
      <c r="Z36" s="54">
        <v>266.3920851394173</v>
      </c>
      <c r="AA36" s="54">
        <v>37.367300234492021</v>
      </c>
      <c r="AB36" s="54">
        <v>0</v>
      </c>
      <c r="AC36" s="54">
        <v>47.653400235505515</v>
      </c>
      <c r="AD36" s="54">
        <v>617.62618559867474</v>
      </c>
      <c r="AE36" s="54">
        <v>653.33109998414488</v>
      </c>
      <c r="AF36" s="54">
        <v>170.28846153846155</v>
      </c>
      <c r="AG36" s="54">
        <v>508.90744920993228</v>
      </c>
      <c r="AH36" s="54">
        <v>183.0092112114981</v>
      </c>
      <c r="AI36" s="54">
        <v>243.33471246653133</v>
      </c>
      <c r="AJ36" s="54">
        <v>537.91077392939064</v>
      </c>
      <c r="AK36" s="54">
        <v>0</v>
      </c>
      <c r="AL36" s="54">
        <v>743.16355820033471</v>
      </c>
    </row>
    <row r="37" spans="1:38" ht="15.95" customHeight="1">
      <c r="A37" s="35"/>
      <c r="B37" s="36"/>
      <c r="C37" s="37">
        <v>44470</v>
      </c>
      <c r="D37" s="54">
        <v>2109.5507658643328</v>
      </c>
      <c r="E37" s="54">
        <v>0</v>
      </c>
      <c r="F37" s="54">
        <v>2093.2971043283042</v>
      </c>
      <c r="G37" s="54">
        <v>626.12047603749079</v>
      </c>
      <c r="H37" s="54">
        <v>408.15884060855257</v>
      </c>
      <c r="I37" s="54">
        <v>1479.3101470457968</v>
      </c>
      <c r="J37" s="54">
        <v>1186.531271167509</v>
      </c>
      <c r="K37" s="54">
        <v>1271.1464811235667</v>
      </c>
      <c r="L37" s="54">
        <v>514.93433608734699</v>
      </c>
      <c r="M37" s="54">
        <v>605.78504419683679</v>
      </c>
      <c r="N37" s="54">
        <v>447.00460917995008</v>
      </c>
      <c r="O37" s="54">
        <v>1290.9738457262631</v>
      </c>
      <c r="P37" s="54">
        <v>1101.0045761288268</v>
      </c>
      <c r="Q37" s="54">
        <v>331.79738531288882</v>
      </c>
      <c r="R37" s="54">
        <v>217.3605179126061</v>
      </c>
      <c r="S37" s="54">
        <v>41.712870582171838</v>
      </c>
      <c r="T37" s="54">
        <v>57.492133979346711</v>
      </c>
      <c r="U37" s="54">
        <v>38.042272721013809</v>
      </c>
      <c r="V37" s="54">
        <v>227.006098189509</v>
      </c>
      <c r="W37" s="54">
        <v>103.01107507801505</v>
      </c>
      <c r="X37" s="54">
        <v>124.4294978185536</v>
      </c>
      <c r="Y37" s="54">
        <v>714.6540424090706</v>
      </c>
      <c r="Z37" s="54">
        <v>185.73339002433943</v>
      </c>
      <c r="AA37" s="54">
        <v>43.417183832184243</v>
      </c>
      <c r="AB37" s="54">
        <v>0</v>
      </c>
      <c r="AC37" s="54">
        <v>36.889704103921424</v>
      </c>
      <c r="AD37" s="54">
        <v>564.51329256860402</v>
      </c>
      <c r="AE37" s="54">
        <v>663.74994601997571</v>
      </c>
      <c r="AF37" s="54">
        <v>279.60000000000002</v>
      </c>
      <c r="AG37" s="54">
        <v>0</v>
      </c>
      <c r="AH37" s="54">
        <v>264.45323672426383</v>
      </c>
      <c r="AI37" s="54">
        <v>348.1668095294396</v>
      </c>
      <c r="AJ37" s="54">
        <v>555.17443129125525</v>
      </c>
      <c r="AK37" s="54">
        <v>2067.3930338412824</v>
      </c>
      <c r="AL37" s="54">
        <v>888.77254793123097</v>
      </c>
    </row>
    <row r="38" spans="1:38" ht="15.95" customHeight="1">
      <c r="A38" s="35"/>
      <c r="B38" s="36"/>
      <c r="C38" s="37">
        <v>44501</v>
      </c>
      <c r="D38" s="54">
        <v>3099.4927789543517</v>
      </c>
      <c r="E38" s="54">
        <v>0</v>
      </c>
      <c r="F38" s="54">
        <v>1987.1913483205765</v>
      </c>
      <c r="G38" s="54">
        <v>570.84253388765092</v>
      </c>
      <c r="H38" s="54">
        <v>386.24916375590715</v>
      </c>
      <c r="I38" s="54">
        <v>1503.3502106872506</v>
      </c>
      <c r="J38" s="54">
        <v>1266.56540320256</v>
      </c>
      <c r="K38" s="54">
        <v>1317.2152665613555</v>
      </c>
      <c r="L38" s="54">
        <v>412.50881479197244</v>
      </c>
      <c r="M38" s="54">
        <v>709.31266602081314</v>
      </c>
      <c r="N38" s="54">
        <v>497.17112299465236</v>
      </c>
      <c r="O38" s="54">
        <v>1353.567493930688</v>
      </c>
      <c r="P38" s="54">
        <v>985.17647058823525</v>
      </c>
      <c r="Q38" s="54">
        <v>500.67097633677713</v>
      </c>
      <c r="R38" s="54">
        <v>208.5598751072383</v>
      </c>
      <c r="S38" s="54">
        <v>49.960185520062453</v>
      </c>
      <c r="T38" s="54">
        <v>62.67888297571519</v>
      </c>
      <c r="U38" s="54">
        <v>51.383616504854366</v>
      </c>
      <c r="V38" s="54">
        <v>242.78333025596021</v>
      </c>
      <c r="W38" s="54">
        <v>85.980455772507284</v>
      </c>
      <c r="X38" s="54">
        <v>121.01602523420615</v>
      </c>
      <c r="Y38" s="54">
        <v>615.13178456074081</v>
      </c>
      <c r="Z38" s="54">
        <v>232.39471791995939</v>
      </c>
      <c r="AA38" s="54">
        <v>56.46641396405483</v>
      </c>
      <c r="AB38" s="54">
        <v>0</v>
      </c>
      <c r="AC38" s="54">
        <v>46.081907416004718</v>
      </c>
      <c r="AD38" s="54">
        <v>636.84692151312277</v>
      </c>
      <c r="AE38" s="54">
        <v>690.18468785018331</v>
      </c>
      <c r="AF38" s="54">
        <v>0</v>
      </c>
      <c r="AG38" s="54">
        <v>475.75</v>
      </c>
      <c r="AH38" s="54">
        <v>222.45222412897715</v>
      </c>
      <c r="AI38" s="54">
        <v>219.46482462303706</v>
      </c>
      <c r="AJ38" s="54">
        <v>592.80543816418333</v>
      </c>
      <c r="AK38" s="54">
        <v>2144.2142266335813</v>
      </c>
      <c r="AL38" s="54">
        <v>996.21339809951451</v>
      </c>
    </row>
    <row r="39" spans="1:38" ht="15.95" customHeight="1">
      <c r="A39" s="35">
        <v>44531</v>
      </c>
      <c r="B39" s="36">
        <v>44531</v>
      </c>
      <c r="C39" s="37">
        <v>44531</v>
      </c>
      <c r="D39" s="54">
        <v>3647.6379497268072</v>
      </c>
      <c r="E39" s="54">
        <v>0</v>
      </c>
      <c r="F39" s="54">
        <v>2093.2401578516674</v>
      </c>
      <c r="G39" s="54">
        <v>491.08040466296444</v>
      </c>
      <c r="H39" s="54">
        <v>410.41778768331699</v>
      </c>
      <c r="I39" s="54">
        <v>2027.0459873409618</v>
      </c>
      <c r="J39" s="54">
        <v>1204.4048907620522</v>
      </c>
      <c r="K39" s="54">
        <v>2130.8746209260116</v>
      </c>
      <c r="L39" s="54">
        <v>407.14728009612418</v>
      </c>
      <c r="M39" s="54">
        <v>960.43246580238485</v>
      </c>
      <c r="N39" s="54">
        <v>214.560838747785</v>
      </c>
      <c r="O39" s="54">
        <v>1084.8545034023623</v>
      </c>
      <c r="P39" s="54">
        <v>1045.2650276243094</v>
      </c>
      <c r="Q39" s="54">
        <v>542.23834684488929</v>
      </c>
      <c r="R39" s="54">
        <v>212.87778133380763</v>
      </c>
      <c r="S39" s="54">
        <v>53.914855217201286</v>
      </c>
      <c r="T39" s="54">
        <v>70.828669188168249</v>
      </c>
      <c r="U39" s="54">
        <v>55.697868764073455</v>
      </c>
      <c r="V39" s="54">
        <v>195.45584608001775</v>
      </c>
      <c r="W39" s="54">
        <v>82.811991388258704</v>
      </c>
      <c r="X39" s="54">
        <v>144.482408201477</v>
      </c>
      <c r="Y39" s="54">
        <v>468.9836709434536</v>
      </c>
      <c r="Z39" s="54">
        <v>217.40564259403206</v>
      </c>
      <c r="AA39" s="54">
        <v>69.432626207951799</v>
      </c>
      <c r="AB39" s="54">
        <v>0</v>
      </c>
      <c r="AC39" s="54">
        <v>38.683199110710987</v>
      </c>
      <c r="AD39" s="54">
        <v>663.58034480279298</v>
      </c>
      <c r="AE39" s="54">
        <v>857.56182088229934</v>
      </c>
      <c r="AF39" s="54">
        <v>96.277777777777786</v>
      </c>
      <c r="AG39" s="54">
        <v>0</v>
      </c>
      <c r="AH39" s="54">
        <v>326.9090739112537</v>
      </c>
      <c r="AI39" s="54">
        <v>336.08940168956491</v>
      </c>
      <c r="AJ39" s="54">
        <v>690.21597335679269</v>
      </c>
      <c r="AK39" s="54">
        <v>3150.4216410839495</v>
      </c>
      <c r="AL39" s="54">
        <v>999.84265633933489</v>
      </c>
    </row>
    <row r="40" spans="1:38" ht="15.95" customHeight="1">
      <c r="A40" s="35">
        <v>44562</v>
      </c>
      <c r="B40" s="36">
        <v>44562</v>
      </c>
      <c r="C40" s="37">
        <v>44562</v>
      </c>
      <c r="D40" s="54">
        <v>3308.9389359555043</v>
      </c>
      <c r="E40" s="54">
        <v>0</v>
      </c>
      <c r="F40" s="54">
        <v>2213.2451930270836</v>
      </c>
      <c r="G40" s="54">
        <v>452.59595846845707</v>
      </c>
      <c r="H40" s="54">
        <v>387.48297227484073</v>
      </c>
      <c r="I40" s="54">
        <v>1895.3657999697741</v>
      </c>
      <c r="J40" s="54">
        <v>1175.3186556329197</v>
      </c>
      <c r="K40" s="54">
        <v>1605.2576021570269</v>
      </c>
      <c r="L40" s="54">
        <v>481.84169178680958</v>
      </c>
      <c r="M40" s="54">
        <v>810.08467909246326</v>
      </c>
      <c r="N40" s="54">
        <v>424.07214959457224</v>
      </c>
      <c r="O40" s="54">
        <v>1170.3965192737408</v>
      </c>
      <c r="P40" s="54">
        <v>1028.0002373605507</v>
      </c>
      <c r="Q40" s="54">
        <v>454.87520516932369</v>
      </c>
      <c r="R40" s="54">
        <v>227.42671333663063</v>
      </c>
      <c r="S40" s="54">
        <v>49.764448013751668</v>
      </c>
      <c r="T40" s="54">
        <v>84.958896158597597</v>
      </c>
      <c r="U40" s="54">
        <v>50.085122207591631</v>
      </c>
      <c r="V40" s="54">
        <v>162.98140042430933</v>
      </c>
      <c r="W40" s="54">
        <v>94.30950271033069</v>
      </c>
      <c r="X40" s="54">
        <v>153.47738366025754</v>
      </c>
      <c r="Y40" s="54">
        <v>408.32091571279921</v>
      </c>
      <c r="Z40" s="54">
        <v>170.59285119164383</v>
      </c>
      <c r="AA40" s="54">
        <v>65.872737509422223</v>
      </c>
      <c r="AB40" s="54">
        <v>0</v>
      </c>
      <c r="AC40" s="54">
        <v>43.013573490170451</v>
      </c>
      <c r="AD40" s="54">
        <v>495.10512616176817</v>
      </c>
      <c r="AE40" s="54">
        <v>819.37650438698665</v>
      </c>
      <c r="AF40" s="54">
        <v>55.947916666666671</v>
      </c>
      <c r="AG40" s="54">
        <v>0</v>
      </c>
      <c r="AH40" s="54">
        <v>254.3049804930865</v>
      </c>
      <c r="AI40" s="54">
        <v>263.3859596663151</v>
      </c>
      <c r="AJ40" s="54">
        <v>734.67991208571641</v>
      </c>
      <c r="AK40" s="54">
        <v>1736.0001791472591</v>
      </c>
      <c r="AL40" s="54">
        <v>905.5370676329502</v>
      </c>
    </row>
    <row r="41" spans="1:38" ht="15.95" customHeight="1">
      <c r="A41" s="35"/>
      <c r="B41" s="36"/>
      <c r="C41" s="37">
        <v>44593</v>
      </c>
      <c r="D41" s="54">
        <v>3140.4462154883631</v>
      </c>
      <c r="E41" s="54">
        <v>0</v>
      </c>
      <c r="F41" s="54">
        <v>2147.9517023165181</v>
      </c>
      <c r="G41" s="54">
        <v>446.90286033289749</v>
      </c>
      <c r="H41" s="54">
        <v>415.32029411602872</v>
      </c>
      <c r="I41" s="54">
        <v>1742.7454467450484</v>
      </c>
      <c r="J41" s="54">
        <v>1147.2210575990352</v>
      </c>
      <c r="K41" s="54">
        <v>1422.0230246552658</v>
      </c>
      <c r="L41" s="54">
        <v>557.13705827726085</v>
      </c>
      <c r="M41" s="54">
        <v>619.09109742210751</v>
      </c>
      <c r="N41" s="54">
        <v>424</v>
      </c>
      <c r="O41" s="54">
        <v>1297.3583509360453</v>
      </c>
      <c r="P41" s="54">
        <v>1053.9692700642536</v>
      </c>
      <c r="Q41" s="54">
        <v>415.01356189649562</v>
      </c>
      <c r="R41" s="54">
        <v>214.95446763899432</v>
      </c>
      <c r="S41" s="54">
        <v>40.969601064366749</v>
      </c>
      <c r="T41" s="54">
        <v>76.399092419535961</v>
      </c>
      <c r="U41" s="54">
        <v>47.05401757605798</v>
      </c>
      <c r="V41" s="54">
        <v>189.80542251702261</v>
      </c>
      <c r="W41" s="54">
        <v>74.996377561329496</v>
      </c>
      <c r="X41" s="54">
        <v>108.97449699043368</v>
      </c>
      <c r="Y41" s="54">
        <v>328.54449838187702</v>
      </c>
      <c r="Z41" s="54">
        <v>188.31942786808608</v>
      </c>
      <c r="AA41" s="54">
        <v>60.264284404853392</v>
      </c>
      <c r="AB41" s="54">
        <v>0</v>
      </c>
      <c r="AC41" s="54">
        <v>135.23653436472316</v>
      </c>
      <c r="AD41" s="54">
        <v>476.06725142880924</v>
      </c>
      <c r="AE41" s="54">
        <v>890.62352941176471</v>
      </c>
      <c r="AF41" s="54">
        <v>89.170068027210874</v>
      </c>
      <c r="AG41" s="54">
        <v>572.56818181818187</v>
      </c>
      <c r="AH41" s="54">
        <v>390.62280742409354</v>
      </c>
      <c r="AI41" s="54">
        <v>277.42618252913428</v>
      </c>
      <c r="AJ41" s="54">
        <v>784.71399143104418</v>
      </c>
      <c r="AK41" s="54">
        <v>1604.5799767171129</v>
      </c>
      <c r="AL41" s="54">
        <v>652.47493056705105</v>
      </c>
    </row>
    <row r="42" spans="1:38" ht="15.95" customHeight="1">
      <c r="A42" s="35"/>
      <c r="B42" s="36"/>
      <c r="C42" s="37">
        <v>44621</v>
      </c>
      <c r="D42" s="54">
        <v>3035.9185756758852</v>
      </c>
      <c r="E42" s="54">
        <v>0</v>
      </c>
      <c r="F42" s="54">
        <v>2217.4351569841829</v>
      </c>
      <c r="G42" s="54">
        <v>578.18360561794702</v>
      </c>
      <c r="H42" s="54">
        <v>405.42343436895464</v>
      </c>
      <c r="I42" s="54">
        <v>1598.8496928173042</v>
      </c>
      <c r="J42" s="54">
        <v>1170.2252049540205</v>
      </c>
      <c r="K42" s="54">
        <v>1314.716981333504</v>
      </c>
      <c r="L42" s="54">
        <v>562.37242805995061</v>
      </c>
      <c r="M42" s="54">
        <v>686.97810053501803</v>
      </c>
      <c r="N42" s="54">
        <v>566.75717260527529</v>
      </c>
      <c r="O42" s="54">
        <v>1440.9741948325457</v>
      </c>
      <c r="P42" s="54">
        <v>904.35166612062858</v>
      </c>
      <c r="Q42" s="54">
        <v>351.57240572917061</v>
      </c>
      <c r="R42" s="54">
        <v>235.46013234235986</v>
      </c>
      <c r="S42" s="54">
        <v>32.286508678937572</v>
      </c>
      <c r="T42" s="54">
        <v>78.453792209313917</v>
      </c>
      <c r="U42" s="54">
        <v>38.140811330743865</v>
      </c>
      <c r="V42" s="54">
        <v>185.57526130308628</v>
      </c>
      <c r="W42" s="54">
        <v>102.22899607378777</v>
      </c>
      <c r="X42" s="54">
        <v>98.86382889043702</v>
      </c>
      <c r="Y42" s="54">
        <v>0</v>
      </c>
      <c r="Z42" s="54">
        <v>191.00032228383705</v>
      </c>
      <c r="AA42" s="54">
        <v>57.337161714537444</v>
      </c>
      <c r="AB42" s="54">
        <v>0</v>
      </c>
      <c r="AC42" s="54">
        <v>48.561686637816557</v>
      </c>
      <c r="AD42" s="54">
        <v>554.07910293476334</v>
      </c>
      <c r="AE42" s="54">
        <v>885.66130597532231</v>
      </c>
      <c r="AF42" s="54">
        <v>317.45033860045146</v>
      </c>
      <c r="AG42" s="54">
        <v>681.81875000000002</v>
      </c>
      <c r="AH42" s="54">
        <v>284.79766007586159</v>
      </c>
      <c r="AI42" s="54">
        <v>234.47586936635756</v>
      </c>
      <c r="AJ42" s="54">
        <v>461.98888079434465</v>
      </c>
      <c r="AK42" s="54">
        <v>2795.3610938471102</v>
      </c>
      <c r="AL42" s="54">
        <v>708.98776139763447</v>
      </c>
    </row>
    <row r="43" spans="1:38" ht="15.95" customHeight="1">
      <c r="A43" s="35"/>
      <c r="B43" s="36"/>
      <c r="C43" s="37">
        <v>44652</v>
      </c>
      <c r="D43" s="54">
        <v>2727.2321863590837</v>
      </c>
      <c r="E43" s="54">
        <v>0</v>
      </c>
      <c r="F43" s="54">
        <v>2812.1652787480789</v>
      </c>
      <c r="G43" s="54">
        <v>614.63247487358626</v>
      </c>
      <c r="H43" s="54">
        <v>427.88457039619209</v>
      </c>
      <c r="I43" s="54">
        <v>1466.7807013315078</v>
      </c>
      <c r="J43" s="54">
        <v>1230.0183334057238</v>
      </c>
      <c r="K43" s="54">
        <v>1200.7920259460072</v>
      </c>
      <c r="L43" s="54">
        <v>520.27282919464881</v>
      </c>
      <c r="M43" s="54">
        <v>789.32556808893241</v>
      </c>
      <c r="N43" s="54">
        <v>672.06430006697917</v>
      </c>
      <c r="O43" s="54">
        <v>1334.2401658192528</v>
      </c>
      <c r="P43" s="54">
        <v>1134.4969922386474</v>
      </c>
      <c r="Q43" s="54">
        <v>382.11072893271103</v>
      </c>
      <c r="R43" s="54">
        <v>234.20114501825742</v>
      </c>
      <c r="S43" s="54">
        <v>44.727336941931938</v>
      </c>
      <c r="T43" s="54">
        <v>72.092899402773398</v>
      </c>
      <c r="U43" s="54">
        <v>26.703929227647574</v>
      </c>
      <c r="V43" s="54">
        <v>175.23704041174224</v>
      </c>
      <c r="W43" s="54">
        <v>108.4100499567203</v>
      </c>
      <c r="X43" s="54">
        <v>106.8205351073838</v>
      </c>
      <c r="Y43" s="54">
        <v>0</v>
      </c>
      <c r="Z43" s="54">
        <v>171.79955715077728</v>
      </c>
      <c r="AA43" s="54">
        <v>53.980627994129044</v>
      </c>
      <c r="AB43" s="54">
        <v>0</v>
      </c>
      <c r="AC43" s="54">
        <v>51.810154587480028</v>
      </c>
      <c r="AD43" s="54">
        <v>523.90373532324975</v>
      </c>
      <c r="AE43" s="54">
        <v>0</v>
      </c>
      <c r="AF43" s="54">
        <v>222.56098625354571</v>
      </c>
      <c r="AG43" s="54">
        <v>750.92105263157896</v>
      </c>
      <c r="AH43" s="54">
        <v>156.6665376396254</v>
      </c>
      <c r="AI43" s="54">
        <v>185.34876298601293</v>
      </c>
      <c r="AJ43" s="54">
        <v>368.97740530540273</v>
      </c>
      <c r="AK43" s="54">
        <v>2297.8487999712138</v>
      </c>
      <c r="AL43" s="54">
        <v>734.87135316205411</v>
      </c>
    </row>
    <row r="44" spans="1:38" ht="15.95" customHeight="1">
      <c r="A44" s="35"/>
      <c r="B44" s="36"/>
      <c r="C44" s="37">
        <v>44682</v>
      </c>
      <c r="D44" s="54">
        <v>2100.6147653078888</v>
      </c>
      <c r="E44" s="54">
        <v>0</v>
      </c>
      <c r="F44" s="54">
        <v>2495.9624378953249</v>
      </c>
      <c r="G44" s="54">
        <v>452.47828190475684</v>
      </c>
      <c r="H44" s="54">
        <v>469.72031902753537</v>
      </c>
      <c r="I44" s="54">
        <v>1129.5858076392085</v>
      </c>
      <c r="J44" s="54">
        <v>1248.2297041362403</v>
      </c>
      <c r="K44" s="54">
        <v>739.96448235115179</v>
      </c>
      <c r="L44" s="54">
        <v>685.88519636483136</v>
      </c>
      <c r="M44" s="54">
        <v>587.39205339570447</v>
      </c>
      <c r="N44" s="54">
        <v>672</v>
      </c>
      <c r="O44" s="54">
        <v>1195.127568741555</v>
      </c>
      <c r="P44" s="54">
        <v>1134</v>
      </c>
      <c r="Q44" s="54">
        <v>309.56827828748504</v>
      </c>
      <c r="R44" s="54">
        <v>249.72322294074644</v>
      </c>
      <c r="S44" s="54">
        <v>40.258936307703962</v>
      </c>
      <c r="T44" s="54">
        <v>75.535422688742472</v>
      </c>
      <c r="U44" s="54">
        <v>41.927381003258333</v>
      </c>
      <c r="V44" s="54">
        <v>173.00155428518104</v>
      </c>
      <c r="W44" s="54">
        <v>100.88064550489987</v>
      </c>
      <c r="X44" s="54">
        <v>94.485636248857247</v>
      </c>
      <c r="Y44" s="54">
        <v>0</v>
      </c>
      <c r="Z44" s="54">
        <v>213.27806510922338</v>
      </c>
      <c r="AA44" s="54">
        <v>57.182426363012944</v>
      </c>
      <c r="AB44" s="54">
        <v>0</v>
      </c>
      <c r="AC44" s="54">
        <v>40.866951224878513</v>
      </c>
      <c r="AD44" s="54">
        <v>455.66575235675413</v>
      </c>
      <c r="AE44" s="54">
        <v>0</v>
      </c>
      <c r="AF44" s="54">
        <v>216.39036144578316</v>
      </c>
      <c r="AG44" s="54">
        <v>0</v>
      </c>
      <c r="AH44" s="54">
        <v>197.86079545454547</v>
      </c>
      <c r="AI44" s="54">
        <v>165.99108959933554</v>
      </c>
      <c r="AJ44" s="54">
        <v>418.54628489914791</v>
      </c>
      <c r="AK44" s="54">
        <v>2066.6264773935341</v>
      </c>
      <c r="AL44" s="54">
        <v>673.36704936641695</v>
      </c>
    </row>
    <row r="45" spans="1:38" s="43" customFormat="1" ht="15.95" customHeight="1">
      <c r="A45" s="39"/>
      <c r="B45" s="40"/>
      <c r="C45" s="41">
        <v>44713</v>
      </c>
      <c r="D45" s="42">
        <v>2202.9832390250076</v>
      </c>
      <c r="E45" s="42">
        <v>0</v>
      </c>
      <c r="F45" s="42">
        <v>2521.1482633472747</v>
      </c>
      <c r="G45" s="42">
        <v>476.81659150201222</v>
      </c>
      <c r="H45" s="42">
        <v>628.28880003013114</v>
      </c>
      <c r="I45" s="42">
        <v>929.87005114388785</v>
      </c>
      <c r="J45" s="42">
        <v>1303.3616521146673</v>
      </c>
      <c r="K45" s="42">
        <v>961.17522961952409</v>
      </c>
      <c r="L45" s="42">
        <v>671.82305643082532</v>
      </c>
      <c r="M45" s="42">
        <v>427.67591240875913</v>
      </c>
      <c r="N45" s="42">
        <v>363.6283422459893</v>
      </c>
      <c r="O45" s="42">
        <v>1197.0455933357448</v>
      </c>
      <c r="P45" s="42">
        <v>1481.9400327094313</v>
      </c>
      <c r="Q45" s="42">
        <v>355.01854573929222</v>
      </c>
      <c r="R45" s="42">
        <v>235.922418200409</v>
      </c>
      <c r="S45" s="42">
        <v>47.179039643347622</v>
      </c>
      <c r="T45" s="42">
        <v>64.563726288226817</v>
      </c>
      <c r="U45" s="42">
        <v>44.415759385205455</v>
      </c>
      <c r="V45" s="42">
        <v>229.01196232016108</v>
      </c>
      <c r="W45" s="42">
        <v>131.67598423893247</v>
      </c>
      <c r="X45" s="42">
        <v>99.641069666012257</v>
      </c>
      <c r="Y45" s="42">
        <v>0</v>
      </c>
      <c r="Z45" s="42">
        <v>306.60301362746361</v>
      </c>
      <c r="AA45" s="42">
        <v>56.396972247998534</v>
      </c>
      <c r="AB45" s="42">
        <v>0</v>
      </c>
      <c r="AC45" s="42">
        <v>48.77409539603773</v>
      </c>
      <c r="AD45" s="42">
        <v>502.52792330703301</v>
      </c>
      <c r="AE45" s="42">
        <v>0</v>
      </c>
      <c r="AF45" s="42">
        <v>192.49038461538461</v>
      </c>
      <c r="AG45" s="42">
        <v>909.8</v>
      </c>
      <c r="AH45" s="42">
        <v>433.88371714450102</v>
      </c>
      <c r="AI45" s="42">
        <v>204.09454769696555</v>
      </c>
      <c r="AJ45" s="42">
        <v>551.79127423416617</v>
      </c>
      <c r="AK45" s="42">
        <v>1254.369881710646</v>
      </c>
      <c r="AL45" s="42">
        <v>691.05283531627151</v>
      </c>
    </row>
    <row r="46" spans="1:38" ht="12" customHeight="1">
      <c r="A46" s="25"/>
      <c r="B46" s="26"/>
      <c r="C46" s="44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</row>
    <row r="47" spans="1:38" ht="13.5" customHeight="1">
      <c r="A47" s="21" t="s">
        <v>38</v>
      </c>
      <c r="B47" s="45"/>
      <c r="C47" s="46"/>
      <c r="D47" s="38">
        <f t="shared" ref="D47:AL47" si="2">IF(ISERR(D45/D44*100),"-",D45/D44*100)</f>
        <v>104.87326259949023</v>
      </c>
      <c r="E47" s="38" t="str">
        <f t="shared" si="2"/>
        <v>-</v>
      </c>
      <c r="F47" s="38">
        <f t="shared" si="2"/>
        <v>101.00906267937218</v>
      </c>
      <c r="G47" s="38">
        <f t="shared" si="2"/>
        <v>105.37889011927834</v>
      </c>
      <c r="H47" s="38">
        <f t="shared" si="2"/>
        <v>133.75806295347857</v>
      </c>
      <c r="I47" s="38">
        <f t="shared" si="2"/>
        <v>82.319558625411645</v>
      </c>
      <c r="J47" s="38">
        <f t="shared" si="2"/>
        <v>104.41681108819452</v>
      </c>
      <c r="K47" s="38">
        <f t="shared" si="2"/>
        <v>129.8947790798689</v>
      </c>
      <c r="L47" s="38">
        <f t="shared" si="2"/>
        <v>97.949782265525641</v>
      </c>
      <c r="M47" s="38">
        <f t="shared" si="2"/>
        <v>72.809277881164931</v>
      </c>
      <c r="N47" s="38">
        <f t="shared" si="2"/>
        <v>54.111360453272219</v>
      </c>
      <c r="O47" s="38">
        <f t="shared" si="2"/>
        <v>100.16048701781763</v>
      </c>
      <c r="P47" s="38">
        <f t="shared" si="2"/>
        <v>130.68254256696926</v>
      </c>
      <c r="Q47" s="38">
        <f t="shared" si="2"/>
        <v>114.68182324856913</v>
      </c>
      <c r="R47" s="38">
        <f t="shared" si="2"/>
        <v>94.473559736327744</v>
      </c>
      <c r="S47" s="38">
        <f t="shared" si="2"/>
        <v>117.18898701831679</v>
      </c>
      <c r="T47" s="38">
        <f t="shared" si="2"/>
        <v>85.474766659178528</v>
      </c>
      <c r="U47" s="38">
        <f t="shared" si="2"/>
        <v>105.93497214088745</v>
      </c>
      <c r="V47" s="38">
        <f t="shared" si="2"/>
        <v>132.37566752877305</v>
      </c>
      <c r="W47" s="38">
        <f t="shared" si="2"/>
        <v>130.52650840991777</v>
      </c>
      <c r="X47" s="38">
        <f t="shared" si="2"/>
        <v>105.45631444294514</v>
      </c>
      <c r="Y47" s="38" t="str">
        <f t="shared" si="2"/>
        <v>-</v>
      </c>
      <c r="Z47" s="38">
        <f t="shared" si="2"/>
        <v>143.75740584032724</v>
      </c>
      <c r="AA47" s="38">
        <f t="shared" si="2"/>
        <v>98.626406459166162</v>
      </c>
      <c r="AB47" s="38" t="str">
        <f t="shared" si="2"/>
        <v>-</v>
      </c>
      <c r="AC47" s="38">
        <f t="shared" si="2"/>
        <v>119.34850517144915</v>
      </c>
      <c r="AD47" s="38">
        <f t="shared" si="2"/>
        <v>110.28433028111122</v>
      </c>
      <c r="AE47" s="38" t="str">
        <f t="shared" si="2"/>
        <v>-</v>
      </c>
      <c r="AF47" s="38">
        <f t="shared" si="2"/>
        <v>88.9551564724445</v>
      </c>
      <c r="AG47" s="38" t="str">
        <f t="shared" si="2"/>
        <v>-</v>
      </c>
      <c r="AH47" s="38">
        <f t="shared" si="2"/>
        <v>219.2873611711407</v>
      </c>
      <c r="AI47" s="38">
        <f t="shared" si="2"/>
        <v>122.95512258495502</v>
      </c>
      <c r="AJ47" s="38">
        <f t="shared" si="2"/>
        <v>131.83518624878602</v>
      </c>
      <c r="AK47" s="38">
        <f t="shared" si="2"/>
        <v>60.696497186694309</v>
      </c>
      <c r="AL47" s="38">
        <f t="shared" si="2"/>
        <v>102.62647035765937</v>
      </c>
    </row>
    <row r="48" spans="1:38" ht="14.85" customHeight="1">
      <c r="A48" s="21" t="s">
        <v>42</v>
      </c>
      <c r="B48" s="45"/>
      <c r="C48" s="46"/>
      <c r="D48" s="38">
        <f t="shared" ref="D48:AL48" si="3">IF(ISERR(D45/D33*100),"-",D45/D33*100)</f>
        <v>140.55561849239163</v>
      </c>
      <c r="E48" s="38" t="str">
        <f t="shared" si="3"/>
        <v>-</v>
      </c>
      <c r="F48" s="38">
        <f t="shared" si="3"/>
        <v>120.62930830077232</v>
      </c>
      <c r="G48" s="38">
        <f t="shared" si="3"/>
        <v>131.25446482999271</v>
      </c>
      <c r="H48" s="38">
        <f t="shared" si="3"/>
        <v>158.37422518191119</v>
      </c>
      <c r="I48" s="38">
        <f t="shared" si="3"/>
        <v>133.48962607523393</v>
      </c>
      <c r="J48" s="38">
        <f t="shared" si="3"/>
        <v>127.87098942905712</v>
      </c>
      <c r="K48" s="38">
        <f t="shared" si="3"/>
        <v>110.61934147545362</v>
      </c>
      <c r="L48" s="38">
        <f t="shared" si="3"/>
        <v>85.559682848379708</v>
      </c>
      <c r="M48" s="38">
        <f t="shared" si="3"/>
        <v>148.12263684158151</v>
      </c>
      <c r="N48" s="38">
        <f t="shared" si="3"/>
        <v>64.702552001065712</v>
      </c>
      <c r="O48" s="38">
        <f t="shared" si="3"/>
        <v>105.30696051931989</v>
      </c>
      <c r="P48" s="38">
        <f t="shared" si="3"/>
        <v>180.50320676291048</v>
      </c>
      <c r="Q48" s="38">
        <f t="shared" si="3"/>
        <v>204.87610382643692</v>
      </c>
      <c r="R48" s="38">
        <f t="shared" si="3"/>
        <v>127.50531434479907</v>
      </c>
      <c r="S48" s="38">
        <f t="shared" si="3"/>
        <v>97.806989626605699</v>
      </c>
      <c r="T48" s="38">
        <f t="shared" si="3"/>
        <v>108.08291332572763</v>
      </c>
      <c r="U48" s="38">
        <f t="shared" si="3"/>
        <v>117.92127455564633</v>
      </c>
      <c r="V48" s="38">
        <f t="shared" si="3"/>
        <v>108.01845895207845</v>
      </c>
      <c r="W48" s="38">
        <f t="shared" si="3"/>
        <v>153.81011182087505</v>
      </c>
      <c r="X48" s="38">
        <f t="shared" si="3"/>
        <v>111.99296090143966</v>
      </c>
      <c r="Y48" s="38" t="str">
        <f t="shared" si="3"/>
        <v>-</v>
      </c>
      <c r="Z48" s="38">
        <f t="shared" si="3"/>
        <v>182.9124093168148</v>
      </c>
      <c r="AA48" s="38">
        <f t="shared" si="3"/>
        <v>156.04908178962592</v>
      </c>
      <c r="AB48" s="38" t="str">
        <f t="shared" si="3"/>
        <v>-</v>
      </c>
      <c r="AC48" s="38">
        <f t="shared" si="3"/>
        <v>65.702485427615144</v>
      </c>
      <c r="AD48" s="38">
        <f t="shared" si="3"/>
        <v>111.07374295884857</v>
      </c>
      <c r="AE48" s="38" t="str">
        <f t="shared" si="3"/>
        <v>-</v>
      </c>
      <c r="AF48" s="38">
        <f t="shared" si="3"/>
        <v>221.9497944491755</v>
      </c>
      <c r="AG48" s="38" t="str">
        <f t="shared" si="3"/>
        <v>-</v>
      </c>
      <c r="AH48" s="38">
        <f t="shared" si="3"/>
        <v>164.15092870284815</v>
      </c>
      <c r="AI48" s="38">
        <f t="shared" si="3"/>
        <v>101.92110238022207</v>
      </c>
      <c r="AJ48" s="38">
        <f t="shared" si="3"/>
        <v>156.22418650589199</v>
      </c>
      <c r="AK48" s="38">
        <f t="shared" si="3"/>
        <v>71.475998218671791</v>
      </c>
      <c r="AL48" s="38">
        <f t="shared" si="3"/>
        <v>131.41038129080135</v>
      </c>
    </row>
    <row r="49" spans="1:38" ht="9.75" customHeight="1">
      <c r="A49" s="55"/>
      <c r="B49" s="48"/>
      <c r="C49" s="49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</row>
    <row r="50" spans="1:38" ht="14.25" customHeight="1">
      <c r="B50" s="58"/>
    </row>
  </sheetData>
  <mergeCells count="43">
    <mergeCell ref="A48:C48"/>
    <mergeCell ref="A8:C8"/>
    <mergeCell ref="A10:C10"/>
    <mergeCell ref="A26:C26"/>
    <mergeCell ref="A27:C27"/>
    <mergeCell ref="A31:C31"/>
    <mergeCell ref="A47:C47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U5:U6"/>
    <mergeCell ref="V5:V6"/>
    <mergeCell ref="W5:W6"/>
    <mergeCell ref="X5:X6"/>
    <mergeCell ref="Y5:Y6"/>
    <mergeCell ref="Z5:Z6"/>
    <mergeCell ref="O5:O6"/>
    <mergeCell ref="P5:P6"/>
    <mergeCell ref="Q5:Q6"/>
    <mergeCell ref="R5:R6"/>
    <mergeCell ref="S5:S6"/>
    <mergeCell ref="T5:T6"/>
    <mergeCell ref="I5:I6"/>
    <mergeCell ref="J5:J6"/>
    <mergeCell ref="K5:K6"/>
    <mergeCell ref="L5:L6"/>
    <mergeCell ref="M5:M6"/>
    <mergeCell ref="N5:N6"/>
    <mergeCell ref="A5:C6"/>
    <mergeCell ref="D5:D6"/>
    <mergeCell ref="E5:E6"/>
    <mergeCell ref="F5:F6"/>
    <mergeCell ref="G5:G6"/>
    <mergeCell ref="H5:H6"/>
  </mergeCells>
  <phoneticPr fontId="3"/>
  <printOptions horizontalCentered="1"/>
  <pageMargins left="0.59055118110236227" right="0.59055118110236227" top="0.59055118110236227" bottom="0.59055118110236227" header="0.51181102362204722" footer="0.39370078740157483"/>
  <pageSetup paperSize="9" firstPageNumber="2" orientation="portrait" horizontalDpi="4294967292" r:id="rId1"/>
  <headerFooter alignWithMargins="0">
    <oddHeader>&amp;L&amp;14【統計表】
&amp;11
&amp;"ＭＳ Ｐ明朝,標準"&amp;12   １　月別品目別上場水揚量・価格</oddHeader>
    <oddFooter>&amp;L&amp;"ＭＳ Ｐ明朝,標準"&amp;8注：（生）は生鮮品、（冷）は冷凍品を示す。（以下の各表において同じ。）
&amp;C-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7A791-A33C-4E5F-BEF2-36999ABD6AB7}">
  <sheetPr codeName="Sheet06">
    <pageSetUpPr fitToPage="1"/>
  </sheetPr>
  <dimension ref="A1:BU67"/>
  <sheetViews>
    <sheetView zoomScaleNormal="100" zoomScaleSheetLayoutView="75" workbookViewId="0"/>
  </sheetViews>
  <sheetFormatPr defaultColWidth="8" defaultRowHeight="11.25"/>
  <cols>
    <col min="1" max="1" width="2.875" style="60" customWidth="1"/>
    <col min="2" max="2" width="9.375" style="60" customWidth="1"/>
    <col min="3" max="3" width="3.25" style="60" customWidth="1"/>
    <col min="4" max="4" width="7.625" style="60" customWidth="1"/>
    <col min="5" max="5" width="6.75" style="60" customWidth="1"/>
    <col min="6" max="6" width="7.625" style="60" customWidth="1"/>
    <col min="7" max="7" width="6.75" style="60" customWidth="1"/>
    <col min="8" max="8" width="7.625" style="60" customWidth="1"/>
    <col min="9" max="9" width="6.75" style="60" customWidth="1"/>
    <col min="10" max="10" width="7.625" style="60" customWidth="1"/>
    <col min="11" max="11" width="6.75" style="60" customWidth="1"/>
    <col min="12" max="12" width="7.625" style="60" customWidth="1"/>
    <col min="13" max="13" width="6.75" style="60" customWidth="1"/>
    <col min="14" max="14" width="7.625" style="60" customWidth="1"/>
    <col min="15" max="15" width="6.75" style="60" customWidth="1"/>
    <col min="16" max="16" width="7.625" style="60" customWidth="1"/>
    <col min="17" max="17" width="6.75" style="60" customWidth="1"/>
    <col min="18" max="18" width="7.625" style="60" customWidth="1"/>
    <col min="19" max="19" width="6.75" style="60" customWidth="1"/>
    <col min="20" max="20" width="7.625" style="60" customWidth="1"/>
    <col min="21" max="21" width="6.75" style="60" customWidth="1"/>
    <col min="22" max="22" width="7.625" style="60" customWidth="1"/>
    <col min="23" max="23" width="6.75" style="60" customWidth="1"/>
    <col min="24" max="24" width="7.625" style="60" customWidth="1"/>
    <col min="25" max="25" width="6.75" style="60" customWidth="1"/>
    <col min="26" max="26" width="7.625" style="60" customWidth="1"/>
    <col min="27" max="27" width="6.75" style="60" customWidth="1"/>
    <col min="28" max="28" width="7.625" style="60" customWidth="1"/>
    <col min="29" max="29" width="6.75" style="60" customWidth="1"/>
    <col min="30" max="30" width="7.625" style="60" customWidth="1"/>
    <col min="31" max="31" width="6.75" style="60" customWidth="1"/>
    <col min="32" max="32" width="7.625" style="60" customWidth="1"/>
    <col min="33" max="33" width="6.75" style="60" customWidth="1"/>
    <col min="34" max="34" width="7.625" style="60" customWidth="1"/>
    <col min="35" max="35" width="6.75" style="60" customWidth="1"/>
    <col min="36" max="36" width="7.625" style="60" customWidth="1"/>
    <col min="37" max="37" width="6.75" style="60" customWidth="1"/>
    <col min="38" max="38" width="7.625" style="60" customWidth="1"/>
    <col min="39" max="39" width="6.75" style="60" customWidth="1"/>
    <col min="40" max="40" width="7.625" style="60" customWidth="1"/>
    <col min="41" max="41" width="6.75" style="60" customWidth="1"/>
    <col min="42" max="42" width="7.625" style="60" customWidth="1"/>
    <col min="43" max="43" width="6.75" style="60" customWidth="1"/>
    <col min="44" max="44" width="7.625" style="60" customWidth="1"/>
    <col min="45" max="45" width="6.75" style="60" customWidth="1"/>
    <col min="46" max="46" width="7.625" style="60" customWidth="1"/>
    <col min="47" max="47" width="6.75" style="60" customWidth="1"/>
    <col min="48" max="48" width="7.625" style="60" customWidth="1"/>
    <col min="49" max="49" width="6.75" style="60" customWidth="1"/>
    <col min="50" max="50" width="7.625" style="60" customWidth="1"/>
    <col min="51" max="51" width="6.75" style="60" customWidth="1"/>
    <col min="52" max="52" width="7.625" style="60" customWidth="1"/>
    <col min="53" max="53" width="6.75" style="60" customWidth="1"/>
    <col min="54" max="54" width="7.625" style="60" customWidth="1"/>
    <col min="55" max="55" width="6.75" style="60" customWidth="1"/>
    <col min="56" max="56" width="7.625" style="60" customWidth="1"/>
    <col min="57" max="57" width="6.75" style="60" customWidth="1"/>
    <col min="58" max="58" width="7.625" style="60" customWidth="1"/>
    <col min="59" max="59" width="6.75" style="60" customWidth="1"/>
    <col min="60" max="60" width="7.625" style="60" customWidth="1"/>
    <col min="61" max="61" width="6.75" style="60" customWidth="1"/>
    <col min="62" max="62" width="7.625" style="60" customWidth="1"/>
    <col min="63" max="63" width="6.75" style="60" customWidth="1"/>
    <col min="64" max="64" width="7.625" style="60" customWidth="1"/>
    <col min="65" max="65" width="6.75" style="60" customWidth="1"/>
    <col min="66" max="66" width="7.625" style="60" customWidth="1"/>
    <col min="67" max="67" width="6.75" style="60" customWidth="1"/>
    <col min="68" max="68" width="7.625" style="60" customWidth="1"/>
    <col min="69" max="69" width="6.75" style="60" customWidth="1"/>
    <col min="70" max="70" width="7.625" style="60" customWidth="1"/>
    <col min="71" max="71" width="6.75" style="60" customWidth="1"/>
    <col min="72" max="72" width="7.625" style="60" customWidth="1"/>
    <col min="73" max="73" width="6.75" style="60" customWidth="1"/>
    <col min="74" max="16384" width="8" style="61"/>
  </cols>
  <sheetData>
    <row r="1" spans="1:73" customFormat="1" ht="12" customHeight="1"/>
    <row r="2" spans="1:73" ht="6.75" customHeight="1"/>
    <row r="3" spans="1:73" ht="30" customHeight="1">
      <c r="B3" s="62"/>
      <c r="E3" s="63"/>
      <c r="G3" s="63"/>
      <c r="I3" s="63"/>
      <c r="K3" s="63"/>
      <c r="M3" s="63"/>
      <c r="O3" s="63"/>
      <c r="Q3" s="63"/>
      <c r="S3" s="63"/>
      <c r="U3" s="63"/>
      <c r="W3" s="63"/>
      <c r="Y3" s="63"/>
      <c r="AA3" s="63"/>
      <c r="AC3" s="63"/>
      <c r="AE3" s="63"/>
      <c r="AG3" s="63"/>
      <c r="AI3" s="63"/>
      <c r="AK3" s="63"/>
      <c r="AM3" s="63"/>
      <c r="AO3" s="63"/>
      <c r="AQ3" s="63"/>
      <c r="AS3" s="63"/>
      <c r="AU3" s="63"/>
      <c r="AW3" s="63"/>
      <c r="AY3" s="63"/>
      <c r="BA3" s="63"/>
      <c r="BC3" s="63"/>
      <c r="BE3" s="63"/>
      <c r="BG3" s="63"/>
      <c r="BI3" s="63"/>
      <c r="BK3" s="63"/>
      <c r="BM3" s="63"/>
      <c r="BO3" s="63"/>
      <c r="BQ3" s="63"/>
      <c r="BS3" s="63"/>
      <c r="BU3" s="63" t="s">
        <v>43</v>
      </c>
    </row>
    <row r="4" spans="1:73" ht="15" customHeight="1" thickBot="1">
      <c r="A4" s="64"/>
      <c r="B4" s="64"/>
      <c r="C4" s="64"/>
    </row>
    <row r="5" spans="1:73" ht="14.25" customHeight="1" thickTop="1">
      <c r="A5" s="65" t="s">
        <v>44</v>
      </c>
      <c r="B5" s="66"/>
      <c r="C5" s="67"/>
      <c r="D5" s="68" t="s">
        <v>96</v>
      </c>
      <c r="E5" s="69"/>
      <c r="F5" s="68" t="s">
        <v>97</v>
      </c>
      <c r="G5" s="69"/>
      <c r="H5" s="68" t="s">
        <v>98</v>
      </c>
      <c r="I5" s="69"/>
      <c r="J5" s="68" t="s">
        <v>99</v>
      </c>
      <c r="K5" s="69"/>
      <c r="L5" s="68" t="s">
        <v>100</v>
      </c>
      <c r="M5" s="69"/>
      <c r="N5" s="68" t="s">
        <v>101</v>
      </c>
      <c r="O5" s="69"/>
      <c r="P5" s="68" t="s">
        <v>102</v>
      </c>
      <c r="Q5" s="69"/>
      <c r="R5" s="68" t="s">
        <v>103</v>
      </c>
      <c r="S5" s="69"/>
      <c r="T5" s="68" t="s">
        <v>104</v>
      </c>
      <c r="U5" s="69"/>
      <c r="V5" s="68" t="s">
        <v>105</v>
      </c>
      <c r="W5" s="69"/>
      <c r="X5" s="68" t="s">
        <v>106</v>
      </c>
      <c r="Y5" s="69"/>
      <c r="Z5" s="68" t="s">
        <v>107</v>
      </c>
      <c r="AA5" s="69"/>
      <c r="AB5" s="68" t="s">
        <v>108</v>
      </c>
      <c r="AC5" s="69"/>
      <c r="AD5" s="68" t="s">
        <v>109</v>
      </c>
      <c r="AE5" s="69"/>
      <c r="AF5" s="68" t="s">
        <v>110</v>
      </c>
      <c r="AG5" s="69"/>
      <c r="AH5" s="68" t="s">
        <v>111</v>
      </c>
      <c r="AI5" s="69"/>
      <c r="AJ5" s="68" t="s">
        <v>112</v>
      </c>
      <c r="AK5" s="69"/>
      <c r="AL5" s="68" t="s">
        <v>113</v>
      </c>
      <c r="AM5" s="69"/>
      <c r="AN5" s="68" t="s">
        <v>114</v>
      </c>
      <c r="AO5" s="69"/>
      <c r="AP5" s="68" t="s">
        <v>115</v>
      </c>
      <c r="AQ5" s="69"/>
      <c r="AR5" s="68" t="s">
        <v>116</v>
      </c>
      <c r="AS5" s="69"/>
      <c r="AT5" s="68" t="s">
        <v>117</v>
      </c>
      <c r="AU5" s="69"/>
      <c r="AV5" s="68" t="s">
        <v>118</v>
      </c>
      <c r="AW5" s="69"/>
      <c r="AX5" s="68" t="s">
        <v>119</v>
      </c>
      <c r="AY5" s="69"/>
      <c r="AZ5" s="68" t="s">
        <v>120</v>
      </c>
      <c r="BA5" s="69"/>
      <c r="BB5" s="68" t="s">
        <v>121</v>
      </c>
      <c r="BC5" s="69"/>
      <c r="BD5" s="68" t="s">
        <v>122</v>
      </c>
      <c r="BE5" s="69"/>
      <c r="BF5" s="68" t="s">
        <v>123</v>
      </c>
      <c r="BG5" s="69"/>
      <c r="BH5" s="68" t="s">
        <v>124</v>
      </c>
      <c r="BI5" s="69"/>
      <c r="BJ5" s="68" t="s">
        <v>125</v>
      </c>
      <c r="BK5" s="69"/>
      <c r="BL5" s="68" t="s">
        <v>126</v>
      </c>
      <c r="BM5" s="69"/>
      <c r="BN5" s="68" t="s">
        <v>127</v>
      </c>
      <c r="BO5" s="69"/>
      <c r="BP5" s="68" t="s">
        <v>128</v>
      </c>
      <c r="BQ5" s="69"/>
      <c r="BR5" s="68" t="s">
        <v>129</v>
      </c>
      <c r="BS5" s="69"/>
      <c r="BT5" s="68" t="s">
        <v>130</v>
      </c>
      <c r="BU5" s="69"/>
    </row>
    <row r="6" spans="1:73" ht="14.25" customHeight="1">
      <c r="A6" s="70"/>
      <c r="B6" s="70"/>
      <c r="C6" s="71"/>
      <c r="D6" s="72" t="s">
        <v>45</v>
      </c>
      <c r="E6" s="72" t="s">
        <v>46</v>
      </c>
      <c r="F6" s="72" t="s">
        <v>45</v>
      </c>
      <c r="G6" s="72" t="s">
        <v>46</v>
      </c>
      <c r="H6" s="72" t="s">
        <v>45</v>
      </c>
      <c r="I6" s="72" t="s">
        <v>46</v>
      </c>
      <c r="J6" s="72" t="s">
        <v>45</v>
      </c>
      <c r="K6" s="72" t="s">
        <v>46</v>
      </c>
      <c r="L6" s="72" t="s">
        <v>45</v>
      </c>
      <c r="M6" s="72" t="s">
        <v>46</v>
      </c>
      <c r="N6" s="72" t="s">
        <v>45</v>
      </c>
      <c r="O6" s="72" t="s">
        <v>46</v>
      </c>
      <c r="P6" s="72" t="s">
        <v>45</v>
      </c>
      <c r="Q6" s="72" t="s">
        <v>46</v>
      </c>
      <c r="R6" s="72" t="s">
        <v>45</v>
      </c>
      <c r="S6" s="72" t="s">
        <v>46</v>
      </c>
      <c r="T6" s="72" t="s">
        <v>45</v>
      </c>
      <c r="U6" s="72" t="s">
        <v>46</v>
      </c>
      <c r="V6" s="72" t="s">
        <v>45</v>
      </c>
      <c r="W6" s="72" t="s">
        <v>46</v>
      </c>
      <c r="X6" s="72" t="s">
        <v>45</v>
      </c>
      <c r="Y6" s="72" t="s">
        <v>46</v>
      </c>
      <c r="Z6" s="72" t="s">
        <v>45</v>
      </c>
      <c r="AA6" s="72" t="s">
        <v>46</v>
      </c>
      <c r="AB6" s="72" t="s">
        <v>45</v>
      </c>
      <c r="AC6" s="72" t="s">
        <v>46</v>
      </c>
      <c r="AD6" s="72" t="s">
        <v>45</v>
      </c>
      <c r="AE6" s="72" t="s">
        <v>46</v>
      </c>
      <c r="AF6" s="72" t="s">
        <v>45</v>
      </c>
      <c r="AG6" s="72" t="s">
        <v>46</v>
      </c>
      <c r="AH6" s="72" t="s">
        <v>45</v>
      </c>
      <c r="AI6" s="72" t="s">
        <v>46</v>
      </c>
      <c r="AJ6" s="72" t="s">
        <v>45</v>
      </c>
      <c r="AK6" s="72" t="s">
        <v>46</v>
      </c>
      <c r="AL6" s="72" t="s">
        <v>45</v>
      </c>
      <c r="AM6" s="72" t="s">
        <v>46</v>
      </c>
      <c r="AN6" s="72" t="s">
        <v>45</v>
      </c>
      <c r="AO6" s="72" t="s">
        <v>46</v>
      </c>
      <c r="AP6" s="72" t="s">
        <v>45</v>
      </c>
      <c r="AQ6" s="72" t="s">
        <v>46</v>
      </c>
      <c r="AR6" s="72" t="s">
        <v>45</v>
      </c>
      <c r="AS6" s="72" t="s">
        <v>46</v>
      </c>
      <c r="AT6" s="72" t="s">
        <v>45</v>
      </c>
      <c r="AU6" s="72" t="s">
        <v>46</v>
      </c>
      <c r="AV6" s="72" t="s">
        <v>45</v>
      </c>
      <c r="AW6" s="72" t="s">
        <v>46</v>
      </c>
      <c r="AX6" s="72" t="s">
        <v>45</v>
      </c>
      <c r="AY6" s="72" t="s">
        <v>46</v>
      </c>
      <c r="AZ6" s="72" t="s">
        <v>45</v>
      </c>
      <c r="BA6" s="72" t="s">
        <v>46</v>
      </c>
      <c r="BB6" s="72" t="s">
        <v>45</v>
      </c>
      <c r="BC6" s="72" t="s">
        <v>46</v>
      </c>
      <c r="BD6" s="72" t="s">
        <v>45</v>
      </c>
      <c r="BE6" s="72" t="s">
        <v>46</v>
      </c>
      <c r="BF6" s="72" t="s">
        <v>45</v>
      </c>
      <c r="BG6" s="72" t="s">
        <v>46</v>
      </c>
      <c r="BH6" s="72" t="s">
        <v>45</v>
      </c>
      <c r="BI6" s="72" t="s">
        <v>46</v>
      </c>
      <c r="BJ6" s="72" t="s">
        <v>45</v>
      </c>
      <c r="BK6" s="72" t="s">
        <v>46</v>
      </c>
      <c r="BL6" s="72" t="s">
        <v>45</v>
      </c>
      <c r="BM6" s="72" t="s">
        <v>46</v>
      </c>
      <c r="BN6" s="72" t="s">
        <v>45</v>
      </c>
      <c r="BO6" s="72" t="s">
        <v>46</v>
      </c>
      <c r="BP6" s="72" t="s">
        <v>45</v>
      </c>
      <c r="BQ6" s="72" t="s">
        <v>46</v>
      </c>
      <c r="BR6" s="72" t="s">
        <v>45</v>
      </c>
      <c r="BS6" s="72" t="s">
        <v>46</v>
      </c>
      <c r="BT6" s="72" t="s">
        <v>45</v>
      </c>
      <c r="BU6" s="72" t="s">
        <v>46</v>
      </c>
    </row>
    <row r="7" spans="1:73" ht="7.5" customHeight="1">
      <c r="A7" s="73"/>
      <c r="B7" s="74"/>
      <c r="C7" s="75"/>
      <c r="D7" s="76"/>
      <c r="E7" s="77"/>
      <c r="F7" s="76"/>
      <c r="G7" s="77"/>
      <c r="H7" s="76"/>
      <c r="I7" s="77"/>
      <c r="J7" s="76"/>
      <c r="K7" s="77"/>
      <c r="L7" s="76"/>
      <c r="M7" s="77"/>
      <c r="N7" s="76"/>
      <c r="O7" s="77"/>
      <c r="P7" s="76"/>
      <c r="Q7" s="77"/>
      <c r="R7" s="76"/>
      <c r="S7" s="77"/>
      <c r="T7" s="76"/>
      <c r="U7" s="77"/>
      <c r="V7" s="76"/>
      <c r="W7" s="77"/>
      <c r="X7" s="76"/>
      <c r="Y7" s="77"/>
      <c r="Z7" s="76"/>
      <c r="AA7" s="77"/>
      <c r="AB7" s="76"/>
      <c r="AC7" s="77"/>
      <c r="AD7" s="76"/>
      <c r="AE7" s="77"/>
      <c r="AF7" s="76"/>
      <c r="AG7" s="77"/>
      <c r="AH7" s="76"/>
      <c r="AI7" s="77"/>
      <c r="AJ7" s="76"/>
      <c r="AK7" s="77"/>
      <c r="AL7" s="76"/>
      <c r="AM7" s="77"/>
      <c r="AN7" s="76"/>
      <c r="AO7" s="77"/>
      <c r="AP7" s="76"/>
      <c r="AQ7" s="77"/>
      <c r="AR7" s="76"/>
      <c r="AS7" s="77"/>
      <c r="AT7" s="76"/>
      <c r="AU7" s="77"/>
      <c r="AV7" s="76"/>
      <c r="AW7" s="77"/>
      <c r="AX7" s="76"/>
      <c r="AY7" s="77"/>
      <c r="AZ7" s="76"/>
      <c r="BA7" s="77"/>
      <c r="BB7" s="76"/>
      <c r="BC7" s="77"/>
      <c r="BD7" s="76"/>
      <c r="BE7" s="77"/>
      <c r="BF7" s="76"/>
      <c r="BG7" s="77"/>
      <c r="BH7" s="76"/>
      <c r="BI7" s="77"/>
      <c r="BJ7" s="76"/>
      <c r="BK7" s="77"/>
      <c r="BL7" s="76"/>
      <c r="BM7" s="77"/>
      <c r="BN7" s="76"/>
      <c r="BO7" s="77"/>
      <c r="BP7" s="76"/>
      <c r="BQ7" s="77"/>
      <c r="BR7" s="76"/>
      <c r="BS7" s="77"/>
      <c r="BT7" s="76"/>
      <c r="BU7" s="77"/>
    </row>
    <row r="8" spans="1:73" ht="12.95" customHeight="1">
      <c r="A8" s="78" t="s">
        <v>47</v>
      </c>
      <c r="B8" s="78"/>
      <c r="C8" s="19">
        <v>1</v>
      </c>
      <c r="D8" s="79">
        <f>IF(SUM(D10:D67)&lt;0.001,"-",SUM(D10:D67))</f>
        <v>1137.4040000000002</v>
      </c>
      <c r="E8" s="79">
        <f>IF(ISERR(SUMPRODUCT(D10:D67,E10:E67)/D8),"-",SUMPRODUCT(D10:D67,E10:E67)/D8)</f>
        <v>2202.9832390250072</v>
      </c>
      <c r="F8" s="79" t="str">
        <f t="shared" ref="F8:AK8" si="0">IF(SUM(F10:F67)&lt;0.001,"-",SUM(F10:F67))</f>
        <v>-</v>
      </c>
      <c r="G8" s="79" t="str">
        <f t="shared" ref="G8:AL8" si="1">IF(ISERR(SUMPRODUCT(F10:F67,G10:G67)/F8),"-",SUMPRODUCT(F10:F67,G10:G67)/F8)</f>
        <v>-</v>
      </c>
      <c r="H8" s="79">
        <f t="shared" ref="H8:AM8" si="2">IF(SUM(H10:H67)&lt;0.001,"-",SUM(H10:H67))</f>
        <v>321.82600000000002</v>
      </c>
      <c r="I8" s="79">
        <f t="shared" ref="I8:AN8" si="3">IF(ISERR(SUMPRODUCT(H10:H67,I10:I67)/H8),"-",SUMPRODUCT(H10:H67,I10:I67)/H8)</f>
        <v>2521.1482633472742</v>
      </c>
      <c r="J8" s="79">
        <f t="shared" ref="J8:AO8" si="4">IF(SUM(J10:J67)&lt;0.001,"-",SUM(J10:J67))</f>
        <v>988.93999999999994</v>
      </c>
      <c r="K8" s="79">
        <f t="shared" ref="K8:AP8" si="5">IF(ISERR(SUMPRODUCT(J10:J67,K10:K67)/J8),"-",SUMPRODUCT(J10:J67,K10:K67)/J8)</f>
        <v>476.81659150201227</v>
      </c>
      <c r="L8" s="79">
        <f t="shared" ref="L8:AQ8" si="6">IF(SUM(L10:L67)&lt;0.001,"-",SUM(L10:L67))</f>
        <v>159.304</v>
      </c>
      <c r="M8" s="79">
        <f t="shared" ref="M8:AR8" si="7">IF(ISERR(SUMPRODUCT(L10:L67,M10:M67)/L8),"-",SUMPRODUCT(L10:L67,M10:M67)/L8)</f>
        <v>628.28880003013114</v>
      </c>
      <c r="N8" s="79">
        <f t="shared" ref="N8:AS8" si="8">IF(SUM(N10:N67)&lt;0.001,"-",SUM(N10:N67))</f>
        <v>87.596000000000004</v>
      </c>
      <c r="O8" s="79">
        <f t="shared" ref="O8:AT8" si="9">IF(ISERR(SUMPRODUCT(N10:N67,O10:O67)/N8),"-",SUMPRODUCT(N10:N67,O10:O67)/N8)</f>
        <v>929.87005114388774</v>
      </c>
      <c r="P8" s="79">
        <f t="shared" ref="P8:AU8" si="10">IF(SUM(P10:P67)&lt;0.001,"-",SUM(P10:P67))</f>
        <v>1190.329</v>
      </c>
      <c r="Q8" s="79">
        <f t="shared" ref="Q8:AV8" si="11">IF(ISERR(SUMPRODUCT(P10:P67,Q10:Q67)/P8),"-",SUMPRODUCT(P10:P67,Q10:Q67)/P8)</f>
        <v>1303.3616521146675</v>
      </c>
      <c r="R8" s="79">
        <f t="shared" ref="R8:AW8" si="12">IF(SUM(R10:R67)&lt;0.001,"-",SUM(R10:R67))</f>
        <v>627.45099999999991</v>
      </c>
      <c r="S8" s="79">
        <f t="shared" ref="S8:AX8" si="13">IF(ISERR(SUMPRODUCT(R10:R67,S10:S67)/R8),"-",SUMPRODUCT(R10:R67,S10:S67)/R8)</f>
        <v>961.17522961952409</v>
      </c>
      <c r="T8" s="79">
        <f t="shared" ref="T8:AY8" si="14">IF(SUM(T10:T67)&lt;0.001,"-",SUM(T10:T67))</f>
        <v>1807.0619999999999</v>
      </c>
      <c r="U8" s="79">
        <f t="shared" ref="U8:AZ8" si="15">IF(ISERR(SUMPRODUCT(T10:T67,U10:U67)/T8),"-",SUMPRODUCT(T10:T67,U10:U67)/T8)</f>
        <v>671.82305643082532</v>
      </c>
      <c r="V8" s="79">
        <f t="shared" ref="V8:BA8" si="16">IF(SUM(V10:V67)&lt;0.001,"-",SUM(V10:V67))</f>
        <v>25.344999999999995</v>
      </c>
      <c r="W8" s="79">
        <f t="shared" ref="W8:BB8" si="17">IF(ISERR(SUMPRODUCT(V10:V67,W10:W67)/V8),"-",SUMPRODUCT(V10:V67,W10:W67)/V8)</f>
        <v>427.67591240875919</v>
      </c>
      <c r="X8" s="79">
        <f t="shared" ref="X8:BC8" si="18">IF(SUM(X10:X67)&lt;0.001,"-",SUM(X10:X67))</f>
        <v>0.374</v>
      </c>
      <c r="Y8" s="79">
        <f t="shared" ref="Y8:BD8" si="19">IF(ISERR(SUMPRODUCT(X10:X67,Y10:Y67)/X8),"-",SUMPRODUCT(X10:X67,Y10:Y67)/X8)</f>
        <v>363.62834224598924</v>
      </c>
      <c r="Z8" s="79">
        <f t="shared" ref="Z8:BU8" si="20">IF(SUM(Z10:Z67)&lt;0.001,"-",SUM(Z10:Z67))</f>
        <v>187.988</v>
      </c>
      <c r="AA8" s="79">
        <f t="shared" ref="AA8:BU8" si="21">IF(ISERR(SUMPRODUCT(Z10:Z67,AA10:AA67)/Z8),"-",SUMPRODUCT(Z10:Z67,AA10:AA67)/Z8)</f>
        <v>1197.045593335745</v>
      </c>
      <c r="AB8" s="79">
        <f t="shared" ref="AB8:BU8" si="22">IF(SUM(AB10:AB67)&lt;0.001,"-",SUM(AB10:AB67))</f>
        <v>11.006</v>
      </c>
      <c r="AC8" s="79">
        <f t="shared" ref="AC8:BU8" si="23">IF(ISERR(SUMPRODUCT(AB10:AB67,AC10:AC67)/AB8),"-",SUMPRODUCT(AB10:AB67,AC10:AC67)/AB8)</f>
        <v>1481.9400327094311</v>
      </c>
      <c r="AD8" s="79">
        <f t="shared" ref="AD8:BU8" si="24">IF(SUM(AD10:AD67)&lt;0.001,"-",SUM(AD10:AD67))</f>
        <v>6705.7990000000009</v>
      </c>
      <c r="AE8" s="79">
        <f t="shared" ref="AE8:BU8" si="25">IF(ISERR(SUMPRODUCT(AD10:AD67,AE10:AE67)/AD8),"-",SUMPRODUCT(AD10:AD67,AE10:AE67)/AD8)</f>
        <v>355.01854573929211</v>
      </c>
      <c r="AF8" s="79">
        <f t="shared" ref="AF8:BU8" si="26">IF(SUM(AF10:AF67)&lt;0.001,"-",SUM(AF10:AF67))</f>
        <v>14701.296</v>
      </c>
      <c r="AG8" s="79">
        <f t="shared" ref="AG8:BU8" si="27">IF(ISERR(SUMPRODUCT(AF10:AF67,AG10:AG67)/AF8),"-",SUMPRODUCT(AF10:AF67,AG10:AG67)/AF8)</f>
        <v>235.92241820040897</v>
      </c>
      <c r="AH8" s="79">
        <f t="shared" ref="AH8:BU8" si="28">IF(SUM(AH10:AH67)&lt;0.001,"-",SUM(AH10:AH67))</f>
        <v>39462.964000000007</v>
      </c>
      <c r="AI8" s="79">
        <f t="shared" ref="AI8:BU8" si="29">IF(ISERR(SUMPRODUCT(AH10:AH67,AI10:AI67)/AH8),"-",SUMPRODUCT(AH10:AH67,AI10:AI67)/AH8)</f>
        <v>47.179039643347615</v>
      </c>
      <c r="AJ8" s="79">
        <f t="shared" ref="AJ8:BU8" si="30">IF(SUM(AJ10:AJ67)&lt;0.001,"-",SUM(AJ10:AJ67))</f>
        <v>2923.8639999999996</v>
      </c>
      <c r="AK8" s="79">
        <f t="shared" ref="AK8:BU8" si="31">IF(ISERR(SUMPRODUCT(AJ10:AJ67,AK10:AK67)/AJ8),"-",SUMPRODUCT(AJ10:AJ67,AK10:AK67)/AJ8)</f>
        <v>64.563726288226817</v>
      </c>
      <c r="AL8" s="79">
        <f t="shared" ref="AL8:BU8" si="32">IF(SUM(AL10:AL67)&lt;0.001,"-",SUM(AL10:AL67))</f>
        <v>1706.1959999999999</v>
      </c>
      <c r="AM8" s="79">
        <f t="shared" ref="AM8:BU8" si="33">IF(ISERR(SUMPRODUCT(AL10:AL67,AM10:AM67)/AL8),"-",SUMPRODUCT(AL10:AL67,AM10:AM67)/AL8)</f>
        <v>44.415759385205462</v>
      </c>
      <c r="AN8" s="79">
        <f t="shared" ref="AN8:BU8" si="34">IF(SUM(AN10:AN67)&lt;0.001,"-",SUM(AN10:AN67))</f>
        <v>6940.7939999999999</v>
      </c>
      <c r="AO8" s="79">
        <f t="shared" ref="AO8:BU8" si="35">IF(ISERR(SUMPRODUCT(AN10:AN67,AO10:AO67)/AN8),"-",SUMPRODUCT(AN10:AN67,AO10:AO67)/AN8)</f>
        <v>229.01196232016108</v>
      </c>
      <c r="AP8" s="79">
        <f t="shared" ref="AP8:BU8" si="36">IF(SUM(AP10:AP67)&lt;0.001,"-",SUM(AP10:AP67))</f>
        <v>302.01000000000005</v>
      </c>
      <c r="AQ8" s="79">
        <f t="shared" ref="AQ8:BU8" si="37">IF(ISERR(SUMPRODUCT(AP10:AP67,AQ10:AQ67)/AP8),"-",SUMPRODUCT(AP10:AP67,AQ10:AQ67)/AP8)</f>
        <v>131.6759842389325</v>
      </c>
      <c r="AR8" s="79">
        <f t="shared" ref="AR8:BU8" si="38">IF(SUM(AR10:AR67)&lt;0.001,"-",SUM(AR10:AR67))</f>
        <v>17056.165000000005</v>
      </c>
      <c r="AS8" s="79">
        <f t="shared" ref="AS8:BU8" si="39">IF(ISERR(SUMPRODUCT(AR10:AR67,AS10:AS67)/AR8),"-",SUMPRODUCT(AR10:AR67,AS10:AS67)/AR8)</f>
        <v>99.641069666012243</v>
      </c>
      <c r="AT8" s="79" t="str">
        <f t="shared" ref="AT8:BU8" si="40">IF(SUM(AT10:AT67)&lt;0.001,"-",SUM(AT10:AT67))</f>
        <v>-</v>
      </c>
      <c r="AU8" s="79" t="str">
        <f t="shared" ref="AU8:BU8" si="41">IF(ISERR(SUMPRODUCT(AT10:AT67,AU10:AU67)/AT8),"-",SUMPRODUCT(AT10:AT67,AU10:AU67)/AT8)</f>
        <v>-</v>
      </c>
      <c r="AV8" s="79">
        <f t="shared" ref="AV8:BU8" si="42">IF(SUM(AV10:AV67)&lt;0.001,"-",SUM(AV10:AV67))</f>
        <v>1374.3570000000002</v>
      </c>
      <c r="AW8" s="79">
        <f t="shared" ref="AW8:BU8" si="43">IF(ISERR(SUMPRODUCT(AV10:AV67,AW10:AW67)/AV8),"-",SUMPRODUCT(AV10:AV67,AW10:AW67)/AV8)</f>
        <v>306.60301362746355</v>
      </c>
      <c r="AX8" s="79">
        <f t="shared" ref="AX8:BU8" si="44">IF(SUM(AX10:AX67)&lt;0.001,"-",SUM(AX10:AX67))</f>
        <v>12890.817999999999</v>
      </c>
      <c r="AY8" s="79">
        <f t="shared" ref="AY8:BU8" si="45">IF(ISERR(SUMPRODUCT(AX10:AX67,AY10:AY67)/AX8),"-",SUMPRODUCT(AX10:AX67,AY10:AY67)/AX8)</f>
        <v>56.396972247998555</v>
      </c>
      <c r="AZ8" s="79" t="str">
        <f t="shared" ref="AZ8:BU8" si="46">IF(SUM(AZ10:AZ67)&lt;0.001,"-",SUM(AZ10:AZ67))</f>
        <v>-</v>
      </c>
      <c r="BA8" s="79" t="str">
        <f t="shared" ref="BA8:BU8" si="47">IF(ISERR(SUMPRODUCT(AZ10:AZ67,BA10:BA67)/AZ8),"-",SUMPRODUCT(AZ10:AZ67,BA10:BA67)/AZ8)</f>
        <v>-</v>
      </c>
      <c r="BB8" s="79">
        <f t="shared" ref="BB8:BU8" si="48">IF(SUM(BB10:BB67)&lt;0.001,"-",SUM(BB10:BB67))</f>
        <v>2718.2889999999998</v>
      </c>
      <c r="BC8" s="79">
        <f t="shared" ref="BC8:BU8" si="49">IF(ISERR(SUMPRODUCT(BB10:BB67,BC10:BC67)/BB8),"-",SUMPRODUCT(BB10:BB67,BC10:BC67)/BB8)</f>
        <v>48.774095396037744</v>
      </c>
      <c r="BD8" s="79">
        <f t="shared" ref="BD8:BU8" si="50">IF(SUM(BD10:BD67)&lt;0.001,"-",SUM(BD10:BD67))</f>
        <v>555.25299999999993</v>
      </c>
      <c r="BE8" s="79">
        <f t="shared" ref="BE8:BU8" si="51">IF(ISERR(SUMPRODUCT(BD10:BD67,BE10:BE67)/BD8),"-",SUMPRODUCT(BD10:BD67,BE10:BE67)/BD8)</f>
        <v>502.52792330703318</v>
      </c>
      <c r="BF8" s="79" t="str">
        <f t="shared" ref="BF8:BU8" si="52">IF(SUM(BF10:BF67)&lt;0.001,"-",SUM(BF10:BF67))</f>
        <v>-</v>
      </c>
      <c r="BG8" s="79" t="str">
        <f t="shared" ref="BG8:BU8" si="53">IF(ISERR(SUMPRODUCT(BF10:BF67,BG10:BG67)/BF8),"-",SUMPRODUCT(BF10:BF67,BG10:BG67)/BF8)</f>
        <v>-</v>
      </c>
      <c r="BH8" s="79">
        <f t="shared" ref="BH8:BU8" si="54">IF(SUM(BH10:BH67)&lt;0.001,"-",SUM(BH10:BH67))</f>
        <v>0.93600000000000005</v>
      </c>
      <c r="BI8" s="79">
        <f t="shared" ref="BI8:BU8" si="55">IF(ISERR(SUMPRODUCT(BH10:BH67,BI10:BI67)/BH8),"-",SUMPRODUCT(BH10:BH67,BI10:BI67)/BH8)</f>
        <v>192.49038461538461</v>
      </c>
      <c r="BJ8" s="79">
        <f t="shared" ref="BJ8:BU8" si="56">IF(SUM(BJ10:BJ67)&lt;0.001,"-",SUM(BJ10:BJ67))</f>
        <v>5</v>
      </c>
      <c r="BK8" s="79">
        <f t="shared" ref="BK8:BU8" si="57">IF(ISERR(SUMPRODUCT(BJ10:BJ67,BK10:BK67)/BJ8),"-",SUMPRODUCT(BJ10:BJ67,BK10:BK67)/BJ8)</f>
        <v>909.8</v>
      </c>
      <c r="BL8" s="79">
        <f t="shared" ref="BL8:BU8" si="58">IF(SUM(BL10:BL67)&lt;0.001,"-",SUM(BL10:BL67))</f>
        <v>1068.8849999999998</v>
      </c>
      <c r="BM8" s="79">
        <f t="shared" ref="BM8:BU8" si="59">IF(ISERR(SUMPRODUCT(BL10:BL67,BM10:BM67)/BL8),"-",SUMPRODUCT(BL10:BL67,BM10:BM67)/BL8)</f>
        <v>433.88371714450113</v>
      </c>
      <c r="BN8" s="79">
        <f t="shared" ref="BN8:BU8" si="60">IF(SUM(BN10:BN67)&lt;0.001,"-",SUM(BN10:BN67))</f>
        <v>1041.0830000000001</v>
      </c>
      <c r="BO8" s="79">
        <f t="shared" ref="BO8:BU8" si="61">IF(ISERR(SUMPRODUCT(BN10:BN67,BO10:BO67)/BN8),"-",SUMPRODUCT(BN10:BN67,BO10:BO67)/BN8)</f>
        <v>204.09454769696563</v>
      </c>
      <c r="BP8" s="79">
        <f t="shared" ref="BP8:BU8" si="62">IF(SUM(BP10:BP67)&lt;0.001,"-",SUM(BP10:BP67))</f>
        <v>306.95299999999992</v>
      </c>
      <c r="BQ8" s="79">
        <f t="shared" ref="BQ8:BU8" si="63">IF(ISERR(SUMPRODUCT(BP10:BP67,BQ10:BQ67)/BP8),"-",SUMPRODUCT(BP10:BP67,BQ10:BQ67)/BP8)</f>
        <v>551.79127423416639</v>
      </c>
      <c r="BR8" s="79">
        <f t="shared" ref="BR8:BU8" si="64">IF(SUM(BR10:BR67)&lt;0.001,"-",SUM(BR10:BR67))</f>
        <v>2.198</v>
      </c>
      <c r="BS8" s="79">
        <f t="shared" ref="BS8:BU8" si="65">IF(ISERR(SUMPRODUCT(BR10:BR67,BS10:BS67)/BR8),"-",SUMPRODUCT(BR10:BR67,BS10:BS67)/BR8)</f>
        <v>1254.369881710646</v>
      </c>
      <c r="BT8" s="79">
        <f t="shared" ref="BT8:BU8" si="66">IF(SUM(BT10:BT67)&lt;0.001,"-",SUM(BT10:BT67))</f>
        <v>467.31999999999994</v>
      </c>
      <c r="BU8" s="79">
        <f t="shared" ref="BU8" si="67">IF(ISERR(SUMPRODUCT(BT10:BT67,BU10:BU67)/BT8),"-",SUMPRODUCT(BT10:BT67,BU10:BU67)/BT8)</f>
        <v>691.05283531627128</v>
      </c>
    </row>
    <row r="9" spans="1:73" ht="7.5" customHeight="1">
      <c r="A9" s="61"/>
      <c r="B9" s="80"/>
      <c r="C9" s="19"/>
      <c r="D9" s="81"/>
      <c r="E9" s="82"/>
      <c r="F9" s="81"/>
      <c r="G9" s="82"/>
      <c r="H9" s="81"/>
      <c r="I9" s="82"/>
      <c r="J9" s="81"/>
      <c r="K9" s="82"/>
      <c r="L9" s="81"/>
      <c r="M9" s="82"/>
      <c r="N9" s="81"/>
      <c r="O9" s="82"/>
      <c r="P9" s="81"/>
      <c r="Q9" s="82"/>
      <c r="R9" s="81"/>
      <c r="S9" s="82"/>
      <c r="T9" s="81"/>
      <c r="U9" s="82"/>
      <c r="V9" s="81"/>
      <c r="W9" s="82"/>
      <c r="X9" s="81"/>
      <c r="Y9" s="82"/>
      <c r="Z9" s="81"/>
      <c r="AA9" s="82"/>
      <c r="AB9" s="81"/>
      <c r="AC9" s="82"/>
      <c r="AD9" s="81"/>
      <c r="AE9" s="82"/>
      <c r="AF9" s="81"/>
      <c r="AG9" s="82"/>
      <c r="AH9" s="81"/>
      <c r="AI9" s="82"/>
      <c r="AJ9" s="81"/>
      <c r="AK9" s="82"/>
      <c r="AL9" s="81"/>
      <c r="AM9" s="82"/>
      <c r="AN9" s="81"/>
      <c r="AO9" s="82"/>
      <c r="AP9" s="81"/>
      <c r="AQ9" s="82"/>
      <c r="AR9" s="81"/>
      <c r="AS9" s="82"/>
      <c r="AT9" s="81"/>
      <c r="AU9" s="82"/>
      <c r="AV9" s="81"/>
      <c r="AW9" s="82"/>
      <c r="AX9" s="81"/>
      <c r="AY9" s="82"/>
      <c r="AZ9" s="81"/>
      <c r="BA9" s="82"/>
      <c r="BB9" s="81"/>
      <c r="BC9" s="82"/>
      <c r="BD9" s="81"/>
      <c r="BE9" s="82"/>
      <c r="BF9" s="81"/>
      <c r="BG9" s="82"/>
      <c r="BH9" s="81"/>
      <c r="BI9" s="82"/>
      <c r="BJ9" s="81"/>
      <c r="BK9" s="82"/>
      <c r="BL9" s="81"/>
      <c r="BM9" s="82"/>
      <c r="BN9" s="81"/>
      <c r="BO9" s="82"/>
      <c r="BP9" s="81"/>
      <c r="BQ9" s="82"/>
      <c r="BR9" s="81"/>
      <c r="BS9" s="82"/>
      <c r="BT9" s="81"/>
      <c r="BU9" s="82"/>
    </row>
    <row r="10" spans="1:73" ht="12.95" customHeight="1">
      <c r="A10" s="83"/>
      <c r="B10" s="80" t="s">
        <v>48</v>
      </c>
      <c r="C10" s="19">
        <v>2</v>
      </c>
      <c r="D10" s="84">
        <v>0</v>
      </c>
      <c r="E10" s="85">
        <v>0</v>
      </c>
      <c r="F10" s="84">
        <v>0</v>
      </c>
      <c r="G10" s="85">
        <v>0</v>
      </c>
      <c r="H10" s="84">
        <v>0</v>
      </c>
      <c r="I10" s="85">
        <v>0</v>
      </c>
      <c r="J10" s="84">
        <v>0</v>
      </c>
      <c r="K10" s="85">
        <v>0</v>
      </c>
      <c r="L10" s="84">
        <v>0</v>
      </c>
      <c r="M10" s="85">
        <v>0</v>
      </c>
      <c r="N10" s="84">
        <v>0</v>
      </c>
      <c r="O10" s="85">
        <v>0</v>
      </c>
      <c r="P10" s="84">
        <v>0</v>
      </c>
      <c r="Q10" s="85">
        <v>0</v>
      </c>
      <c r="R10" s="84">
        <v>0</v>
      </c>
      <c r="S10" s="85">
        <v>0</v>
      </c>
      <c r="T10" s="84">
        <v>0</v>
      </c>
      <c r="U10" s="85">
        <v>0</v>
      </c>
      <c r="V10" s="84">
        <v>0</v>
      </c>
      <c r="W10" s="85">
        <v>0</v>
      </c>
      <c r="X10" s="84">
        <v>0</v>
      </c>
      <c r="Y10" s="85">
        <v>0</v>
      </c>
      <c r="Z10" s="84">
        <v>0</v>
      </c>
      <c r="AA10" s="85">
        <v>0</v>
      </c>
      <c r="AB10" s="84">
        <v>0</v>
      </c>
      <c r="AC10" s="85">
        <v>0</v>
      </c>
      <c r="AD10" s="84">
        <v>0</v>
      </c>
      <c r="AE10" s="85">
        <v>0</v>
      </c>
      <c r="AF10" s="84">
        <v>0</v>
      </c>
      <c r="AG10" s="85">
        <v>0</v>
      </c>
      <c r="AH10" s="84">
        <v>0</v>
      </c>
      <c r="AI10" s="85">
        <v>0</v>
      </c>
      <c r="AJ10" s="84">
        <v>0</v>
      </c>
      <c r="AK10" s="85">
        <v>0</v>
      </c>
      <c r="AL10" s="84">
        <v>0</v>
      </c>
      <c r="AM10" s="85">
        <v>0</v>
      </c>
      <c r="AN10" s="84">
        <v>0</v>
      </c>
      <c r="AO10" s="85">
        <v>0</v>
      </c>
      <c r="AP10" s="84">
        <v>0</v>
      </c>
      <c r="AQ10" s="85">
        <v>0</v>
      </c>
      <c r="AR10" s="84">
        <v>0</v>
      </c>
      <c r="AS10" s="85">
        <v>0</v>
      </c>
      <c r="AT10" s="84">
        <v>0</v>
      </c>
      <c r="AU10" s="85">
        <v>0</v>
      </c>
      <c r="AV10" s="84">
        <v>199.09299999999999</v>
      </c>
      <c r="AW10" s="85">
        <v>293.54436368933108</v>
      </c>
      <c r="AX10" s="84">
        <v>1896.7470000000001</v>
      </c>
      <c r="AY10" s="85">
        <v>46.119034852829607</v>
      </c>
      <c r="AZ10" s="84">
        <v>0</v>
      </c>
      <c r="BA10" s="85">
        <v>0</v>
      </c>
      <c r="BB10" s="84">
        <v>38.668999999999997</v>
      </c>
      <c r="BC10" s="85">
        <v>135.60154128630168</v>
      </c>
      <c r="BD10" s="84">
        <v>0</v>
      </c>
      <c r="BE10" s="85">
        <v>0</v>
      </c>
      <c r="BF10" s="84">
        <v>0</v>
      </c>
      <c r="BG10" s="85">
        <v>0</v>
      </c>
      <c r="BH10" s="84">
        <v>0</v>
      </c>
      <c r="BI10" s="85">
        <v>0</v>
      </c>
      <c r="BJ10" s="84">
        <v>0</v>
      </c>
      <c r="BK10" s="85">
        <v>0</v>
      </c>
      <c r="BL10" s="84">
        <v>0</v>
      </c>
      <c r="BM10" s="85">
        <v>0</v>
      </c>
      <c r="BN10" s="84">
        <v>23.352</v>
      </c>
      <c r="BO10" s="85">
        <v>95.593311065433369</v>
      </c>
      <c r="BP10" s="84">
        <v>0</v>
      </c>
      <c r="BQ10" s="85">
        <v>0</v>
      </c>
      <c r="BR10" s="84">
        <v>0</v>
      </c>
      <c r="BS10" s="85">
        <v>0</v>
      </c>
      <c r="BT10" s="84">
        <v>22.472999999999999</v>
      </c>
      <c r="BU10" s="85">
        <v>696.25261424820894</v>
      </c>
    </row>
    <row r="11" spans="1:73" ht="12.95" customHeight="1">
      <c r="A11" s="83"/>
      <c r="B11" s="80" t="s">
        <v>49</v>
      </c>
      <c r="C11" s="19">
        <v>3</v>
      </c>
      <c r="D11" s="84">
        <v>0</v>
      </c>
      <c r="E11" s="85">
        <v>0</v>
      </c>
      <c r="F11" s="84">
        <v>0</v>
      </c>
      <c r="G11" s="85">
        <v>0</v>
      </c>
      <c r="H11" s="84">
        <v>0</v>
      </c>
      <c r="I11" s="85">
        <v>0</v>
      </c>
      <c r="J11" s="84">
        <v>0</v>
      </c>
      <c r="K11" s="85">
        <v>0</v>
      </c>
      <c r="L11" s="84">
        <v>0</v>
      </c>
      <c r="M11" s="85">
        <v>0</v>
      </c>
      <c r="N11" s="84">
        <v>0</v>
      </c>
      <c r="O11" s="85">
        <v>0</v>
      </c>
      <c r="P11" s="84">
        <v>0</v>
      </c>
      <c r="Q11" s="85">
        <v>0</v>
      </c>
      <c r="R11" s="84">
        <v>0</v>
      </c>
      <c r="S11" s="85">
        <v>0</v>
      </c>
      <c r="T11" s="84">
        <v>0</v>
      </c>
      <c r="U11" s="85">
        <v>0</v>
      </c>
      <c r="V11" s="84">
        <v>0</v>
      </c>
      <c r="W11" s="85">
        <v>0</v>
      </c>
      <c r="X11" s="84">
        <v>0</v>
      </c>
      <c r="Y11" s="85">
        <v>0</v>
      </c>
      <c r="Z11" s="84">
        <v>0</v>
      </c>
      <c r="AA11" s="85">
        <v>0</v>
      </c>
      <c r="AB11" s="84">
        <v>0</v>
      </c>
      <c r="AC11" s="85">
        <v>0</v>
      </c>
      <c r="AD11" s="84">
        <v>0</v>
      </c>
      <c r="AE11" s="85">
        <v>0</v>
      </c>
      <c r="AF11" s="84">
        <v>0</v>
      </c>
      <c r="AG11" s="85">
        <v>0</v>
      </c>
      <c r="AH11" s="84">
        <v>0.84699999999999998</v>
      </c>
      <c r="AI11" s="85">
        <v>21.528925619834709</v>
      </c>
      <c r="AJ11" s="84">
        <v>0</v>
      </c>
      <c r="AK11" s="85">
        <v>0</v>
      </c>
      <c r="AL11" s="84">
        <v>0</v>
      </c>
      <c r="AM11" s="85">
        <v>0</v>
      </c>
      <c r="AN11" s="84">
        <v>0</v>
      </c>
      <c r="AO11" s="85">
        <v>0</v>
      </c>
      <c r="AP11" s="84">
        <v>0</v>
      </c>
      <c r="AQ11" s="85">
        <v>0</v>
      </c>
      <c r="AR11" s="84">
        <v>4.0000000000000001E-3</v>
      </c>
      <c r="AS11" s="85">
        <v>398.25</v>
      </c>
      <c r="AT11" s="84">
        <v>0</v>
      </c>
      <c r="AU11" s="85">
        <v>0</v>
      </c>
      <c r="AV11" s="84">
        <v>333.666</v>
      </c>
      <c r="AW11" s="85">
        <v>279.66788345231458</v>
      </c>
      <c r="AX11" s="84">
        <v>4384.2619999999997</v>
      </c>
      <c r="AY11" s="85">
        <v>53.99998380571234</v>
      </c>
      <c r="AZ11" s="84">
        <v>0</v>
      </c>
      <c r="BA11" s="85">
        <v>0</v>
      </c>
      <c r="BB11" s="84">
        <v>182.732</v>
      </c>
      <c r="BC11" s="85">
        <v>110.58145261913621</v>
      </c>
      <c r="BD11" s="84">
        <v>0</v>
      </c>
      <c r="BE11" s="85">
        <v>0</v>
      </c>
      <c r="BF11" s="84">
        <v>0</v>
      </c>
      <c r="BG11" s="85">
        <v>0</v>
      </c>
      <c r="BH11" s="84">
        <v>0</v>
      </c>
      <c r="BI11" s="85">
        <v>0</v>
      </c>
      <c r="BJ11" s="84">
        <v>0</v>
      </c>
      <c r="BK11" s="85">
        <v>0</v>
      </c>
      <c r="BL11" s="84">
        <v>0</v>
      </c>
      <c r="BM11" s="85">
        <v>0</v>
      </c>
      <c r="BN11" s="84">
        <v>91.031999999999996</v>
      </c>
      <c r="BO11" s="85">
        <v>142.83110334827313</v>
      </c>
      <c r="BP11" s="84">
        <v>0</v>
      </c>
      <c r="BQ11" s="85">
        <v>0</v>
      </c>
      <c r="BR11" s="84">
        <v>0</v>
      </c>
      <c r="BS11" s="85">
        <v>0</v>
      </c>
      <c r="BT11" s="84">
        <v>31.786999999999999</v>
      </c>
      <c r="BU11" s="85">
        <v>884.35542831975329</v>
      </c>
    </row>
    <row r="12" spans="1:73" ht="12.95" customHeight="1">
      <c r="A12" s="83"/>
      <c r="B12" s="80" t="s">
        <v>50</v>
      </c>
      <c r="C12" s="19">
        <v>4</v>
      </c>
      <c r="D12" s="84">
        <v>0</v>
      </c>
      <c r="E12" s="85">
        <v>0</v>
      </c>
      <c r="F12" s="84">
        <v>0</v>
      </c>
      <c r="G12" s="85">
        <v>0</v>
      </c>
      <c r="H12" s="84">
        <v>0</v>
      </c>
      <c r="I12" s="85">
        <v>0</v>
      </c>
      <c r="J12" s="84">
        <v>0</v>
      </c>
      <c r="K12" s="85">
        <v>0</v>
      </c>
      <c r="L12" s="84">
        <v>0</v>
      </c>
      <c r="M12" s="85">
        <v>0</v>
      </c>
      <c r="N12" s="84">
        <v>0</v>
      </c>
      <c r="O12" s="85">
        <v>0</v>
      </c>
      <c r="P12" s="84">
        <v>0</v>
      </c>
      <c r="Q12" s="85">
        <v>0</v>
      </c>
      <c r="R12" s="84">
        <v>0</v>
      </c>
      <c r="S12" s="85">
        <v>0</v>
      </c>
      <c r="T12" s="84">
        <v>0</v>
      </c>
      <c r="U12" s="85">
        <v>0</v>
      </c>
      <c r="V12" s="84">
        <v>0</v>
      </c>
      <c r="W12" s="85">
        <v>0</v>
      </c>
      <c r="X12" s="84">
        <v>0</v>
      </c>
      <c r="Y12" s="85">
        <v>0</v>
      </c>
      <c r="Z12" s="84">
        <v>0</v>
      </c>
      <c r="AA12" s="85">
        <v>0</v>
      </c>
      <c r="AB12" s="84">
        <v>0</v>
      </c>
      <c r="AC12" s="85">
        <v>0</v>
      </c>
      <c r="AD12" s="84">
        <v>0</v>
      </c>
      <c r="AE12" s="85">
        <v>0</v>
      </c>
      <c r="AF12" s="84">
        <v>0</v>
      </c>
      <c r="AG12" s="85">
        <v>0</v>
      </c>
      <c r="AH12" s="84">
        <v>0</v>
      </c>
      <c r="AI12" s="85">
        <v>0</v>
      </c>
      <c r="AJ12" s="84">
        <v>0</v>
      </c>
      <c r="AK12" s="85">
        <v>0</v>
      </c>
      <c r="AL12" s="84">
        <v>0</v>
      </c>
      <c r="AM12" s="85">
        <v>0</v>
      </c>
      <c r="AN12" s="84">
        <v>0</v>
      </c>
      <c r="AO12" s="85">
        <v>0</v>
      </c>
      <c r="AP12" s="84">
        <v>0</v>
      </c>
      <c r="AQ12" s="85">
        <v>0</v>
      </c>
      <c r="AR12" s="84">
        <v>0</v>
      </c>
      <c r="AS12" s="85">
        <v>0</v>
      </c>
      <c r="AT12" s="84">
        <v>0</v>
      </c>
      <c r="AU12" s="85">
        <v>0</v>
      </c>
      <c r="AV12" s="84">
        <v>94.29</v>
      </c>
      <c r="AW12" s="85">
        <v>277.03162583518929</v>
      </c>
      <c r="AX12" s="84">
        <v>3772.259</v>
      </c>
      <c r="AY12" s="85">
        <v>57.404383686273924</v>
      </c>
      <c r="AZ12" s="84">
        <v>0</v>
      </c>
      <c r="BA12" s="85">
        <v>0</v>
      </c>
      <c r="BB12" s="84">
        <v>0.23300000000000001</v>
      </c>
      <c r="BC12" s="85">
        <v>244.96995708154506</v>
      </c>
      <c r="BD12" s="84">
        <v>0</v>
      </c>
      <c r="BE12" s="85">
        <v>0</v>
      </c>
      <c r="BF12" s="84">
        <v>0</v>
      </c>
      <c r="BG12" s="85">
        <v>0</v>
      </c>
      <c r="BH12" s="84">
        <v>0</v>
      </c>
      <c r="BI12" s="85">
        <v>0</v>
      </c>
      <c r="BJ12" s="84">
        <v>0</v>
      </c>
      <c r="BK12" s="85">
        <v>0</v>
      </c>
      <c r="BL12" s="84">
        <v>0</v>
      </c>
      <c r="BM12" s="85">
        <v>0</v>
      </c>
      <c r="BN12" s="84">
        <v>3.536</v>
      </c>
      <c r="BO12" s="85">
        <v>363.67166289592762</v>
      </c>
      <c r="BP12" s="84">
        <v>0</v>
      </c>
      <c r="BQ12" s="85">
        <v>0</v>
      </c>
      <c r="BR12" s="84">
        <v>2.198</v>
      </c>
      <c r="BS12" s="85">
        <v>1254.369881710646</v>
      </c>
      <c r="BT12" s="84">
        <v>6.7089999999999996</v>
      </c>
      <c r="BU12" s="85">
        <v>679.4888955134893</v>
      </c>
    </row>
    <row r="13" spans="1:73" ht="12.95" customHeight="1">
      <c r="A13" s="83"/>
      <c r="B13" s="80" t="s">
        <v>51</v>
      </c>
      <c r="C13" s="19">
        <v>5</v>
      </c>
      <c r="D13" s="84">
        <v>0</v>
      </c>
      <c r="E13" s="85">
        <v>0</v>
      </c>
      <c r="F13" s="84">
        <v>0</v>
      </c>
      <c r="G13" s="85">
        <v>0</v>
      </c>
      <c r="H13" s="84">
        <v>0</v>
      </c>
      <c r="I13" s="85">
        <v>0</v>
      </c>
      <c r="J13" s="84">
        <v>0</v>
      </c>
      <c r="K13" s="85">
        <v>0</v>
      </c>
      <c r="L13" s="84">
        <v>0</v>
      </c>
      <c r="M13" s="85">
        <v>0</v>
      </c>
      <c r="N13" s="84">
        <v>0</v>
      </c>
      <c r="O13" s="85">
        <v>0</v>
      </c>
      <c r="P13" s="84">
        <v>0</v>
      </c>
      <c r="Q13" s="85">
        <v>0</v>
      </c>
      <c r="R13" s="84">
        <v>0</v>
      </c>
      <c r="S13" s="85">
        <v>0</v>
      </c>
      <c r="T13" s="84">
        <v>0</v>
      </c>
      <c r="U13" s="85">
        <v>0</v>
      </c>
      <c r="V13" s="84">
        <v>0</v>
      </c>
      <c r="W13" s="85">
        <v>0</v>
      </c>
      <c r="X13" s="84">
        <v>0</v>
      </c>
      <c r="Y13" s="85">
        <v>0</v>
      </c>
      <c r="Z13" s="84">
        <v>0</v>
      </c>
      <c r="AA13" s="85">
        <v>0</v>
      </c>
      <c r="AB13" s="84">
        <v>0</v>
      </c>
      <c r="AC13" s="85">
        <v>0</v>
      </c>
      <c r="AD13" s="84">
        <v>0</v>
      </c>
      <c r="AE13" s="85">
        <v>0</v>
      </c>
      <c r="AF13" s="84">
        <v>0</v>
      </c>
      <c r="AG13" s="85">
        <v>0</v>
      </c>
      <c r="AH13" s="84">
        <v>0</v>
      </c>
      <c r="AI13" s="85">
        <v>0</v>
      </c>
      <c r="AJ13" s="84">
        <v>0</v>
      </c>
      <c r="AK13" s="85">
        <v>0</v>
      </c>
      <c r="AL13" s="84">
        <v>0</v>
      </c>
      <c r="AM13" s="85">
        <v>0</v>
      </c>
      <c r="AN13" s="84">
        <v>0</v>
      </c>
      <c r="AO13" s="85">
        <v>0</v>
      </c>
      <c r="AP13" s="84">
        <v>0</v>
      </c>
      <c r="AQ13" s="85">
        <v>0</v>
      </c>
      <c r="AR13" s="84">
        <v>0</v>
      </c>
      <c r="AS13" s="85">
        <v>0</v>
      </c>
      <c r="AT13" s="84">
        <v>0</v>
      </c>
      <c r="AU13" s="85">
        <v>0</v>
      </c>
      <c r="AV13" s="84">
        <v>124.547</v>
      </c>
      <c r="AW13" s="85">
        <v>247.37174721189592</v>
      </c>
      <c r="AX13" s="84">
        <v>320.56400000000002</v>
      </c>
      <c r="AY13" s="85">
        <v>84.098797743976249</v>
      </c>
      <c r="AZ13" s="84">
        <v>0</v>
      </c>
      <c r="BA13" s="85">
        <v>0</v>
      </c>
      <c r="BB13" s="84">
        <v>258.839</v>
      </c>
      <c r="BC13" s="85">
        <v>168.35422405433494</v>
      </c>
      <c r="BD13" s="84">
        <v>0</v>
      </c>
      <c r="BE13" s="85">
        <v>0</v>
      </c>
      <c r="BF13" s="84">
        <v>0</v>
      </c>
      <c r="BG13" s="85">
        <v>0</v>
      </c>
      <c r="BH13" s="84">
        <v>0</v>
      </c>
      <c r="BI13" s="85">
        <v>0</v>
      </c>
      <c r="BJ13" s="84">
        <v>0</v>
      </c>
      <c r="BK13" s="85">
        <v>0</v>
      </c>
      <c r="BL13" s="84">
        <v>0.121</v>
      </c>
      <c r="BM13" s="85">
        <v>612.2066115702479</v>
      </c>
      <c r="BN13" s="84">
        <v>88.088999999999999</v>
      </c>
      <c r="BO13" s="85">
        <v>204.77830376096901</v>
      </c>
      <c r="BP13" s="84">
        <v>0</v>
      </c>
      <c r="BQ13" s="85">
        <v>0</v>
      </c>
      <c r="BR13" s="84">
        <v>0</v>
      </c>
      <c r="BS13" s="85">
        <v>0</v>
      </c>
      <c r="BT13" s="84">
        <v>13.262</v>
      </c>
      <c r="BU13" s="85">
        <v>768.84308550746493</v>
      </c>
    </row>
    <row r="14" spans="1:73" ht="12.95" customHeight="1">
      <c r="A14" s="83"/>
      <c r="B14" s="80" t="s">
        <v>52</v>
      </c>
      <c r="C14" s="19">
        <v>6</v>
      </c>
      <c r="D14" s="84">
        <v>0</v>
      </c>
      <c r="E14" s="85">
        <v>0</v>
      </c>
      <c r="F14" s="84">
        <v>0</v>
      </c>
      <c r="G14" s="85">
        <v>0</v>
      </c>
      <c r="H14" s="84">
        <v>0</v>
      </c>
      <c r="I14" s="85">
        <v>0</v>
      </c>
      <c r="J14" s="84">
        <v>0</v>
      </c>
      <c r="K14" s="85">
        <v>0</v>
      </c>
      <c r="L14" s="84">
        <v>0</v>
      </c>
      <c r="M14" s="85">
        <v>0</v>
      </c>
      <c r="N14" s="84">
        <v>0</v>
      </c>
      <c r="O14" s="85">
        <v>0</v>
      </c>
      <c r="P14" s="84">
        <v>0</v>
      </c>
      <c r="Q14" s="85">
        <v>0</v>
      </c>
      <c r="R14" s="84">
        <v>0.33600000000000002</v>
      </c>
      <c r="S14" s="85">
        <v>28.05654761904762</v>
      </c>
      <c r="T14" s="84">
        <v>0</v>
      </c>
      <c r="U14" s="85">
        <v>0</v>
      </c>
      <c r="V14" s="84">
        <v>0</v>
      </c>
      <c r="W14" s="85">
        <v>0</v>
      </c>
      <c r="X14" s="84">
        <v>0</v>
      </c>
      <c r="Y14" s="85">
        <v>0</v>
      </c>
      <c r="Z14" s="84">
        <v>0</v>
      </c>
      <c r="AA14" s="85">
        <v>0</v>
      </c>
      <c r="AB14" s="84">
        <v>0</v>
      </c>
      <c r="AC14" s="85">
        <v>0</v>
      </c>
      <c r="AD14" s="84">
        <v>0</v>
      </c>
      <c r="AE14" s="85">
        <v>0</v>
      </c>
      <c r="AF14" s="84">
        <v>0</v>
      </c>
      <c r="AG14" s="85">
        <v>0</v>
      </c>
      <c r="AH14" s="84">
        <v>0</v>
      </c>
      <c r="AI14" s="85">
        <v>0</v>
      </c>
      <c r="AJ14" s="84">
        <v>0</v>
      </c>
      <c r="AK14" s="85">
        <v>0</v>
      </c>
      <c r="AL14" s="84">
        <v>0</v>
      </c>
      <c r="AM14" s="85">
        <v>0</v>
      </c>
      <c r="AN14" s="84">
        <v>0</v>
      </c>
      <c r="AO14" s="85">
        <v>0</v>
      </c>
      <c r="AP14" s="84">
        <v>0</v>
      </c>
      <c r="AQ14" s="85">
        <v>0</v>
      </c>
      <c r="AR14" s="84">
        <v>0</v>
      </c>
      <c r="AS14" s="85">
        <v>0</v>
      </c>
      <c r="AT14" s="84">
        <v>0</v>
      </c>
      <c r="AU14" s="85">
        <v>0</v>
      </c>
      <c r="AV14" s="84">
        <v>290.34500000000003</v>
      </c>
      <c r="AW14" s="85">
        <v>305.96617816735261</v>
      </c>
      <c r="AX14" s="84">
        <v>13.602</v>
      </c>
      <c r="AY14" s="85">
        <v>48.437288634024412</v>
      </c>
      <c r="AZ14" s="84">
        <v>0</v>
      </c>
      <c r="BA14" s="85">
        <v>0</v>
      </c>
      <c r="BB14" s="84">
        <v>0.13700000000000001</v>
      </c>
      <c r="BC14" s="85">
        <v>270.02919708029202</v>
      </c>
      <c r="BD14" s="84">
        <v>0</v>
      </c>
      <c r="BE14" s="85">
        <v>0</v>
      </c>
      <c r="BF14" s="84">
        <v>0</v>
      </c>
      <c r="BG14" s="85">
        <v>0</v>
      </c>
      <c r="BH14" s="84">
        <v>0</v>
      </c>
      <c r="BI14" s="85">
        <v>0</v>
      </c>
      <c r="BJ14" s="84">
        <v>0</v>
      </c>
      <c r="BK14" s="85">
        <v>0</v>
      </c>
      <c r="BL14" s="84">
        <v>8.0000000000000002E-3</v>
      </c>
      <c r="BM14" s="85">
        <v>500</v>
      </c>
      <c r="BN14" s="84">
        <v>252.35499999999999</v>
      </c>
      <c r="BO14" s="85">
        <v>174.11865823938498</v>
      </c>
      <c r="BP14" s="84">
        <v>0</v>
      </c>
      <c r="BQ14" s="85">
        <v>0</v>
      </c>
      <c r="BR14" s="84">
        <v>0</v>
      </c>
      <c r="BS14" s="85">
        <v>0</v>
      </c>
      <c r="BT14" s="84">
        <v>5.94</v>
      </c>
      <c r="BU14" s="85">
        <v>657.61835016835016</v>
      </c>
    </row>
    <row r="15" spans="1:73" ht="12.95" customHeight="1">
      <c r="A15" s="83"/>
      <c r="B15" s="61"/>
      <c r="C15" s="86"/>
      <c r="D15" s="84"/>
      <c r="E15" s="85"/>
      <c r="F15" s="84"/>
      <c r="G15" s="85"/>
      <c r="H15" s="84"/>
      <c r="I15" s="85"/>
      <c r="J15" s="84"/>
      <c r="K15" s="85"/>
      <c r="L15" s="84"/>
      <c r="M15" s="85"/>
      <c r="N15" s="84"/>
      <c r="O15" s="85"/>
      <c r="P15" s="84"/>
      <c r="Q15" s="85"/>
      <c r="R15" s="84"/>
      <c r="S15" s="85"/>
      <c r="T15" s="84"/>
      <c r="U15" s="85"/>
      <c r="V15" s="84"/>
      <c r="W15" s="85"/>
      <c r="X15" s="84"/>
      <c r="Y15" s="85"/>
      <c r="Z15" s="84"/>
      <c r="AA15" s="85"/>
      <c r="AB15" s="84"/>
      <c r="AC15" s="85"/>
      <c r="AD15" s="84"/>
      <c r="AE15" s="85"/>
      <c r="AF15" s="84"/>
      <c r="AG15" s="85"/>
      <c r="AH15" s="84"/>
      <c r="AI15" s="85"/>
      <c r="AJ15" s="84"/>
      <c r="AK15" s="85"/>
      <c r="AL15" s="84"/>
      <c r="AM15" s="85"/>
      <c r="AN15" s="84"/>
      <c r="AO15" s="85"/>
      <c r="AP15" s="84"/>
      <c r="AQ15" s="85"/>
      <c r="AR15" s="84"/>
      <c r="AS15" s="85"/>
      <c r="AT15" s="84"/>
      <c r="AU15" s="85"/>
      <c r="AV15" s="84"/>
      <c r="AW15" s="85"/>
      <c r="AX15" s="84"/>
      <c r="AY15" s="85"/>
      <c r="AZ15" s="84"/>
      <c r="BA15" s="85"/>
      <c r="BB15" s="84"/>
      <c r="BC15" s="85"/>
      <c r="BD15" s="84"/>
      <c r="BE15" s="85"/>
      <c r="BF15" s="84"/>
      <c r="BG15" s="85"/>
      <c r="BH15" s="84"/>
      <c r="BI15" s="85"/>
      <c r="BJ15" s="84"/>
      <c r="BK15" s="85"/>
      <c r="BL15" s="84"/>
      <c r="BM15" s="85"/>
      <c r="BN15" s="84"/>
      <c r="BO15" s="85"/>
      <c r="BP15" s="84"/>
      <c r="BQ15" s="85"/>
      <c r="BR15" s="84"/>
      <c r="BS15" s="85"/>
      <c r="BT15" s="84"/>
      <c r="BU15" s="85"/>
    </row>
    <row r="16" spans="1:73" ht="12.95" customHeight="1">
      <c r="A16" s="83"/>
      <c r="B16" s="80" t="s">
        <v>53</v>
      </c>
      <c r="C16" s="19">
        <v>7</v>
      </c>
      <c r="D16" s="84">
        <v>0</v>
      </c>
      <c r="E16" s="85">
        <v>0</v>
      </c>
      <c r="F16" s="84">
        <v>0</v>
      </c>
      <c r="G16" s="85">
        <v>0</v>
      </c>
      <c r="H16" s="84">
        <v>0</v>
      </c>
      <c r="I16" s="85">
        <v>0</v>
      </c>
      <c r="J16" s="84">
        <v>0</v>
      </c>
      <c r="K16" s="85">
        <v>0</v>
      </c>
      <c r="L16" s="84">
        <v>0</v>
      </c>
      <c r="M16" s="85">
        <v>0</v>
      </c>
      <c r="N16" s="84">
        <v>0</v>
      </c>
      <c r="O16" s="85">
        <v>0</v>
      </c>
      <c r="P16" s="84">
        <v>0</v>
      </c>
      <c r="Q16" s="85">
        <v>0</v>
      </c>
      <c r="R16" s="84">
        <v>0</v>
      </c>
      <c r="S16" s="85">
        <v>0</v>
      </c>
      <c r="T16" s="84">
        <v>0</v>
      </c>
      <c r="U16" s="85">
        <v>0</v>
      </c>
      <c r="V16" s="84">
        <v>0</v>
      </c>
      <c r="W16" s="85">
        <v>0</v>
      </c>
      <c r="X16" s="84">
        <v>0</v>
      </c>
      <c r="Y16" s="85">
        <v>0</v>
      </c>
      <c r="Z16" s="84">
        <v>0</v>
      </c>
      <c r="AA16" s="85">
        <v>0</v>
      </c>
      <c r="AB16" s="84">
        <v>0</v>
      </c>
      <c r="AC16" s="85">
        <v>0</v>
      </c>
      <c r="AD16" s="84">
        <v>0</v>
      </c>
      <c r="AE16" s="85">
        <v>0</v>
      </c>
      <c r="AF16" s="84">
        <v>0</v>
      </c>
      <c r="AG16" s="85">
        <v>0</v>
      </c>
      <c r="AH16" s="84">
        <v>565.18200000000002</v>
      </c>
      <c r="AI16" s="85">
        <v>67.914309019041653</v>
      </c>
      <c r="AJ16" s="84">
        <v>0</v>
      </c>
      <c r="AK16" s="85">
        <v>0</v>
      </c>
      <c r="AL16" s="84">
        <v>0</v>
      </c>
      <c r="AM16" s="85">
        <v>0</v>
      </c>
      <c r="AN16" s="84">
        <v>0</v>
      </c>
      <c r="AO16" s="85">
        <v>0</v>
      </c>
      <c r="AP16" s="84">
        <v>0</v>
      </c>
      <c r="AQ16" s="85">
        <v>0</v>
      </c>
      <c r="AR16" s="84">
        <v>8.5000000000000006E-2</v>
      </c>
      <c r="AS16" s="85">
        <v>10.870588235294118</v>
      </c>
      <c r="AT16" s="84">
        <v>0</v>
      </c>
      <c r="AU16" s="85">
        <v>0</v>
      </c>
      <c r="AV16" s="84">
        <v>80.492000000000004</v>
      </c>
      <c r="AW16" s="85">
        <v>327.59497838294487</v>
      </c>
      <c r="AX16" s="84">
        <v>9.141</v>
      </c>
      <c r="AY16" s="85">
        <v>51.024504977573571</v>
      </c>
      <c r="AZ16" s="84">
        <v>0</v>
      </c>
      <c r="BA16" s="85">
        <v>0</v>
      </c>
      <c r="BB16" s="84">
        <v>3.2000000000000001E-2</v>
      </c>
      <c r="BC16" s="85">
        <v>135.78125</v>
      </c>
      <c r="BD16" s="84">
        <v>0.08</v>
      </c>
      <c r="BE16" s="85">
        <v>178.875</v>
      </c>
      <c r="BF16" s="84">
        <v>0</v>
      </c>
      <c r="BG16" s="85">
        <v>0</v>
      </c>
      <c r="BH16" s="84">
        <v>0</v>
      </c>
      <c r="BI16" s="85">
        <v>0</v>
      </c>
      <c r="BJ16" s="84">
        <v>0</v>
      </c>
      <c r="BK16" s="85">
        <v>0</v>
      </c>
      <c r="BL16" s="84">
        <v>0</v>
      </c>
      <c r="BM16" s="85">
        <v>0</v>
      </c>
      <c r="BN16" s="84">
        <v>214.14599999999999</v>
      </c>
      <c r="BO16" s="85">
        <v>196.02024786827678</v>
      </c>
      <c r="BP16" s="84">
        <v>0</v>
      </c>
      <c r="BQ16" s="85">
        <v>0</v>
      </c>
      <c r="BR16" s="84">
        <v>0</v>
      </c>
      <c r="BS16" s="85">
        <v>0</v>
      </c>
      <c r="BT16" s="84">
        <v>1.0649999999999999</v>
      </c>
      <c r="BU16" s="85">
        <v>634.33521126760559</v>
      </c>
    </row>
    <row r="17" spans="1:73" ht="12.95" customHeight="1">
      <c r="A17" s="83"/>
      <c r="B17" s="80" t="s">
        <v>54</v>
      </c>
      <c r="C17" s="19">
        <v>8</v>
      </c>
      <c r="D17" s="84">
        <v>0</v>
      </c>
      <c r="E17" s="85">
        <v>0</v>
      </c>
      <c r="F17" s="84">
        <v>0</v>
      </c>
      <c r="G17" s="85">
        <v>0</v>
      </c>
      <c r="H17" s="84">
        <v>0</v>
      </c>
      <c r="I17" s="85">
        <v>0</v>
      </c>
      <c r="J17" s="84">
        <v>0</v>
      </c>
      <c r="K17" s="85">
        <v>0</v>
      </c>
      <c r="L17" s="84">
        <v>0</v>
      </c>
      <c r="M17" s="85">
        <v>0</v>
      </c>
      <c r="N17" s="84">
        <v>0</v>
      </c>
      <c r="O17" s="85">
        <v>0</v>
      </c>
      <c r="P17" s="84">
        <v>0</v>
      </c>
      <c r="Q17" s="85">
        <v>0</v>
      </c>
      <c r="R17" s="84">
        <v>0</v>
      </c>
      <c r="S17" s="85">
        <v>0</v>
      </c>
      <c r="T17" s="84">
        <v>0</v>
      </c>
      <c r="U17" s="85">
        <v>0</v>
      </c>
      <c r="V17" s="84">
        <v>0</v>
      </c>
      <c r="W17" s="85">
        <v>0</v>
      </c>
      <c r="X17" s="84">
        <v>0</v>
      </c>
      <c r="Y17" s="85">
        <v>0</v>
      </c>
      <c r="Z17" s="84">
        <v>0</v>
      </c>
      <c r="AA17" s="85">
        <v>0</v>
      </c>
      <c r="AB17" s="84">
        <v>0</v>
      </c>
      <c r="AC17" s="85">
        <v>0</v>
      </c>
      <c r="AD17" s="84">
        <v>0</v>
      </c>
      <c r="AE17" s="85">
        <v>0</v>
      </c>
      <c r="AF17" s="84">
        <v>0</v>
      </c>
      <c r="AG17" s="85">
        <v>0</v>
      </c>
      <c r="AH17" s="84">
        <v>3891.7570000000001</v>
      </c>
      <c r="AI17" s="85">
        <v>45.321026210012597</v>
      </c>
      <c r="AJ17" s="84">
        <v>0</v>
      </c>
      <c r="AK17" s="85">
        <v>0</v>
      </c>
      <c r="AL17" s="84">
        <v>0</v>
      </c>
      <c r="AM17" s="85">
        <v>0</v>
      </c>
      <c r="AN17" s="84">
        <v>0</v>
      </c>
      <c r="AO17" s="85">
        <v>0</v>
      </c>
      <c r="AP17" s="84">
        <v>0</v>
      </c>
      <c r="AQ17" s="85">
        <v>0</v>
      </c>
      <c r="AR17" s="84">
        <v>0</v>
      </c>
      <c r="AS17" s="85">
        <v>0</v>
      </c>
      <c r="AT17" s="84">
        <v>0</v>
      </c>
      <c r="AU17" s="85">
        <v>0</v>
      </c>
      <c r="AV17" s="84">
        <v>26.972000000000001</v>
      </c>
      <c r="AW17" s="85">
        <v>373.56043304167287</v>
      </c>
      <c r="AX17" s="84">
        <v>98.787000000000006</v>
      </c>
      <c r="AY17" s="85">
        <v>57.570591272130947</v>
      </c>
      <c r="AZ17" s="84">
        <v>0</v>
      </c>
      <c r="BA17" s="85">
        <v>0</v>
      </c>
      <c r="BB17" s="84">
        <v>0.34599999999999997</v>
      </c>
      <c r="BC17" s="85">
        <v>133.70809248554914</v>
      </c>
      <c r="BD17" s="84">
        <v>0</v>
      </c>
      <c r="BE17" s="85">
        <v>0</v>
      </c>
      <c r="BF17" s="84">
        <v>0</v>
      </c>
      <c r="BG17" s="85">
        <v>0</v>
      </c>
      <c r="BH17" s="84">
        <v>0</v>
      </c>
      <c r="BI17" s="85">
        <v>0</v>
      </c>
      <c r="BJ17" s="84">
        <v>0</v>
      </c>
      <c r="BK17" s="85">
        <v>0</v>
      </c>
      <c r="BL17" s="84">
        <v>0</v>
      </c>
      <c r="BM17" s="85">
        <v>0</v>
      </c>
      <c r="BN17" s="84">
        <v>12.725</v>
      </c>
      <c r="BO17" s="85">
        <v>226.43277013752456</v>
      </c>
      <c r="BP17" s="84">
        <v>0</v>
      </c>
      <c r="BQ17" s="85">
        <v>0</v>
      </c>
      <c r="BR17" s="84">
        <v>0</v>
      </c>
      <c r="BS17" s="85">
        <v>0</v>
      </c>
      <c r="BT17" s="84">
        <v>0.28199999999999997</v>
      </c>
      <c r="BU17" s="85">
        <v>530.70212765957444</v>
      </c>
    </row>
    <row r="18" spans="1:73" ht="12.95" customHeight="1">
      <c r="A18" s="83"/>
      <c r="B18" s="80" t="s">
        <v>55</v>
      </c>
      <c r="C18" s="19">
        <v>9</v>
      </c>
      <c r="D18" s="84">
        <v>0</v>
      </c>
      <c r="E18" s="85">
        <v>0</v>
      </c>
      <c r="F18" s="84">
        <v>0</v>
      </c>
      <c r="G18" s="85">
        <v>0</v>
      </c>
      <c r="H18" s="84">
        <v>0</v>
      </c>
      <c r="I18" s="85">
        <v>0</v>
      </c>
      <c r="J18" s="84">
        <v>0</v>
      </c>
      <c r="K18" s="85">
        <v>0</v>
      </c>
      <c r="L18" s="84">
        <v>0</v>
      </c>
      <c r="M18" s="85">
        <v>0</v>
      </c>
      <c r="N18" s="84">
        <v>0</v>
      </c>
      <c r="O18" s="85">
        <v>0</v>
      </c>
      <c r="P18" s="84">
        <v>0</v>
      </c>
      <c r="Q18" s="85">
        <v>0</v>
      </c>
      <c r="R18" s="84">
        <v>0</v>
      </c>
      <c r="S18" s="85">
        <v>0</v>
      </c>
      <c r="T18" s="84">
        <v>0</v>
      </c>
      <c r="U18" s="85">
        <v>0</v>
      </c>
      <c r="V18" s="84">
        <v>0</v>
      </c>
      <c r="W18" s="85">
        <v>0</v>
      </c>
      <c r="X18" s="84">
        <v>0</v>
      </c>
      <c r="Y18" s="85">
        <v>0</v>
      </c>
      <c r="Z18" s="84">
        <v>0</v>
      </c>
      <c r="AA18" s="85">
        <v>0</v>
      </c>
      <c r="AB18" s="84">
        <v>0</v>
      </c>
      <c r="AC18" s="85">
        <v>0</v>
      </c>
      <c r="AD18" s="84">
        <v>0</v>
      </c>
      <c r="AE18" s="85">
        <v>0</v>
      </c>
      <c r="AF18" s="84">
        <v>0</v>
      </c>
      <c r="AG18" s="85">
        <v>0</v>
      </c>
      <c r="AH18" s="84">
        <v>0</v>
      </c>
      <c r="AI18" s="85">
        <v>0</v>
      </c>
      <c r="AJ18" s="84">
        <v>0</v>
      </c>
      <c r="AK18" s="85">
        <v>0</v>
      </c>
      <c r="AL18" s="84">
        <v>0</v>
      </c>
      <c r="AM18" s="85">
        <v>0</v>
      </c>
      <c r="AN18" s="84">
        <v>0</v>
      </c>
      <c r="AO18" s="85">
        <v>0</v>
      </c>
      <c r="AP18" s="84">
        <v>0</v>
      </c>
      <c r="AQ18" s="85">
        <v>0</v>
      </c>
      <c r="AR18" s="84">
        <v>0</v>
      </c>
      <c r="AS18" s="85">
        <v>0</v>
      </c>
      <c r="AT18" s="84">
        <v>0</v>
      </c>
      <c r="AU18" s="85">
        <v>0</v>
      </c>
      <c r="AV18" s="84">
        <v>0</v>
      </c>
      <c r="AW18" s="85">
        <v>0</v>
      </c>
      <c r="AX18" s="84">
        <v>0</v>
      </c>
      <c r="AY18" s="85">
        <v>0</v>
      </c>
      <c r="AZ18" s="84">
        <v>0</v>
      </c>
      <c r="BA18" s="85">
        <v>0</v>
      </c>
      <c r="BB18" s="84">
        <v>0</v>
      </c>
      <c r="BC18" s="85">
        <v>0</v>
      </c>
      <c r="BD18" s="84">
        <v>11.903</v>
      </c>
      <c r="BE18" s="85">
        <v>1260.4156095102076</v>
      </c>
      <c r="BF18" s="84">
        <v>0</v>
      </c>
      <c r="BG18" s="85">
        <v>0</v>
      </c>
      <c r="BH18" s="84">
        <v>0</v>
      </c>
      <c r="BI18" s="85">
        <v>0</v>
      </c>
      <c r="BJ18" s="84">
        <v>0</v>
      </c>
      <c r="BK18" s="85">
        <v>0</v>
      </c>
      <c r="BL18" s="84">
        <v>0</v>
      </c>
      <c r="BM18" s="85">
        <v>0</v>
      </c>
      <c r="BN18" s="84">
        <v>0</v>
      </c>
      <c r="BO18" s="85">
        <v>0</v>
      </c>
      <c r="BP18" s="84">
        <v>0</v>
      </c>
      <c r="BQ18" s="85">
        <v>0</v>
      </c>
      <c r="BR18" s="84">
        <v>0</v>
      </c>
      <c r="BS18" s="85">
        <v>0</v>
      </c>
      <c r="BT18" s="84">
        <v>0</v>
      </c>
      <c r="BU18" s="85">
        <v>0</v>
      </c>
    </row>
    <row r="19" spans="1:73" ht="12.95" customHeight="1">
      <c r="A19" s="83"/>
      <c r="B19" s="80" t="s">
        <v>56</v>
      </c>
      <c r="C19" s="19">
        <v>10</v>
      </c>
      <c r="D19" s="84">
        <v>0</v>
      </c>
      <c r="E19" s="85">
        <v>0</v>
      </c>
      <c r="F19" s="84">
        <v>0</v>
      </c>
      <c r="G19" s="85">
        <v>0</v>
      </c>
      <c r="H19" s="84">
        <v>0</v>
      </c>
      <c r="I19" s="85">
        <v>0</v>
      </c>
      <c r="J19" s="84">
        <v>0</v>
      </c>
      <c r="K19" s="85">
        <v>0</v>
      </c>
      <c r="L19" s="84">
        <v>0</v>
      </c>
      <c r="M19" s="85">
        <v>0</v>
      </c>
      <c r="N19" s="84">
        <v>0</v>
      </c>
      <c r="O19" s="85">
        <v>0</v>
      </c>
      <c r="P19" s="84">
        <v>0</v>
      </c>
      <c r="Q19" s="85">
        <v>0</v>
      </c>
      <c r="R19" s="84">
        <v>0</v>
      </c>
      <c r="S19" s="85">
        <v>0</v>
      </c>
      <c r="T19" s="84">
        <v>0</v>
      </c>
      <c r="U19" s="85">
        <v>0</v>
      </c>
      <c r="V19" s="84">
        <v>0</v>
      </c>
      <c r="W19" s="85">
        <v>0</v>
      </c>
      <c r="X19" s="84">
        <v>0</v>
      </c>
      <c r="Y19" s="85">
        <v>0</v>
      </c>
      <c r="Z19" s="84">
        <v>0</v>
      </c>
      <c r="AA19" s="85">
        <v>0</v>
      </c>
      <c r="AB19" s="84">
        <v>0</v>
      </c>
      <c r="AC19" s="85">
        <v>0</v>
      </c>
      <c r="AD19" s="84">
        <v>0</v>
      </c>
      <c r="AE19" s="85">
        <v>0</v>
      </c>
      <c r="AF19" s="84">
        <v>0</v>
      </c>
      <c r="AG19" s="85">
        <v>0</v>
      </c>
      <c r="AH19" s="84">
        <v>0</v>
      </c>
      <c r="AI19" s="85">
        <v>0</v>
      </c>
      <c r="AJ19" s="84">
        <v>0</v>
      </c>
      <c r="AK19" s="85">
        <v>0</v>
      </c>
      <c r="AL19" s="84">
        <v>0</v>
      </c>
      <c r="AM19" s="85">
        <v>0</v>
      </c>
      <c r="AN19" s="84">
        <v>0</v>
      </c>
      <c r="AO19" s="85">
        <v>0</v>
      </c>
      <c r="AP19" s="84">
        <v>0</v>
      </c>
      <c r="AQ19" s="85">
        <v>0</v>
      </c>
      <c r="AR19" s="84">
        <v>0</v>
      </c>
      <c r="AS19" s="85">
        <v>0</v>
      </c>
      <c r="AT19" s="84">
        <v>0</v>
      </c>
      <c r="AU19" s="85">
        <v>0</v>
      </c>
      <c r="AV19" s="84">
        <v>26.951000000000001</v>
      </c>
      <c r="AW19" s="85">
        <v>258.66739638603394</v>
      </c>
      <c r="AX19" s="84">
        <v>29.68</v>
      </c>
      <c r="AY19" s="85">
        <v>50.760006738544476</v>
      </c>
      <c r="AZ19" s="84">
        <v>0</v>
      </c>
      <c r="BA19" s="85">
        <v>0</v>
      </c>
      <c r="BB19" s="84">
        <v>2217.2979999999998</v>
      </c>
      <c r="BC19" s="85">
        <v>27.088707967986259</v>
      </c>
      <c r="BD19" s="84">
        <v>0.06</v>
      </c>
      <c r="BE19" s="85">
        <v>507.6</v>
      </c>
      <c r="BF19" s="84">
        <v>0</v>
      </c>
      <c r="BG19" s="85">
        <v>0</v>
      </c>
      <c r="BH19" s="84">
        <v>0</v>
      </c>
      <c r="BI19" s="85">
        <v>0</v>
      </c>
      <c r="BJ19" s="84">
        <v>0</v>
      </c>
      <c r="BK19" s="85">
        <v>0</v>
      </c>
      <c r="BL19" s="84">
        <v>0</v>
      </c>
      <c r="BM19" s="85">
        <v>0</v>
      </c>
      <c r="BN19" s="84">
        <v>116.419</v>
      </c>
      <c r="BO19" s="85">
        <v>79.618524467655632</v>
      </c>
      <c r="BP19" s="84">
        <v>0</v>
      </c>
      <c r="BQ19" s="85">
        <v>0</v>
      </c>
      <c r="BR19" s="84">
        <v>0</v>
      </c>
      <c r="BS19" s="85">
        <v>0</v>
      </c>
      <c r="BT19" s="84">
        <v>60.372999999999998</v>
      </c>
      <c r="BU19" s="85">
        <v>639.16827058453282</v>
      </c>
    </row>
    <row r="20" spans="1:73" ht="12.95" customHeight="1">
      <c r="A20" s="83"/>
      <c r="B20" s="80" t="s">
        <v>57</v>
      </c>
      <c r="C20" s="19">
        <v>11</v>
      </c>
      <c r="D20" s="84">
        <v>0</v>
      </c>
      <c r="E20" s="85">
        <v>0</v>
      </c>
      <c r="F20" s="84">
        <v>0</v>
      </c>
      <c r="G20" s="85">
        <v>0</v>
      </c>
      <c r="H20" s="84">
        <v>0</v>
      </c>
      <c r="I20" s="85">
        <v>0</v>
      </c>
      <c r="J20" s="84">
        <v>0</v>
      </c>
      <c r="K20" s="85">
        <v>0</v>
      </c>
      <c r="L20" s="84">
        <v>0</v>
      </c>
      <c r="M20" s="85">
        <v>0</v>
      </c>
      <c r="N20" s="84">
        <v>0</v>
      </c>
      <c r="O20" s="85">
        <v>0</v>
      </c>
      <c r="P20" s="84">
        <v>0</v>
      </c>
      <c r="Q20" s="85">
        <v>0</v>
      </c>
      <c r="R20" s="84">
        <v>0</v>
      </c>
      <c r="S20" s="85">
        <v>0</v>
      </c>
      <c r="T20" s="84">
        <v>0</v>
      </c>
      <c r="U20" s="85">
        <v>0</v>
      </c>
      <c r="V20" s="84">
        <v>0</v>
      </c>
      <c r="W20" s="85">
        <v>0</v>
      </c>
      <c r="X20" s="84">
        <v>0</v>
      </c>
      <c r="Y20" s="85">
        <v>0</v>
      </c>
      <c r="Z20" s="84">
        <v>0</v>
      </c>
      <c r="AA20" s="85">
        <v>0</v>
      </c>
      <c r="AB20" s="84">
        <v>0</v>
      </c>
      <c r="AC20" s="85">
        <v>0</v>
      </c>
      <c r="AD20" s="84">
        <v>0</v>
      </c>
      <c r="AE20" s="85">
        <v>0</v>
      </c>
      <c r="AF20" s="84">
        <v>0</v>
      </c>
      <c r="AG20" s="85">
        <v>0</v>
      </c>
      <c r="AH20" s="84">
        <v>0</v>
      </c>
      <c r="AI20" s="85">
        <v>0</v>
      </c>
      <c r="AJ20" s="84">
        <v>0</v>
      </c>
      <c r="AK20" s="85">
        <v>0</v>
      </c>
      <c r="AL20" s="84">
        <v>0</v>
      </c>
      <c r="AM20" s="85">
        <v>0</v>
      </c>
      <c r="AN20" s="84">
        <v>0</v>
      </c>
      <c r="AO20" s="85">
        <v>0</v>
      </c>
      <c r="AP20" s="84">
        <v>0</v>
      </c>
      <c r="AQ20" s="85">
        <v>0</v>
      </c>
      <c r="AR20" s="84">
        <v>65</v>
      </c>
      <c r="AS20" s="85">
        <v>97.830769230769235</v>
      </c>
      <c r="AT20" s="84">
        <v>0</v>
      </c>
      <c r="AU20" s="85">
        <v>0</v>
      </c>
      <c r="AV20" s="84">
        <v>56</v>
      </c>
      <c r="AW20" s="85">
        <v>484</v>
      </c>
      <c r="AX20" s="84">
        <v>1594</v>
      </c>
      <c r="AY20" s="85">
        <v>63.538268506900877</v>
      </c>
      <c r="AZ20" s="84">
        <v>0</v>
      </c>
      <c r="BA20" s="85">
        <v>0</v>
      </c>
      <c r="BB20" s="84">
        <v>15</v>
      </c>
      <c r="BC20" s="85">
        <v>130.80000000000001</v>
      </c>
      <c r="BD20" s="84">
        <v>75</v>
      </c>
      <c r="BE20" s="85">
        <v>734.70666666666671</v>
      </c>
      <c r="BF20" s="84">
        <v>0</v>
      </c>
      <c r="BG20" s="85">
        <v>0</v>
      </c>
      <c r="BH20" s="84">
        <v>0</v>
      </c>
      <c r="BI20" s="85">
        <v>0</v>
      </c>
      <c r="BJ20" s="84">
        <v>5</v>
      </c>
      <c r="BK20" s="85">
        <v>909.8</v>
      </c>
      <c r="BL20" s="84">
        <v>2</v>
      </c>
      <c r="BM20" s="85">
        <v>271</v>
      </c>
      <c r="BN20" s="84">
        <v>41</v>
      </c>
      <c r="BO20" s="85">
        <v>335.21951219512198</v>
      </c>
      <c r="BP20" s="84">
        <v>0</v>
      </c>
      <c r="BQ20" s="85">
        <v>0</v>
      </c>
      <c r="BR20" s="84">
        <v>0</v>
      </c>
      <c r="BS20" s="85">
        <v>0</v>
      </c>
      <c r="BT20" s="84">
        <v>13</v>
      </c>
      <c r="BU20" s="85">
        <v>950.30769230769238</v>
      </c>
    </row>
    <row r="21" spans="1:73" ht="12.95" customHeight="1">
      <c r="A21" s="83"/>
      <c r="B21" s="61"/>
      <c r="C21" s="86"/>
      <c r="D21" s="84"/>
      <c r="E21" s="85"/>
      <c r="F21" s="84"/>
      <c r="G21" s="85"/>
      <c r="H21" s="84"/>
      <c r="I21" s="85"/>
      <c r="J21" s="84"/>
      <c r="K21" s="85"/>
      <c r="L21" s="84"/>
      <c r="M21" s="85"/>
      <c r="N21" s="84"/>
      <c r="O21" s="85"/>
      <c r="P21" s="84"/>
      <c r="Q21" s="85"/>
      <c r="R21" s="84"/>
      <c r="S21" s="85"/>
      <c r="T21" s="84"/>
      <c r="U21" s="85"/>
      <c r="V21" s="84"/>
      <c r="W21" s="85"/>
      <c r="X21" s="84"/>
      <c r="Y21" s="85"/>
      <c r="Z21" s="84"/>
      <c r="AA21" s="85"/>
      <c r="AB21" s="84"/>
      <c r="AC21" s="85"/>
      <c r="AD21" s="84"/>
      <c r="AE21" s="85"/>
      <c r="AF21" s="84"/>
      <c r="AG21" s="85"/>
      <c r="AH21" s="84"/>
      <c r="AI21" s="85"/>
      <c r="AJ21" s="84"/>
      <c r="AK21" s="85"/>
      <c r="AL21" s="84"/>
      <c r="AM21" s="85"/>
      <c r="AN21" s="84"/>
      <c r="AO21" s="85"/>
      <c r="AP21" s="84"/>
      <c r="AQ21" s="85"/>
      <c r="AR21" s="84"/>
      <c r="AS21" s="85"/>
      <c r="AT21" s="84"/>
      <c r="AU21" s="85"/>
      <c r="AV21" s="84"/>
      <c r="AW21" s="85"/>
      <c r="AX21" s="84"/>
      <c r="AY21" s="85"/>
      <c r="AZ21" s="84"/>
      <c r="BA21" s="85"/>
      <c r="BB21" s="84"/>
      <c r="BC21" s="85"/>
      <c r="BD21" s="84"/>
      <c r="BE21" s="85"/>
      <c r="BF21" s="84"/>
      <c r="BG21" s="85"/>
      <c r="BH21" s="84"/>
      <c r="BI21" s="85"/>
      <c r="BJ21" s="84"/>
      <c r="BK21" s="85"/>
      <c r="BL21" s="84"/>
      <c r="BM21" s="85"/>
      <c r="BN21" s="84"/>
      <c r="BO21" s="85"/>
      <c r="BP21" s="84"/>
      <c r="BQ21" s="85"/>
      <c r="BR21" s="84"/>
      <c r="BS21" s="85"/>
      <c r="BT21" s="84"/>
      <c r="BU21" s="85"/>
    </row>
    <row r="22" spans="1:73" ht="12.95" customHeight="1">
      <c r="A22" s="83"/>
      <c r="B22" s="80" t="s">
        <v>58</v>
      </c>
      <c r="C22" s="19">
        <v>12</v>
      </c>
      <c r="D22" s="84">
        <v>2.1800000000000002</v>
      </c>
      <c r="E22" s="85">
        <v>1048.2211009174312</v>
      </c>
      <c r="F22" s="84">
        <v>0</v>
      </c>
      <c r="G22" s="85">
        <v>0</v>
      </c>
      <c r="H22" s="84">
        <v>0</v>
      </c>
      <c r="I22" s="85">
        <v>0</v>
      </c>
      <c r="J22" s="84">
        <v>0</v>
      </c>
      <c r="K22" s="85">
        <v>0</v>
      </c>
      <c r="L22" s="84">
        <v>0</v>
      </c>
      <c r="M22" s="85">
        <v>0</v>
      </c>
      <c r="N22" s="84">
        <v>0</v>
      </c>
      <c r="O22" s="85">
        <v>0</v>
      </c>
      <c r="P22" s="84">
        <v>0</v>
      </c>
      <c r="Q22" s="85">
        <v>0</v>
      </c>
      <c r="R22" s="84">
        <v>0</v>
      </c>
      <c r="S22" s="85">
        <v>0</v>
      </c>
      <c r="T22" s="84">
        <v>0</v>
      </c>
      <c r="U22" s="85">
        <v>0</v>
      </c>
      <c r="V22" s="84">
        <v>0</v>
      </c>
      <c r="W22" s="85">
        <v>0</v>
      </c>
      <c r="X22" s="84">
        <v>0</v>
      </c>
      <c r="Y22" s="85">
        <v>0</v>
      </c>
      <c r="Z22" s="84">
        <v>0.16500000000000001</v>
      </c>
      <c r="AA22" s="85">
        <v>1415.1272727272726</v>
      </c>
      <c r="AB22" s="84">
        <v>0</v>
      </c>
      <c r="AC22" s="85">
        <v>0</v>
      </c>
      <c r="AD22" s="84">
        <v>0</v>
      </c>
      <c r="AE22" s="85">
        <v>0</v>
      </c>
      <c r="AF22" s="84">
        <v>0</v>
      </c>
      <c r="AG22" s="85">
        <v>0</v>
      </c>
      <c r="AH22" s="84">
        <v>44.597999999999999</v>
      </c>
      <c r="AI22" s="85">
        <v>26.797457285080046</v>
      </c>
      <c r="AJ22" s="84">
        <v>0</v>
      </c>
      <c r="AK22" s="85">
        <v>0</v>
      </c>
      <c r="AL22" s="84">
        <v>0</v>
      </c>
      <c r="AM22" s="85">
        <v>0</v>
      </c>
      <c r="AN22" s="84">
        <v>7.8E-2</v>
      </c>
      <c r="AO22" s="85">
        <v>555.6025641025642</v>
      </c>
      <c r="AP22" s="84">
        <v>0</v>
      </c>
      <c r="AQ22" s="85">
        <v>0</v>
      </c>
      <c r="AR22" s="84">
        <v>398.09800000000001</v>
      </c>
      <c r="AS22" s="85">
        <v>80.72628850182619</v>
      </c>
      <c r="AT22" s="84">
        <v>0</v>
      </c>
      <c r="AU22" s="85">
        <v>0</v>
      </c>
      <c r="AV22" s="84">
        <v>74.587999999999994</v>
      </c>
      <c r="AW22" s="85">
        <v>334.15289322679251</v>
      </c>
      <c r="AX22" s="84">
        <v>544.24599999999998</v>
      </c>
      <c r="AY22" s="85">
        <v>66.631295406856466</v>
      </c>
      <c r="AZ22" s="84">
        <v>0</v>
      </c>
      <c r="BA22" s="85">
        <v>0</v>
      </c>
      <c r="BB22" s="84">
        <v>0.182</v>
      </c>
      <c r="BC22" s="85">
        <v>365.97802197802201</v>
      </c>
      <c r="BD22" s="84">
        <v>3.101</v>
      </c>
      <c r="BE22" s="85">
        <v>501.47307320219278</v>
      </c>
      <c r="BF22" s="84">
        <v>0</v>
      </c>
      <c r="BG22" s="85">
        <v>0</v>
      </c>
      <c r="BH22" s="84">
        <v>0.92500000000000004</v>
      </c>
      <c r="BI22" s="85">
        <v>190.10918918918921</v>
      </c>
      <c r="BJ22" s="84">
        <v>0</v>
      </c>
      <c r="BK22" s="85">
        <v>0</v>
      </c>
      <c r="BL22" s="84">
        <v>1.373</v>
      </c>
      <c r="BM22" s="85">
        <v>541.44501092498172</v>
      </c>
      <c r="BN22" s="84">
        <v>35.481000000000002</v>
      </c>
      <c r="BO22" s="85">
        <v>289.43583889969278</v>
      </c>
      <c r="BP22" s="84">
        <v>9.0999999999999998E-2</v>
      </c>
      <c r="BQ22" s="85">
        <v>1188.4725274725274</v>
      </c>
      <c r="BR22" s="84">
        <v>0</v>
      </c>
      <c r="BS22" s="85">
        <v>0</v>
      </c>
      <c r="BT22" s="84">
        <v>37.737000000000002</v>
      </c>
      <c r="BU22" s="85">
        <v>998.8993825688317</v>
      </c>
    </row>
    <row r="23" spans="1:73" ht="12.95" customHeight="1">
      <c r="A23" s="83"/>
      <c r="B23" s="80" t="s">
        <v>59</v>
      </c>
      <c r="C23" s="19">
        <v>13</v>
      </c>
      <c r="D23" s="84">
        <v>8.5000000000000006E-2</v>
      </c>
      <c r="E23" s="85">
        <v>1539.0470588235294</v>
      </c>
      <c r="F23" s="84">
        <v>0</v>
      </c>
      <c r="G23" s="85">
        <v>0</v>
      </c>
      <c r="H23" s="84">
        <v>0</v>
      </c>
      <c r="I23" s="85">
        <v>0</v>
      </c>
      <c r="J23" s="84">
        <v>0</v>
      </c>
      <c r="K23" s="85">
        <v>0</v>
      </c>
      <c r="L23" s="84">
        <v>0</v>
      </c>
      <c r="M23" s="85">
        <v>0</v>
      </c>
      <c r="N23" s="84">
        <v>0</v>
      </c>
      <c r="O23" s="85">
        <v>0</v>
      </c>
      <c r="P23" s="84">
        <v>0</v>
      </c>
      <c r="Q23" s="85">
        <v>0</v>
      </c>
      <c r="R23" s="84">
        <v>0</v>
      </c>
      <c r="S23" s="85">
        <v>0</v>
      </c>
      <c r="T23" s="84">
        <v>0</v>
      </c>
      <c r="U23" s="85">
        <v>0</v>
      </c>
      <c r="V23" s="84">
        <v>0</v>
      </c>
      <c r="W23" s="85">
        <v>0</v>
      </c>
      <c r="X23" s="84">
        <v>0</v>
      </c>
      <c r="Y23" s="85">
        <v>0</v>
      </c>
      <c r="Z23" s="84">
        <v>0</v>
      </c>
      <c r="AA23" s="85">
        <v>0</v>
      </c>
      <c r="AB23" s="84">
        <v>0</v>
      </c>
      <c r="AC23" s="85">
        <v>0</v>
      </c>
      <c r="AD23" s="84">
        <v>0</v>
      </c>
      <c r="AE23" s="85">
        <v>0</v>
      </c>
      <c r="AF23" s="84">
        <v>0</v>
      </c>
      <c r="AG23" s="85">
        <v>0</v>
      </c>
      <c r="AH23" s="84">
        <v>204.40700000000001</v>
      </c>
      <c r="AI23" s="85">
        <v>21.468266742332698</v>
      </c>
      <c r="AJ23" s="84">
        <v>0</v>
      </c>
      <c r="AK23" s="85">
        <v>0</v>
      </c>
      <c r="AL23" s="84">
        <v>0</v>
      </c>
      <c r="AM23" s="85">
        <v>0</v>
      </c>
      <c r="AN23" s="84">
        <v>0.23699999999999999</v>
      </c>
      <c r="AO23" s="85">
        <v>314.00421940928271</v>
      </c>
      <c r="AP23" s="84">
        <v>0</v>
      </c>
      <c r="AQ23" s="85">
        <v>0</v>
      </c>
      <c r="AR23" s="84">
        <v>349.11799999999999</v>
      </c>
      <c r="AS23" s="85">
        <v>122.76564943658018</v>
      </c>
      <c r="AT23" s="84">
        <v>0</v>
      </c>
      <c r="AU23" s="85">
        <v>0</v>
      </c>
      <c r="AV23" s="84">
        <v>3.1720000000000002</v>
      </c>
      <c r="AW23" s="85">
        <v>353.72540983606558</v>
      </c>
      <c r="AX23" s="84">
        <v>6.9000000000000006E-2</v>
      </c>
      <c r="AY23" s="85">
        <v>29.304347826086957</v>
      </c>
      <c r="AZ23" s="84">
        <v>0</v>
      </c>
      <c r="BA23" s="85">
        <v>0</v>
      </c>
      <c r="BB23" s="84">
        <v>6.0000000000000001E-3</v>
      </c>
      <c r="BC23" s="85">
        <v>540</v>
      </c>
      <c r="BD23" s="84">
        <v>4.7350000000000003</v>
      </c>
      <c r="BE23" s="85">
        <v>478.98162618796198</v>
      </c>
      <c r="BF23" s="84">
        <v>0</v>
      </c>
      <c r="BG23" s="85">
        <v>0</v>
      </c>
      <c r="BH23" s="84">
        <v>0</v>
      </c>
      <c r="BI23" s="85">
        <v>0</v>
      </c>
      <c r="BJ23" s="84">
        <v>0</v>
      </c>
      <c r="BK23" s="85">
        <v>0</v>
      </c>
      <c r="BL23" s="84">
        <v>1.512</v>
      </c>
      <c r="BM23" s="85">
        <v>322.29761904761909</v>
      </c>
      <c r="BN23" s="84">
        <v>0.90100000000000002</v>
      </c>
      <c r="BO23" s="85">
        <v>265.73251942286345</v>
      </c>
      <c r="BP23" s="84">
        <v>1.96</v>
      </c>
      <c r="BQ23" s="85">
        <v>369.22244897959183</v>
      </c>
      <c r="BR23" s="84">
        <v>0</v>
      </c>
      <c r="BS23" s="85">
        <v>0</v>
      </c>
      <c r="BT23" s="84">
        <v>9.9350000000000005</v>
      </c>
      <c r="BU23" s="85">
        <v>937.4654252642174</v>
      </c>
    </row>
    <row r="24" spans="1:73" ht="12.95" customHeight="1">
      <c r="A24" s="83"/>
      <c r="B24" s="80" t="s">
        <v>60</v>
      </c>
      <c r="C24" s="19">
        <v>14</v>
      </c>
      <c r="D24" s="84">
        <v>0.17100000000000001</v>
      </c>
      <c r="E24" s="85">
        <v>1696.9239766081871</v>
      </c>
      <c r="F24" s="84">
        <v>0</v>
      </c>
      <c r="G24" s="85">
        <v>0</v>
      </c>
      <c r="H24" s="84">
        <v>0</v>
      </c>
      <c r="I24" s="85">
        <v>0</v>
      </c>
      <c r="J24" s="84">
        <v>0</v>
      </c>
      <c r="K24" s="85">
        <v>0</v>
      </c>
      <c r="L24" s="84">
        <v>0</v>
      </c>
      <c r="M24" s="85">
        <v>0</v>
      </c>
      <c r="N24" s="84">
        <v>0</v>
      </c>
      <c r="O24" s="85">
        <v>0</v>
      </c>
      <c r="P24" s="84">
        <v>0</v>
      </c>
      <c r="Q24" s="85">
        <v>0</v>
      </c>
      <c r="R24" s="84">
        <v>0</v>
      </c>
      <c r="S24" s="85">
        <v>0</v>
      </c>
      <c r="T24" s="84">
        <v>0</v>
      </c>
      <c r="U24" s="85">
        <v>0</v>
      </c>
      <c r="V24" s="84">
        <v>0</v>
      </c>
      <c r="W24" s="85">
        <v>0</v>
      </c>
      <c r="X24" s="84">
        <v>0</v>
      </c>
      <c r="Y24" s="85">
        <v>0</v>
      </c>
      <c r="Z24" s="84">
        <v>0.52500000000000002</v>
      </c>
      <c r="AA24" s="85">
        <v>1209.5999999999999</v>
      </c>
      <c r="AB24" s="84">
        <v>0</v>
      </c>
      <c r="AC24" s="85">
        <v>0</v>
      </c>
      <c r="AD24" s="84">
        <v>271.01</v>
      </c>
      <c r="AE24" s="85">
        <v>258.1009483044906</v>
      </c>
      <c r="AF24" s="84">
        <v>0</v>
      </c>
      <c r="AG24" s="85">
        <v>0</v>
      </c>
      <c r="AH24" s="84">
        <v>168.21199999999999</v>
      </c>
      <c r="AI24" s="85">
        <v>34.372779587663189</v>
      </c>
      <c r="AJ24" s="84">
        <v>4.0000000000000001E-3</v>
      </c>
      <c r="AK24" s="85">
        <v>41</v>
      </c>
      <c r="AL24" s="84">
        <v>0.255</v>
      </c>
      <c r="AM24" s="85">
        <v>83.698039215686265</v>
      </c>
      <c r="AN24" s="84">
        <v>4.718</v>
      </c>
      <c r="AO24" s="85">
        <v>243.77490462060194</v>
      </c>
      <c r="AP24" s="84">
        <v>0</v>
      </c>
      <c r="AQ24" s="85">
        <v>0</v>
      </c>
      <c r="AR24" s="84">
        <v>1362.7059999999999</v>
      </c>
      <c r="AS24" s="85">
        <v>113.98277911743253</v>
      </c>
      <c r="AT24" s="84">
        <v>0</v>
      </c>
      <c r="AU24" s="85">
        <v>0</v>
      </c>
      <c r="AV24" s="84">
        <v>21.035</v>
      </c>
      <c r="AW24" s="85">
        <v>395.99405752317568</v>
      </c>
      <c r="AX24" s="84">
        <v>0.23</v>
      </c>
      <c r="AY24" s="85">
        <v>46.943478260869568</v>
      </c>
      <c r="AZ24" s="84">
        <v>0</v>
      </c>
      <c r="BA24" s="85">
        <v>0</v>
      </c>
      <c r="BB24" s="84">
        <v>0.03</v>
      </c>
      <c r="BC24" s="85">
        <v>605.29999999999995</v>
      </c>
      <c r="BD24" s="84">
        <v>9.9550000000000001</v>
      </c>
      <c r="BE24" s="85">
        <v>462.03284781516828</v>
      </c>
      <c r="BF24" s="84">
        <v>0</v>
      </c>
      <c r="BG24" s="85">
        <v>0</v>
      </c>
      <c r="BH24" s="84">
        <v>0</v>
      </c>
      <c r="BI24" s="85">
        <v>0</v>
      </c>
      <c r="BJ24" s="84">
        <v>0</v>
      </c>
      <c r="BK24" s="85">
        <v>0</v>
      </c>
      <c r="BL24" s="84">
        <v>44.356000000000002</v>
      </c>
      <c r="BM24" s="85">
        <v>390.89899900802595</v>
      </c>
      <c r="BN24" s="84">
        <v>1.5569999999999999</v>
      </c>
      <c r="BO24" s="85">
        <v>575.02440590879894</v>
      </c>
      <c r="BP24" s="84">
        <v>7.5759999999999996</v>
      </c>
      <c r="BQ24" s="85">
        <v>511.98930834213303</v>
      </c>
      <c r="BR24" s="84">
        <v>0</v>
      </c>
      <c r="BS24" s="85">
        <v>0</v>
      </c>
      <c r="BT24" s="84">
        <v>4.7119999999999997</v>
      </c>
      <c r="BU24" s="85">
        <v>977.53671477079797</v>
      </c>
    </row>
    <row r="25" spans="1:73" ht="12.95" customHeight="1">
      <c r="A25" s="83"/>
      <c r="B25" s="80" t="s">
        <v>61</v>
      </c>
      <c r="C25" s="19">
        <v>15</v>
      </c>
      <c r="D25" s="84">
        <v>3.7669999999999999</v>
      </c>
      <c r="E25" s="85">
        <v>2372.0292009556679</v>
      </c>
      <c r="F25" s="84">
        <v>0</v>
      </c>
      <c r="G25" s="85">
        <v>0</v>
      </c>
      <c r="H25" s="84">
        <v>0</v>
      </c>
      <c r="I25" s="85">
        <v>0</v>
      </c>
      <c r="J25" s="84">
        <v>5.1210000000000004</v>
      </c>
      <c r="K25" s="85">
        <v>461.14469830111307</v>
      </c>
      <c r="L25" s="84">
        <v>0</v>
      </c>
      <c r="M25" s="85">
        <v>0</v>
      </c>
      <c r="N25" s="84">
        <v>1.7569999999999999</v>
      </c>
      <c r="O25" s="85">
        <v>1008.6693227091633</v>
      </c>
      <c r="P25" s="84">
        <v>0</v>
      </c>
      <c r="Q25" s="85">
        <v>0</v>
      </c>
      <c r="R25" s="84">
        <v>13.462</v>
      </c>
      <c r="S25" s="85">
        <v>740.33219432476596</v>
      </c>
      <c r="T25" s="84">
        <v>0</v>
      </c>
      <c r="U25" s="85">
        <v>0</v>
      </c>
      <c r="V25" s="84">
        <v>9.6489999999999991</v>
      </c>
      <c r="W25" s="85">
        <v>492.5731163851176</v>
      </c>
      <c r="X25" s="84">
        <v>0</v>
      </c>
      <c r="Y25" s="85">
        <v>0</v>
      </c>
      <c r="Z25" s="84">
        <v>162.96700000000001</v>
      </c>
      <c r="AA25" s="85">
        <v>1245.1019163388908</v>
      </c>
      <c r="AB25" s="84">
        <v>0</v>
      </c>
      <c r="AC25" s="85">
        <v>0</v>
      </c>
      <c r="AD25" s="84">
        <v>2711.2359999999999</v>
      </c>
      <c r="AE25" s="85">
        <v>356.6402799313671</v>
      </c>
      <c r="AF25" s="84">
        <v>0</v>
      </c>
      <c r="AG25" s="85">
        <v>0</v>
      </c>
      <c r="AH25" s="84">
        <v>957.202</v>
      </c>
      <c r="AI25" s="85">
        <v>38.353688145239978</v>
      </c>
      <c r="AJ25" s="84">
        <v>0</v>
      </c>
      <c r="AK25" s="85">
        <v>0</v>
      </c>
      <c r="AL25" s="84">
        <v>0</v>
      </c>
      <c r="AM25" s="85">
        <v>0</v>
      </c>
      <c r="AN25" s="84">
        <v>2.125</v>
      </c>
      <c r="AO25" s="85">
        <v>258.08141176470588</v>
      </c>
      <c r="AP25" s="84">
        <v>0</v>
      </c>
      <c r="AQ25" s="85">
        <v>0</v>
      </c>
      <c r="AR25" s="84">
        <v>178.179</v>
      </c>
      <c r="AS25" s="85">
        <v>94.300652714405174</v>
      </c>
      <c r="AT25" s="84">
        <v>0</v>
      </c>
      <c r="AU25" s="85">
        <v>0</v>
      </c>
      <c r="AV25" s="84">
        <v>0.22700000000000001</v>
      </c>
      <c r="AW25" s="85">
        <v>115.34361233480176</v>
      </c>
      <c r="AX25" s="84">
        <v>0.748</v>
      </c>
      <c r="AY25" s="85">
        <v>52.415775401069517</v>
      </c>
      <c r="AZ25" s="84">
        <v>0</v>
      </c>
      <c r="BA25" s="85">
        <v>0</v>
      </c>
      <c r="BB25" s="84">
        <v>3.0000000000000001E-3</v>
      </c>
      <c r="BC25" s="85">
        <v>844.66666666666674</v>
      </c>
      <c r="BD25" s="84">
        <v>2.2330000000000001</v>
      </c>
      <c r="BE25" s="85">
        <v>353.9731303179579</v>
      </c>
      <c r="BF25" s="84">
        <v>0</v>
      </c>
      <c r="BG25" s="85">
        <v>0</v>
      </c>
      <c r="BH25" s="84">
        <v>0</v>
      </c>
      <c r="BI25" s="85">
        <v>0</v>
      </c>
      <c r="BJ25" s="84">
        <v>0</v>
      </c>
      <c r="BK25" s="85">
        <v>0</v>
      </c>
      <c r="BL25" s="84">
        <v>20.568999999999999</v>
      </c>
      <c r="BM25" s="85">
        <v>352.86562302494042</v>
      </c>
      <c r="BN25" s="84">
        <v>2.2549999999999999</v>
      </c>
      <c r="BO25" s="85">
        <v>1167.3161862527716</v>
      </c>
      <c r="BP25" s="84">
        <v>31.408000000000001</v>
      </c>
      <c r="BQ25" s="85">
        <v>309.5174477840041</v>
      </c>
      <c r="BR25" s="84">
        <v>0</v>
      </c>
      <c r="BS25" s="85">
        <v>0</v>
      </c>
      <c r="BT25" s="84">
        <v>4.6769999999999996</v>
      </c>
      <c r="BU25" s="85">
        <v>1115.7391490271541</v>
      </c>
    </row>
    <row r="26" spans="1:73" ht="12.95" customHeight="1">
      <c r="A26" s="83"/>
      <c r="B26" s="80" t="s">
        <v>62</v>
      </c>
      <c r="C26" s="19">
        <v>16</v>
      </c>
      <c r="D26" s="84">
        <v>0</v>
      </c>
      <c r="E26" s="85">
        <v>0</v>
      </c>
      <c r="F26" s="84">
        <v>0</v>
      </c>
      <c r="G26" s="85">
        <v>0</v>
      </c>
      <c r="H26" s="84">
        <v>0</v>
      </c>
      <c r="I26" s="85">
        <v>0</v>
      </c>
      <c r="J26" s="84">
        <v>0</v>
      </c>
      <c r="K26" s="85">
        <v>0</v>
      </c>
      <c r="L26" s="84">
        <v>0</v>
      </c>
      <c r="M26" s="85">
        <v>0</v>
      </c>
      <c r="N26" s="84">
        <v>0</v>
      </c>
      <c r="O26" s="85">
        <v>0</v>
      </c>
      <c r="P26" s="84">
        <v>0</v>
      </c>
      <c r="Q26" s="85">
        <v>0</v>
      </c>
      <c r="R26" s="84">
        <v>0</v>
      </c>
      <c r="S26" s="85">
        <v>0</v>
      </c>
      <c r="T26" s="84">
        <v>0</v>
      </c>
      <c r="U26" s="85">
        <v>0</v>
      </c>
      <c r="V26" s="84">
        <v>0</v>
      </c>
      <c r="W26" s="85">
        <v>0</v>
      </c>
      <c r="X26" s="84">
        <v>0</v>
      </c>
      <c r="Y26" s="85">
        <v>0</v>
      </c>
      <c r="Z26" s="84">
        <v>6.6000000000000003E-2</v>
      </c>
      <c r="AA26" s="85">
        <v>923.39393939393938</v>
      </c>
      <c r="AB26" s="84">
        <v>0</v>
      </c>
      <c r="AC26" s="85">
        <v>0</v>
      </c>
      <c r="AD26" s="84">
        <v>0</v>
      </c>
      <c r="AE26" s="85">
        <v>0</v>
      </c>
      <c r="AF26" s="84">
        <v>0</v>
      </c>
      <c r="AG26" s="85">
        <v>0</v>
      </c>
      <c r="AH26" s="84">
        <v>1192.328</v>
      </c>
      <c r="AI26" s="85">
        <v>31.100198099851717</v>
      </c>
      <c r="AJ26" s="84">
        <v>0</v>
      </c>
      <c r="AK26" s="85">
        <v>0</v>
      </c>
      <c r="AL26" s="84">
        <v>0</v>
      </c>
      <c r="AM26" s="85">
        <v>0</v>
      </c>
      <c r="AN26" s="84">
        <v>26.934000000000001</v>
      </c>
      <c r="AO26" s="85">
        <v>440.78202272220983</v>
      </c>
      <c r="AP26" s="84">
        <v>0</v>
      </c>
      <c r="AQ26" s="85">
        <v>0</v>
      </c>
      <c r="AR26" s="84">
        <v>990.56500000000005</v>
      </c>
      <c r="AS26" s="85">
        <v>96.731902500088339</v>
      </c>
      <c r="AT26" s="84">
        <v>0</v>
      </c>
      <c r="AU26" s="85">
        <v>0</v>
      </c>
      <c r="AV26" s="84">
        <v>0.86099999999999999</v>
      </c>
      <c r="AW26" s="85">
        <v>477.99883855981415</v>
      </c>
      <c r="AX26" s="84">
        <v>5.39</v>
      </c>
      <c r="AY26" s="85">
        <v>75.570315398886819</v>
      </c>
      <c r="AZ26" s="84">
        <v>0</v>
      </c>
      <c r="BA26" s="85">
        <v>0</v>
      </c>
      <c r="BB26" s="84">
        <v>0.02</v>
      </c>
      <c r="BC26" s="85">
        <v>440.9</v>
      </c>
      <c r="BD26" s="84">
        <v>9.99</v>
      </c>
      <c r="BE26" s="85">
        <v>336.25925925925924</v>
      </c>
      <c r="BF26" s="84">
        <v>0</v>
      </c>
      <c r="BG26" s="85">
        <v>0</v>
      </c>
      <c r="BH26" s="84">
        <v>0</v>
      </c>
      <c r="BI26" s="85">
        <v>0</v>
      </c>
      <c r="BJ26" s="84">
        <v>0</v>
      </c>
      <c r="BK26" s="85">
        <v>0</v>
      </c>
      <c r="BL26" s="84">
        <v>1.9319999999999999</v>
      </c>
      <c r="BM26" s="85">
        <v>242.81314699792964</v>
      </c>
      <c r="BN26" s="84">
        <v>1</v>
      </c>
      <c r="BO26" s="85">
        <v>228.25200000000001</v>
      </c>
      <c r="BP26" s="84">
        <v>5.1639999999999997</v>
      </c>
      <c r="BQ26" s="85">
        <v>446.43822618125483</v>
      </c>
      <c r="BR26" s="84">
        <v>0</v>
      </c>
      <c r="BS26" s="85">
        <v>0</v>
      </c>
      <c r="BT26" s="84">
        <v>0.247</v>
      </c>
      <c r="BU26" s="85">
        <v>417.89878542510121</v>
      </c>
    </row>
    <row r="27" spans="1:73" ht="12.95" customHeight="1">
      <c r="A27" s="83"/>
      <c r="B27" s="61"/>
      <c r="C27" s="86"/>
      <c r="D27" s="84"/>
      <c r="E27" s="85"/>
      <c r="F27" s="84"/>
      <c r="G27" s="85"/>
      <c r="H27" s="84"/>
      <c r="I27" s="85"/>
      <c r="J27" s="84"/>
      <c r="K27" s="85"/>
      <c r="L27" s="84"/>
      <c r="M27" s="85"/>
      <c r="N27" s="84"/>
      <c r="O27" s="85"/>
      <c r="P27" s="84"/>
      <c r="Q27" s="85"/>
      <c r="R27" s="84"/>
      <c r="S27" s="85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4"/>
      <c r="AK27" s="85"/>
      <c r="AL27" s="84"/>
      <c r="AM27" s="85"/>
      <c r="AN27" s="84"/>
      <c r="AO27" s="85"/>
      <c r="AP27" s="84"/>
      <c r="AQ27" s="85"/>
      <c r="AR27" s="84"/>
      <c r="AS27" s="85"/>
      <c r="AT27" s="84"/>
      <c r="AU27" s="85"/>
      <c r="AV27" s="84"/>
      <c r="AW27" s="85"/>
      <c r="AX27" s="84"/>
      <c r="AY27" s="85"/>
      <c r="AZ27" s="84"/>
      <c r="BA27" s="85"/>
      <c r="BB27" s="84"/>
      <c r="BC27" s="85"/>
      <c r="BD27" s="84"/>
      <c r="BE27" s="85"/>
      <c r="BF27" s="84"/>
      <c r="BG27" s="85"/>
      <c r="BH27" s="84"/>
      <c r="BI27" s="85"/>
      <c r="BJ27" s="84"/>
      <c r="BK27" s="85"/>
      <c r="BL27" s="84"/>
      <c r="BM27" s="85"/>
      <c r="BN27" s="84"/>
      <c r="BO27" s="85"/>
      <c r="BP27" s="84"/>
      <c r="BQ27" s="85"/>
      <c r="BR27" s="84"/>
      <c r="BS27" s="85"/>
      <c r="BT27" s="84"/>
      <c r="BU27" s="85"/>
    </row>
    <row r="28" spans="1:73" ht="12.95" customHeight="1">
      <c r="A28" s="83"/>
      <c r="B28" s="80" t="s">
        <v>63</v>
      </c>
      <c r="C28" s="19">
        <v>17</v>
      </c>
      <c r="D28" s="84">
        <v>4.7270000000000003</v>
      </c>
      <c r="E28" s="85">
        <v>2597.4055426274595</v>
      </c>
      <c r="F28" s="84">
        <v>0</v>
      </c>
      <c r="G28" s="85">
        <v>0</v>
      </c>
      <c r="H28" s="84">
        <v>0</v>
      </c>
      <c r="I28" s="85">
        <v>0</v>
      </c>
      <c r="J28" s="84">
        <v>0</v>
      </c>
      <c r="K28" s="85">
        <v>0</v>
      </c>
      <c r="L28" s="84">
        <v>0.435</v>
      </c>
      <c r="M28" s="85">
        <v>496.68505747126437</v>
      </c>
      <c r="N28" s="84">
        <v>11.26</v>
      </c>
      <c r="O28" s="85">
        <v>460.3362344582593</v>
      </c>
      <c r="P28" s="84">
        <v>4.5359999999999996</v>
      </c>
      <c r="Q28" s="85">
        <v>407.11662257495595</v>
      </c>
      <c r="R28" s="84">
        <v>23.782</v>
      </c>
      <c r="S28" s="85">
        <v>635.83083844924738</v>
      </c>
      <c r="T28" s="84">
        <v>1.419</v>
      </c>
      <c r="U28" s="85">
        <v>540.5024665257223</v>
      </c>
      <c r="V28" s="84">
        <v>0</v>
      </c>
      <c r="W28" s="85">
        <v>0</v>
      </c>
      <c r="X28" s="84">
        <v>0</v>
      </c>
      <c r="Y28" s="85">
        <v>0</v>
      </c>
      <c r="Z28" s="84">
        <v>0</v>
      </c>
      <c r="AA28" s="85">
        <v>0</v>
      </c>
      <c r="AB28" s="84">
        <v>0.105</v>
      </c>
      <c r="AC28" s="85">
        <v>1239.6380952380953</v>
      </c>
      <c r="AD28" s="84">
        <v>80.608000000000004</v>
      </c>
      <c r="AE28" s="85">
        <v>253.25024811433107</v>
      </c>
      <c r="AF28" s="84">
        <v>517.21699999999998</v>
      </c>
      <c r="AG28" s="85">
        <v>264.04893690655956</v>
      </c>
      <c r="AH28" s="84">
        <v>5000.93</v>
      </c>
      <c r="AI28" s="85">
        <v>40.067351072700482</v>
      </c>
      <c r="AJ28" s="84">
        <v>1.2E-2</v>
      </c>
      <c r="AK28" s="85">
        <v>10.833333333333332</v>
      </c>
      <c r="AL28" s="84">
        <v>0.98399999999999999</v>
      </c>
      <c r="AM28" s="85">
        <v>16.01829268292683</v>
      </c>
      <c r="AN28" s="84">
        <v>26.951000000000001</v>
      </c>
      <c r="AO28" s="85">
        <v>290.46473229193725</v>
      </c>
      <c r="AP28" s="84">
        <v>0</v>
      </c>
      <c r="AQ28" s="85">
        <v>0</v>
      </c>
      <c r="AR28" s="84">
        <v>7519.1319999999996</v>
      </c>
      <c r="AS28" s="85">
        <v>90.831329733272412</v>
      </c>
      <c r="AT28" s="84">
        <v>0</v>
      </c>
      <c r="AU28" s="85">
        <v>0</v>
      </c>
      <c r="AV28" s="84">
        <v>40.777999999999999</v>
      </c>
      <c r="AW28" s="85">
        <v>448.45083133061945</v>
      </c>
      <c r="AX28" s="84">
        <v>221.018</v>
      </c>
      <c r="AY28" s="85">
        <v>58.594435747314698</v>
      </c>
      <c r="AZ28" s="84">
        <v>0</v>
      </c>
      <c r="BA28" s="85">
        <v>0</v>
      </c>
      <c r="BB28" s="84">
        <v>7.1999999999999995E-2</v>
      </c>
      <c r="BC28" s="85">
        <v>358.73611111111114</v>
      </c>
      <c r="BD28" s="84">
        <v>74.701999999999998</v>
      </c>
      <c r="BE28" s="85">
        <v>119.5758346496747</v>
      </c>
      <c r="BF28" s="84">
        <v>0</v>
      </c>
      <c r="BG28" s="85">
        <v>0</v>
      </c>
      <c r="BH28" s="84">
        <v>0</v>
      </c>
      <c r="BI28" s="85">
        <v>0</v>
      </c>
      <c r="BJ28" s="84">
        <v>0</v>
      </c>
      <c r="BK28" s="85">
        <v>0</v>
      </c>
      <c r="BL28" s="84">
        <v>9.593</v>
      </c>
      <c r="BM28" s="85">
        <v>386.67226102366311</v>
      </c>
      <c r="BN28" s="84">
        <v>125.157</v>
      </c>
      <c r="BO28" s="85">
        <v>279.20983245044226</v>
      </c>
      <c r="BP28" s="84">
        <v>12.92</v>
      </c>
      <c r="BQ28" s="85">
        <v>534.64535603715171</v>
      </c>
      <c r="BR28" s="84">
        <v>0</v>
      </c>
      <c r="BS28" s="85">
        <v>0</v>
      </c>
      <c r="BT28" s="84">
        <v>176.55199999999999</v>
      </c>
      <c r="BU28" s="85">
        <v>336.39593434229005</v>
      </c>
    </row>
    <row r="29" spans="1:73" ht="12.95" customHeight="1">
      <c r="A29" s="83"/>
      <c r="B29" s="80" t="s">
        <v>64</v>
      </c>
      <c r="C29" s="19">
        <v>18</v>
      </c>
      <c r="D29" s="84">
        <v>312.72199999999998</v>
      </c>
      <c r="E29" s="85">
        <v>2383.972889659186</v>
      </c>
      <c r="F29" s="84">
        <v>0</v>
      </c>
      <c r="G29" s="85">
        <v>0</v>
      </c>
      <c r="H29" s="84">
        <v>0</v>
      </c>
      <c r="I29" s="85">
        <v>0</v>
      </c>
      <c r="J29" s="84">
        <v>106.648</v>
      </c>
      <c r="K29" s="85">
        <v>471.32876378366217</v>
      </c>
      <c r="L29" s="84">
        <v>0</v>
      </c>
      <c r="M29" s="85">
        <v>0</v>
      </c>
      <c r="N29" s="84">
        <v>0.48299999999999998</v>
      </c>
      <c r="O29" s="85">
        <v>1171.097308488613</v>
      </c>
      <c r="P29" s="84">
        <v>0</v>
      </c>
      <c r="Q29" s="85">
        <v>0</v>
      </c>
      <c r="R29" s="84">
        <v>2.2730000000000001</v>
      </c>
      <c r="S29" s="85">
        <v>809.43554773427195</v>
      </c>
      <c r="T29" s="84">
        <v>0</v>
      </c>
      <c r="U29" s="85">
        <v>0</v>
      </c>
      <c r="V29" s="84">
        <v>2.5000000000000001E-2</v>
      </c>
      <c r="W29" s="85">
        <v>270</v>
      </c>
      <c r="X29" s="84">
        <v>0</v>
      </c>
      <c r="Y29" s="85">
        <v>0</v>
      </c>
      <c r="Z29" s="84">
        <v>1.34</v>
      </c>
      <c r="AA29" s="85">
        <v>963.1343283582089</v>
      </c>
      <c r="AB29" s="84">
        <v>0</v>
      </c>
      <c r="AC29" s="85">
        <v>0</v>
      </c>
      <c r="AD29" s="84">
        <v>2.8000000000000001E-2</v>
      </c>
      <c r="AE29" s="85">
        <v>54</v>
      </c>
      <c r="AF29" s="84">
        <v>0</v>
      </c>
      <c r="AG29" s="85">
        <v>0</v>
      </c>
      <c r="AH29" s="84">
        <v>0</v>
      </c>
      <c r="AI29" s="85">
        <v>0</v>
      </c>
      <c r="AJ29" s="84">
        <v>0</v>
      </c>
      <c r="AK29" s="85">
        <v>0</v>
      </c>
      <c r="AL29" s="84">
        <v>0</v>
      </c>
      <c r="AM29" s="85">
        <v>0</v>
      </c>
      <c r="AN29" s="84">
        <v>0.24099999999999999</v>
      </c>
      <c r="AO29" s="85">
        <v>409.46058091286307</v>
      </c>
      <c r="AP29" s="84">
        <v>0</v>
      </c>
      <c r="AQ29" s="85">
        <v>0</v>
      </c>
      <c r="AR29" s="84">
        <v>27.196000000000002</v>
      </c>
      <c r="AS29" s="85">
        <v>32.435321370789822</v>
      </c>
      <c r="AT29" s="84">
        <v>0</v>
      </c>
      <c r="AU29" s="85">
        <v>0</v>
      </c>
      <c r="AV29" s="84">
        <v>1.7999999999999999E-2</v>
      </c>
      <c r="AW29" s="85">
        <v>75.888888888888886</v>
      </c>
      <c r="AX29" s="84">
        <v>7.4999999999999997E-2</v>
      </c>
      <c r="AY29" s="85">
        <v>13.386666666666667</v>
      </c>
      <c r="AZ29" s="84">
        <v>0</v>
      </c>
      <c r="BA29" s="85">
        <v>0</v>
      </c>
      <c r="BB29" s="84">
        <v>0</v>
      </c>
      <c r="BC29" s="85">
        <v>0</v>
      </c>
      <c r="BD29" s="84">
        <v>0</v>
      </c>
      <c r="BE29" s="85">
        <v>0</v>
      </c>
      <c r="BF29" s="84">
        <v>0</v>
      </c>
      <c r="BG29" s="85">
        <v>0</v>
      </c>
      <c r="BH29" s="84">
        <v>0</v>
      </c>
      <c r="BI29" s="85">
        <v>0</v>
      </c>
      <c r="BJ29" s="84">
        <v>0</v>
      </c>
      <c r="BK29" s="85">
        <v>0</v>
      </c>
      <c r="BL29" s="84">
        <v>4.0000000000000001E-3</v>
      </c>
      <c r="BM29" s="85">
        <v>32.5</v>
      </c>
      <c r="BN29" s="84">
        <v>3.8109999999999999</v>
      </c>
      <c r="BO29" s="85">
        <v>856.41091577013901</v>
      </c>
      <c r="BP29" s="84">
        <v>0</v>
      </c>
      <c r="BQ29" s="85">
        <v>0</v>
      </c>
      <c r="BR29" s="84">
        <v>0</v>
      </c>
      <c r="BS29" s="85">
        <v>0</v>
      </c>
      <c r="BT29" s="84">
        <v>2.1989999999999998</v>
      </c>
      <c r="BU29" s="85">
        <v>523.66984993178721</v>
      </c>
    </row>
    <row r="30" spans="1:73" ht="12.95" customHeight="1">
      <c r="A30" s="83"/>
      <c r="B30" s="80" t="s">
        <v>65</v>
      </c>
      <c r="C30" s="19">
        <v>19</v>
      </c>
      <c r="D30" s="84">
        <v>0</v>
      </c>
      <c r="E30" s="85">
        <v>0</v>
      </c>
      <c r="F30" s="84">
        <v>0</v>
      </c>
      <c r="G30" s="85">
        <v>0</v>
      </c>
      <c r="H30" s="84">
        <v>0</v>
      </c>
      <c r="I30" s="85">
        <v>0</v>
      </c>
      <c r="J30" s="84">
        <v>0</v>
      </c>
      <c r="K30" s="85">
        <v>0</v>
      </c>
      <c r="L30" s="84">
        <v>4.3789999999999996</v>
      </c>
      <c r="M30" s="85">
        <v>431.97031285681663</v>
      </c>
      <c r="N30" s="84">
        <v>0</v>
      </c>
      <c r="O30" s="85">
        <v>0</v>
      </c>
      <c r="P30" s="84">
        <v>2.7770000000000001</v>
      </c>
      <c r="Q30" s="85">
        <v>1035.4555275477132</v>
      </c>
      <c r="R30" s="84">
        <v>0.218</v>
      </c>
      <c r="S30" s="85">
        <v>540</v>
      </c>
      <c r="T30" s="84">
        <v>1.577</v>
      </c>
      <c r="U30" s="85">
        <v>884.59923906150925</v>
      </c>
      <c r="V30" s="84">
        <v>0</v>
      </c>
      <c r="W30" s="85">
        <v>0</v>
      </c>
      <c r="X30" s="84">
        <v>0</v>
      </c>
      <c r="Y30" s="85">
        <v>0</v>
      </c>
      <c r="Z30" s="84">
        <v>0</v>
      </c>
      <c r="AA30" s="85">
        <v>0</v>
      </c>
      <c r="AB30" s="84">
        <v>0</v>
      </c>
      <c r="AC30" s="85">
        <v>0</v>
      </c>
      <c r="AD30" s="84">
        <v>111.974</v>
      </c>
      <c r="AE30" s="85">
        <v>256.53657098969404</v>
      </c>
      <c r="AF30" s="84">
        <v>206.929</v>
      </c>
      <c r="AG30" s="85">
        <v>252.17679010675158</v>
      </c>
      <c r="AH30" s="84">
        <v>281.23399999999998</v>
      </c>
      <c r="AI30" s="85">
        <v>41.784560188312938</v>
      </c>
      <c r="AJ30" s="84">
        <v>0</v>
      </c>
      <c r="AK30" s="85">
        <v>0</v>
      </c>
      <c r="AL30" s="84">
        <v>0</v>
      </c>
      <c r="AM30" s="85">
        <v>0</v>
      </c>
      <c r="AN30" s="84">
        <v>0.48499999999999999</v>
      </c>
      <c r="AO30" s="85">
        <v>120.88659793814433</v>
      </c>
      <c r="AP30" s="84">
        <v>0</v>
      </c>
      <c r="AQ30" s="85">
        <v>0</v>
      </c>
      <c r="AR30" s="84">
        <v>0.81299999999999994</v>
      </c>
      <c r="AS30" s="85">
        <v>16.137761377613774</v>
      </c>
      <c r="AT30" s="84">
        <v>0</v>
      </c>
      <c r="AU30" s="85">
        <v>0</v>
      </c>
      <c r="AV30" s="84">
        <v>0</v>
      </c>
      <c r="AW30" s="85">
        <v>0</v>
      </c>
      <c r="AX30" s="84">
        <v>0</v>
      </c>
      <c r="AY30" s="85">
        <v>0</v>
      </c>
      <c r="AZ30" s="84">
        <v>0</v>
      </c>
      <c r="BA30" s="85">
        <v>0</v>
      </c>
      <c r="BB30" s="84">
        <v>0</v>
      </c>
      <c r="BC30" s="85">
        <v>0</v>
      </c>
      <c r="BD30" s="84">
        <v>0</v>
      </c>
      <c r="BE30" s="85">
        <v>0</v>
      </c>
      <c r="BF30" s="84">
        <v>0</v>
      </c>
      <c r="BG30" s="85">
        <v>0</v>
      </c>
      <c r="BH30" s="84">
        <v>0</v>
      </c>
      <c r="BI30" s="85">
        <v>0</v>
      </c>
      <c r="BJ30" s="84">
        <v>0</v>
      </c>
      <c r="BK30" s="85">
        <v>0</v>
      </c>
      <c r="BL30" s="84">
        <v>6.0000000000000001E-3</v>
      </c>
      <c r="BM30" s="85">
        <v>324</v>
      </c>
      <c r="BN30" s="84">
        <v>2.738</v>
      </c>
      <c r="BO30" s="85">
        <v>185.26369612856101</v>
      </c>
      <c r="BP30" s="84">
        <v>9.8000000000000004E-2</v>
      </c>
      <c r="BQ30" s="85">
        <v>331.88775510204084</v>
      </c>
      <c r="BR30" s="84">
        <v>0</v>
      </c>
      <c r="BS30" s="85">
        <v>0</v>
      </c>
      <c r="BT30" s="84">
        <v>0.57399999999999995</v>
      </c>
      <c r="BU30" s="85">
        <v>175.46689895470382</v>
      </c>
    </row>
    <row r="31" spans="1:73" ht="12.95" customHeight="1">
      <c r="A31" s="83"/>
      <c r="B31" s="80" t="s">
        <v>66</v>
      </c>
      <c r="C31" s="19">
        <v>20</v>
      </c>
      <c r="D31" s="84">
        <v>0</v>
      </c>
      <c r="E31" s="85">
        <v>0</v>
      </c>
      <c r="F31" s="84">
        <v>0</v>
      </c>
      <c r="G31" s="85">
        <v>0</v>
      </c>
      <c r="H31" s="84">
        <v>0</v>
      </c>
      <c r="I31" s="85">
        <v>0</v>
      </c>
      <c r="J31" s="84">
        <v>0</v>
      </c>
      <c r="K31" s="85">
        <v>0</v>
      </c>
      <c r="L31" s="84">
        <v>0</v>
      </c>
      <c r="M31" s="85">
        <v>0</v>
      </c>
      <c r="N31" s="84">
        <v>0</v>
      </c>
      <c r="O31" s="85">
        <v>0</v>
      </c>
      <c r="P31" s="84">
        <v>0</v>
      </c>
      <c r="Q31" s="85">
        <v>0</v>
      </c>
      <c r="R31" s="84">
        <v>0</v>
      </c>
      <c r="S31" s="85">
        <v>0</v>
      </c>
      <c r="T31" s="84">
        <v>0</v>
      </c>
      <c r="U31" s="85">
        <v>0</v>
      </c>
      <c r="V31" s="84">
        <v>0</v>
      </c>
      <c r="W31" s="85">
        <v>0</v>
      </c>
      <c r="X31" s="84">
        <v>0</v>
      </c>
      <c r="Y31" s="85">
        <v>0</v>
      </c>
      <c r="Z31" s="84">
        <v>0</v>
      </c>
      <c r="AA31" s="85">
        <v>0</v>
      </c>
      <c r="AB31" s="84">
        <v>0</v>
      </c>
      <c r="AC31" s="85">
        <v>0</v>
      </c>
      <c r="AD31" s="84">
        <v>0</v>
      </c>
      <c r="AE31" s="85">
        <v>0</v>
      </c>
      <c r="AF31" s="84">
        <v>0</v>
      </c>
      <c r="AG31" s="85">
        <v>0</v>
      </c>
      <c r="AH31" s="84">
        <v>301</v>
      </c>
      <c r="AI31" s="85">
        <v>36.295681063122927</v>
      </c>
      <c r="AJ31" s="84">
        <v>0</v>
      </c>
      <c r="AK31" s="85">
        <v>0</v>
      </c>
      <c r="AL31" s="84">
        <v>0</v>
      </c>
      <c r="AM31" s="85">
        <v>0</v>
      </c>
      <c r="AN31" s="84">
        <v>0</v>
      </c>
      <c r="AO31" s="85">
        <v>0</v>
      </c>
      <c r="AP31" s="84">
        <v>0</v>
      </c>
      <c r="AQ31" s="85">
        <v>0</v>
      </c>
      <c r="AR31" s="84">
        <v>0</v>
      </c>
      <c r="AS31" s="85">
        <v>0</v>
      </c>
      <c r="AT31" s="84">
        <v>0</v>
      </c>
      <c r="AU31" s="85">
        <v>0</v>
      </c>
      <c r="AV31" s="84">
        <v>0</v>
      </c>
      <c r="AW31" s="85">
        <v>0</v>
      </c>
      <c r="AX31" s="84">
        <v>0</v>
      </c>
      <c r="AY31" s="85">
        <v>0</v>
      </c>
      <c r="AZ31" s="84">
        <v>0</v>
      </c>
      <c r="BA31" s="85">
        <v>0</v>
      </c>
      <c r="BB31" s="84">
        <v>0</v>
      </c>
      <c r="BC31" s="85">
        <v>0</v>
      </c>
      <c r="BD31" s="84">
        <v>0</v>
      </c>
      <c r="BE31" s="85">
        <v>0</v>
      </c>
      <c r="BF31" s="84">
        <v>0</v>
      </c>
      <c r="BG31" s="85">
        <v>0</v>
      </c>
      <c r="BH31" s="84">
        <v>0</v>
      </c>
      <c r="BI31" s="85">
        <v>0</v>
      </c>
      <c r="BJ31" s="84">
        <v>0</v>
      </c>
      <c r="BK31" s="85">
        <v>0</v>
      </c>
      <c r="BL31" s="84">
        <v>0</v>
      </c>
      <c r="BM31" s="85">
        <v>0</v>
      </c>
      <c r="BN31" s="84">
        <v>0</v>
      </c>
      <c r="BO31" s="85">
        <v>0</v>
      </c>
      <c r="BP31" s="84">
        <v>0</v>
      </c>
      <c r="BQ31" s="85">
        <v>0</v>
      </c>
      <c r="BR31" s="84">
        <v>0</v>
      </c>
      <c r="BS31" s="85">
        <v>0</v>
      </c>
      <c r="BT31" s="84">
        <v>0</v>
      </c>
      <c r="BU31" s="85">
        <v>0</v>
      </c>
    </row>
    <row r="32" spans="1:73" ht="12.95" customHeight="1">
      <c r="A32" s="83"/>
      <c r="B32" s="80" t="s">
        <v>67</v>
      </c>
      <c r="C32" s="19">
        <v>21</v>
      </c>
      <c r="D32" s="84">
        <v>0</v>
      </c>
      <c r="E32" s="85">
        <v>0</v>
      </c>
      <c r="F32" s="84">
        <v>0</v>
      </c>
      <c r="G32" s="85">
        <v>0</v>
      </c>
      <c r="H32" s="84">
        <v>0</v>
      </c>
      <c r="I32" s="85">
        <v>0</v>
      </c>
      <c r="J32" s="84">
        <v>0</v>
      </c>
      <c r="K32" s="85">
        <v>0</v>
      </c>
      <c r="L32" s="84">
        <v>0</v>
      </c>
      <c r="M32" s="85">
        <v>0</v>
      </c>
      <c r="N32" s="84">
        <v>0</v>
      </c>
      <c r="O32" s="85">
        <v>0</v>
      </c>
      <c r="P32" s="84">
        <v>0</v>
      </c>
      <c r="Q32" s="85">
        <v>0</v>
      </c>
      <c r="R32" s="84">
        <v>0</v>
      </c>
      <c r="S32" s="85">
        <v>0</v>
      </c>
      <c r="T32" s="84">
        <v>0</v>
      </c>
      <c r="U32" s="85">
        <v>0</v>
      </c>
      <c r="V32" s="84">
        <v>0</v>
      </c>
      <c r="W32" s="85">
        <v>0</v>
      </c>
      <c r="X32" s="84">
        <v>0</v>
      </c>
      <c r="Y32" s="85">
        <v>0</v>
      </c>
      <c r="Z32" s="84">
        <v>0</v>
      </c>
      <c r="AA32" s="85">
        <v>0</v>
      </c>
      <c r="AB32" s="84">
        <v>0</v>
      </c>
      <c r="AC32" s="85">
        <v>0</v>
      </c>
      <c r="AD32" s="84">
        <v>0</v>
      </c>
      <c r="AE32" s="85">
        <v>0</v>
      </c>
      <c r="AF32" s="84">
        <v>0</v>
      </c>
      <c r="AG32" s="85">
        <v>0</v>
      </c>
      <c r="AH32" s="84">
        <v>601.06399999999996</v>
      </c>
      <c r="AI32" s="85">
        <v>30.476034166078822</v>
      </c>
      <c r="AJ32" s="84">
        <v>0</v>
      </c>
      <c r="AK32" s="85">
        <v>0</v>
      </c>
      <c r="AL32" s="84">
        <v>0</v>
      </c>
      <c r="AM32" s="85">
        <v>0</v>
      </c>
      <c r="AN32" s="84">
        <v>0</v>
      </c>
      <c r="AO32" s="85">
        <v>0</v>
      </c>
      <c r="AP32" s="84">
        <v>0</v>
      </c>
      <c r="AQ32" s="85">
        <v>0</v>
      </c>
      <c r="AR32" s="84">
        <v>0</v>
      </c>
      <c r="AS32" s="85">
        <v>0</v>
      </c>
      <c r="AT32" s="84">
        <v>0</v>
      </c>
      <c r="AU32" s="85">
        <v>0</v>
      </c>
      <c r="AV32" s="84">
        <v>0</v>
      </c>
      <c r="AW32" s="85">
        <v>0</v>
      </c>
      <c r="AX32" s="84">
        <v>0</v>
      </c>
      <c r="AY32" s="85">
        <v>0</v>
      </c>
      <c r="AZ32" s="84">
        <v>0</v>
      </c>
      <c r="BA32" s="85">
        <v>0</v>
      </c>
      <c r="BB32" s="84">
        <v>0</v>
      </c>
      <c r="BC32" s="85">
        <v>0</v>
      </c>
      <c r="BD32" s="84">
        <v>0</v>
      </c>
      <c r="BE32" s="85">
        <v>0</v>
      </c>
      <c r="BF32" s="84">
        <v>0</v>
      </c>
      <c r="BG32" s="85">
        <v>0</v>
      </c>
      <c r="BH32" s="84">
        <v>0</v>
      </c>
      <c r="BI32" s="85">
        <v>0</v>
      </c>
      <c r="BJ32" s="84">
        <v>0</v>
      </c>
      <c r="BK32" s="85">
        <v>0</v>
      </c>
      <c r="BL32" s="84">
        <v>0</v>
      </c>
      <c r="BM32" s="85">
        <v>0</v>
      </c>
      <c r="BN32" s="84">
        <v>0</v>
      </c>
      <c r="BO32" s="85">
        <v>0</v>
      </c>
      <c r="BP32" s="84">
        <v>0</v>
      </c>
      <c r="BQ32" s="85">
        <v>0</v>
      </c>
      <c r="BR32" s="84">
        <v>0</v>
      </c>
      <c r="BS32" s="85">
        <v>0</v>
      </c>
      <c r="BT32" s="84">
        <v>0</v>
      </c>
      <c r="BU32" s="85">
        <v>0</v>
      </c>
    </row>
    <row r="33" spans="1:73" ht="12.95" customHeight="1">
      <c r="A33" s="83"/>
      <c r="B33" s="61"/>
      <c r="C33" s="86"/>
      <c r="D33" s="84"/>
      <c r="E33" s="85"/>
      <c r="F33" s="84"/>
      <c r="G33" s="85"/>
      <c r="H33" s="84"/>
      <c r="I33" s="85"/>
      <c r="J33" s="84"/>
      <c r="K33" s="85"/>
      <c r="L33" s="84"/>
      <c r="M33" s="85"/>
      <c r="N33" s="84"/>
      <c r="O33" s="85"/>
      <c r="P33" s="84"/>
      <c r="Q33" s="85"/>
      <c r="R33" s="84"/>
      <c r="S33" s="85"/>
      <c r="T33" s="84"/>
      <c r="U33" s="85"/>
      <c r="V33" s="84"/>
      <c r="W33" s="85"/>
      <c r="X33" s="84"/>
      <c r="Y33" s="85"/>
      <c r="Z33" s="84"/>
      <c r="AA33" s="85"/>
      <c r="AB33" s="84"/>
      <c r="AC33" s="85"/>
      <c r="AD33" s="84"/>
      <c r="AE33" s="85"/>
      <c r="AF33" s="84"/>
      <c r="AG33" s="85"/>
      <c r="AH33" s="84"/>
      <c r="AI33" s="85"/>
      <c r="AJ33" s="84"/>
      <c r="AK33" s="85"/>
      <c r="AL33" s="84"/>
      <c r="AM33" s="85"/>
      <c r="AN33" s="84"/>
      <c r="AO33" s="85"/>
      <c r="AP33" s="84"/>
      <c r="AQ33" s="85"/>
      <c r="AR33" s="84"/>
      <c r="AS33" s="85"/>
      <c r="AT33" s="84"/>
      <c r="AU33" s="85"/>
      <c r="AV33" s="84"/>
      <c r="AW33" s="85"/>
      <c r="AX33" s="84"/>
      <c r="AY33" s="85"/>
      <c r="AZ33" s="84"/>
      <c r="BA33" s="85"/>
      <c r="BB33" s="84"/>
      <c r="BC33" s="85"/>
      <c r="BD33" s="84"/>
      <c r="BE33" s="85"/>
      <c r="BF33" s="84"/>
      <c r="BG33" s="85"/>
      <c r="BH33" s="84"/>
      <c r="BI33" s="85"/>
      <c r="BJ33" s="84"/>
      <c r="BK33" s="85"/>
      <c r="BL33" s="84"/>
      <c r="BM33" s="85"/>
      <c r="BN33" s="84"/>
      <c r="BO33" s="85"/>
      <c r="BP33" s="84"/>
      <c r="BQ33" s="85"/>
      <c r="BR33" s="84"/>
      <c r="BS33" s="85"/>
      <c r="BT33" s="84"/>
      <c r="BU33" s="85"/>
    </row>
    <row r="34" spans="1:73" ht="12.95" customHeight="1">
      <c r="A34" s="83"/>
      <c r="B34" s="80" t="s">
        <v>68</v>
      </c>
      <c r="C34" s="19">
        <v>22</v>
      </c>
      <c r="D34" s="84">
        <v>0</v>
      </c>
      <c r="E34" s="85">
        <v>0</v>
      </c>
      <c r="F34" s="84">
        <v>0</v>
      </c>
      <c r="G34" s="85">
        <v>0</v>
      </c>
      <c r="H34" s="84">
        <v>0</v>
      </c>
      <c r="I34" s="85">
        <v>0</v>
      </c>
      <c r="J34" s="84">
        <v>37.381</v>
      </c>
      <c r="K34" s="85">
        <v>378.36106578208177</v>
      </c>
      <c r="L34" s="84">
        <v>0</v>
      </c>
      <c r="M34" s="85">
        <v>0</v>
      </c>
      <c r="N34" s="84">
        <v>31.981999999999999</v>
      </c>
      <c r="O34" s="85">
        <v>828.70111312613346</v>
      </c>
      <c r="P34" s="84">
        <v>0</v>
      </c>
      <c r="Q34" s="85">
        <v>0</v>
      </c>
      <c r="R34" s="84">
        <v>65.685000000000002</v>
      </c>
      <c r="S34" s="85">
        <v>849.02962624647932</v>
      </c>
      <c r="T34" s="84">
        <v>0</v>
      </c>
      <c r="U34" s="85">
        <v>0</v>
      </c>
      <c r="V34" s="84">
        <v>0.20899999999999999</v>
      </c>
      <c r="W34" s="85">
        <v>664.27272727272725</v>
      </c>
      <c r="X34" s="84">
        <v>0</v>
      </c>
      <c r="Y34" s="85">
        <v>0</v>
      </c>
      <c r="Z34" s="84">
        <v>1.2969999999999999</v>
      </c>
      <c r="AA34" s="85">
        <v>670.95682343870476</v>
      </c>
      <c r="AB34" s="84">
        <v>0</v>
      </c>
      <c r="AC34" s="85">
        <v>0</v>
      </c>
      <c r="AD34" s="84">
        <v>147.185</v>
      </c>
      <c r="AE34" s="85">
        <v>353.52835547100591</v>
      </c>
      <c r="AF34" s="84">
        <v>0</v>
      </c>
      <c r="AG34" s="85">
        <v>0</v>
      </c>
      <c r="AH34" s="84">
        <v>23284.814999999999</v>
      </c>
      <c r="AI34" s="85">
        <v>48.02477842319125</v>
      </c>
      <c r="AJ34" s="84">
        <v>8.0090000000000003</v>
      </c>
      <c r="AK34" s="85">
        <v>27</v>
      </c>
      <c r="AL34" s="84">
        <v>0</v>
      </c>
      <c r="AM34" s="85">
        <v>0</v>
      </c>
      <c r="AN34" s="84">
        <v>38.771999999999998</v>
      </c>
      <c r="AO34" s="85">
        <v>135.91081192613225</v>
      </c>
      <c r="AP34" s="84">
        <v>0</v>
      </c>
      <c r="AQ34" s="85">
        <v>0</v>
      </c>
      <c r="AR34" s="84">
        <v>1.881</v>
      </c>
      <c r="AS34" s="85">
        <v>78.2099946836789</v>
      </c>
      <c r="AT34" s="84">
        <v>0</v>
      </c>
      <c r="AU34" s="85">
        <v>0</v>
      </c>
      <c r="AV34" s="84">
        <v>0</v>
      </c>
      <c r="AW34" s="85">
        <v>0</v>
      </c>
      <c r="AX34" s="84">
        <v>0</v>
      </c>
      <c r="AY34" s="85">
        <v>0</v>
      </c>
      <c r="AZ34" s="84">
        <v>0</v>
      </c>
      <c r="BA34" s="85">
        <v>0</v>
      </c>
      <c r="BB34" s="84">
        <v>0</v>
      </c>
      <c r="BC34" s="85">
        <v>0</v>
      </c>
      <c r="BD34" s="84">
        <v>2.7719999999999998</v>
      </c>
      <c r="BE34" s="85">
        <v>490.64682539682542</v>
      </c>
      <c r="BF34" s="84">
        <v>0</v>
      </c>
      <c r="BG34" s="85">
        <v>0</v>
      </c>
      <c r="BH34" s="84">
        <v>1.0999999999999999E-2</v>
      </c>
      <c r="BI34" s="85">
        <v>392.72727272727269</v>
      </c>
      <c r="BJ34" s="84">
        <v>0</v>
      </c>
      <c r="BK34" s="85">
        <v>0</v>
      </c>
      <c r="BL34" s="84">
        <v>0.98699999999999999</v>
      </c>
      <c r="BM34" s="85">
        <v>355.45795339412365</v>
      </c>
      <c r="BN34" s="84">
        <v>1.419</v>
      </c>
      <c r="BO34" s="85">
        <v>1359.7540521494009</v>
      </c>
      <c r="BP34" s="84">
        <v>1.3120000000000001</v>
      </c>
      <c r="BQ34" s="85">
        <v>653.08917682926824</v>
      </c>
      <c r="BR34" s="84">
        <v>0</v>
      </c>
      <c r="BS34" s="85">
        <v>0</v>
      </c>
      <c r="BT34" s="84">
        <v>16.806000000000001</v>
      </c>
      <c r="BU34" s="85">
        <v>428.06640485540879</v>
      </c>
    </row>
    <row r="35" spans="1:73" ht="12.95" customHeight="1">
      <c r="A35" s="83"/>
      <c r="B35" s="80" t="s">
        <v>69</v>
      </c>
      <c r="C35" s="19">
        <v>23</v>
      </c>
      <c r="D35" s="84">
        <v>0</v>
      </c>
      <c r="E35" s="85">
        <v>0</v>
      </c>
      <c r="F35" s="84">
        <v>0</v>
      </c>
      <c r="G35" s="85">
        <v>0</v>
      </c>
      <c r="H35" s="84">
        <v>0</v>
      </c>
      <c r="I35" s="85">
        <v>0</v>
      </c>
      <c r="J35" s="84">
        <v>192.62200000000001</v>
      </c>
      <c r="K35" s="85">
        <v>448.36815628536721</v>
      </c>
      <c r="L35" s="84">
        <v>0</v>
      </c>
      <c r="M35" s="85">
        <v>0</v>
      </c>
      <c r="N35" s="84">
        <v>0.12</v>
      </c>
      <c r="O35" s="85">
        <v>698.05833333333328</v>
      </c>
      <c r="P35" s="84">
        <v>0</v>
      </c>
      <c r="Q35" s="85">
        <v>0</v>
      </c>
      <c r="R35" s="84">
        <v>34.86</v>
      </c>
      <c r="S35" s="85">
        <v>798.18499713138272</v>
      </c>
      <c r="T35" s="84">
        <v>0</v>
      </c>
      <c r="U35" s="85">
        <v>0</v>
      </c>
      <c r="V35" s="84">
        <v>5.5E-2</v>
      </c>
      <c r="W35" s="85">
        <v>205.92727272727274</v>
      </c>
      <c r="X35" s="84">
        <v>0</v>
      </c>
      <c r="Y35" s="85">
        <v>0</v>
      </c>
      <c r="Z35" s="84">
        <v>0</v>
      </c>
      <c r="AA35" s="85">
        <v>0</v>
      </c>
      <c r="AB35" s="84">
        <v>0</v>
      </c>
      <c r="AC35" s="85">
        <v>0</v>
      </c>
      <c r="AD35" s="84">
        <v>2650.8159999999998</v>
      </c>
      <c r="AE35" s="85">
        <v>374.26055071344069</v>
      </c>
      <c r="AF35" s="84">
        <v>0</v>
      </c>
      <c r="AG35" s="85">
        <v>0</v>
      </c>
      <c r="AH35" s="84">
        <v>0</v>
      </c>
      <c r="AI35" s="85">
        <v>0</v>
      </c>
      <c r="AJ35" s="84">
        <v>4.0000000000000001E-3</v>
      </c>
      <c r="AK35" s="85">
        <v>51.75</v>
      </c>
      <c r="AL35" s="84">
        <v>0</v>
      </c>
      <c r="AM35" s="85">
        <v>0</v>
      </c>
      <c r="AN35" s="84">
        <v>4.8000000000000001E-2</v>
      </c>
      <c r="AO35" s="85">
        <v>628.8125</v>
      </c>
      <c r="AP35" s="84">
        <v>0</v>
      </c>
      <c r="AQ35" s="85">
        <v>0</v>
      </c>
      <c r="AR35" s="84">
        <v>0.63</v>
      </c>
      <c r="AS35" s="85">
        <v>36.865079365079367</v>
      </c>
      <c r="AT35" s="84">
        <v>0</v>
      </c>
      <c r="AU35" s="85">
        <v>0</v>
      </c>
      <c r="AV35" s="84">
        <v>0</v>
      </c>
      <c r="AW35" s="85">
        <v>0</v>
      </c>
      <c r="AX35" s="84">
        <v>0</v>
      </c>
      <c r="AY35" s="85">
        <v>0</v>
      </c>
      <c r="AZ35" s="84">
        <v>0</v>
      </c>
      <c r="BA35" s="85">
        <v>0</v>
      </c>
      <c r="BB35" s="84">
        <v>0</v>
      </c>
      <c r="BC35" s="85">
        <v>0</v>
      </c>
      <c r="BD35" s="84">
        <v>0</v>
      </c>
      <c r="BE35" s="85">
        <v>0</v>
      </c>
      <c r="BF35" s="84">
        <v>0</v>
      </c>
      <c r="BG35" s="85">
        <v>0</v>
      </c>
      <c r="BH35" s="84">
        <v>0</v>
      </c>
      <c r="BI35" s="85">
        <v>0</v>
      </c>
      <c r="BJ35" s="84">
        <v>0</v>
      </c>
      <c r="BK35" s="85">
        <v>0</v>
      </c>
      <c r="BL35" s="84">
        <v>0.5</v>
      </c>
      <c r="BM35" s="85">
        <v>911.67399999999998</v>
      </c>
      <c r="BN35" s="84">
        <v>0</v>
      </c>
      <c r="BO35" s="85">
        <v>0</v>
      </c>
      <c r="BP35" s="84">
        <v>0</v>
      </c>
      <c r="BQ35" s="85">
        <v>0</v>
      </c>
      <c r="BR35" s="84">
        <v>0</v>
      </c>
      <c r="BS35" s="85">
        <v>0</v>
      </c>
      <c r="BT35" s="84">
        <v>0</v>
      </c>
      <c r="BU35" s="85">
        <v>0</v>
      </c>
    </row>
    <row r="36" spans="1:73" ht="12.95" customHeight="1">
      <c r="A36" s="83"/>
      <c r="B36" s="80" t="s">
        <v>70</v>
      </c>
      <c r="C36" s="19">
        <v>24</v>
      </c>
      <c r="D36" s="84">
        <v>7.0000000000000007E-2</v>
      </c>
      <c r="E36" s="85">
        <v>1954.2714285714285</v>
      </c>
      <c r="F36" s="84">
        <v>0</v>
      </c>
      <c r="G36" s="85">
        <v>0</v>
      </c>
      <c r="H36" s="84">
        <v>58.615000000000002</v>
      </c>
      <c r="I36" s="85">
        <v>2525.9639682675083</v>
      </c>
      <c r="J36" s="84">
        <v>0</v>
      </c>
      <c r="K36" s="85">
        <v>0</v>
      </c>
      <c r="L36" s="84">
        <v>8.3179999999999996</v>
      </c>
      <c r="M36" s="85">
        <v>565.04111565280118</v>
      </c>
      <c r="N36" s="84">
        <v>1.4999999999999999E-2</v>
      </c>
      <c r="O36" s="85">
        <v>324.06666666666666</v>
      </c>
      <c r="P36" s="84">
        <v>387.73700000000002</v>
      </c>
      <c r="Q36" s="85">
        <v>1317.2298929428969</v>
      </c>
      <c r="R36" s="84">
        <v>2.0209999999999999</v>
      </c>
      <c r="S36" s="85">
        <v>290.55863433943591</v>
      </c>
      <c r="T36" s="84">
        <v>1.284</v>
      </c>
      <c r="U36" s="85">
        <v>1014.3831775700935</v>
      </c>
      <c r="V36" s="84">
        <v>0</v>
      </c>
      <c r="W36" s="85">
        <v>0</v>
      </c>
      <c r="X36" s="84">
        <v>0.374</v>
      </c>
      <c r="Y36" s="85">
        <v>363.6283422459893</v>
      </c>
      <c r="Z36" s="84">
        <v>0</v>
      </c>
      <c r="AA36" s="85">
        <v>0</v>
      </c>
      <c r="AB36" s="84">
        <v>0.90100000000000002</v>
      </c>
      <c r="AC36" s="85">
        <v>1509.5116537180911</v>
      </c>
      <c r="AD36" s="84">
        <v>26.509</v>
      </c>
      <c r="AE36" s="85">
        <v>278.57007054208003</v>
      </c>
      <c r="AF36" s="84">
        <v>0</v>
      </c>
      <c r="AG36" s="85">
        <v>0</v>
      </c>
      <c r="AH36" s="84">
        <v>6.9000000000000006E-2</v>
      </c>
      <c r="AI36" s="85">
        <v>102.62318840579711</v>
      </c>
      <c r="AJ36" s="84">
        <v>0</v>
      </c>
      <c r="AK36" s="85">
        <v>0</v>
      </c>
      <c r="AL36" s="84">
        <v>0</v>
      </c>
      <c r="AM36" s="85">
        <v>0</v>
      </c>
      <c r="AN36" s="84">
        <v>9.4740000000000002</v>
      </c>
      <c r="AO36" s="85">
        <v>750.48152839349802</v>
      </c>
      <c r="AP36" s="84">
        <v>0</v>
      </c>
      <c r="AQ36" s="85">
        <v>0</v>
      </c>
      <c r="AR36" s="84">
        <v>10.035</v>
      </c>
      <c r="AS36" s="85">
        <v>64.766716492277027</v>
      </c>
      <c r="AT36" s="84">
        <v>0</v>
      </c>
      <c r="AU36" s="85">
        <v>0</v>
      </c>
      <c r="AV36" s="84">
        <v>0</v>
      </c>
      <c r="AW36" s="85">
        <v>0</v>
      </c>
      <c r="AX36" s="84">
        <v>0</v>
      </c>
      <c r="AY36" s="85">
        <v>0</v>
      </c>
      <c r="AZ36" s="84">
        <v>0</v>
      </c>
      <c r="BA36" s="85">
        <v>0</v>
      </c>
      <c r="BB36" s="84">
        <v>0</v>
      </c>
      <c r="BC36" s="85">
        <v>0</v>
      </c>
      <c r="BD36" s="84">
        <v>0</v>
      </c>
      <c r="BE36" s="85">
        <v>0</v>
      </c>
      <c r="BF36" s="84">
        <v>0</v>
      </c>
      <c r="BG36" s="85">
        <v>0</v>
      </c>
      <c r="BH36" s="84">
        <v>0</v>
      </c>
      <c r="BI36" s="85">
        <v>0</v>
      </c>
      <c r="BJ36" s="84">
        <v>0</v>
      </c>
      <c r="BK36" s="85">
        <v>0</v>
      </c>
      <c r="BL36" s="84">
        <v>70.546999999999997</v>
      </c>
      <c r="BM36" s="85">
        <v>445.68212680907766</v>
      </c>
      <c r="BN36" s="84">
        <v>0.10299999999999999</v>
      </c>
      <c r="BO36" s="85">
        <v>1674.3398058252428</v>
      </c>
      <c r="BP36" s="84">
        <v>0.69599999999999995</v>
      </c>
      <c r="BQ36" s="85">
        <v>1000.0215517241379</v>
      </c>
      <c r="BR36" s="84">
        <v>0</v>
      </c>
      <c r="BS36" s="85">
        <v>0</v>
      </c>
      <c r="BT36" s="84">
        <v>0.126</v>
      </c>
      <c r="BU36" s="85">
        <v>2751.0952380952381</v>
      </c>
    </row>
    <row r="37" spans="1:73" ht="12.95" customHeight="1">
      <c r="A37" s="83"/>
      <c r="B37" s="80" t="s">
        <v>71</v>
      </c>
      <c r="C37" s="19">
        <v>25</v>
      </c>
      <c r="D37" s="84">
        <v>0.873</v>
      </c>
      <c r="E37" s="85">
        <v>2523.860252004582</v>
      </c>
      <c r="F37" s="84">
        <v>0</v>
      </c>
      <c r="G37" s="85">
        <v>0</v>
      </c>
      <c r="H37" s="84">
        <v>0</v>
      </c>
      <c r="I37" s="85">
        <v>0</v>
      </c>
      <c r="J37" s="84">
        <v>0</v>
      </c>
      <c r="K37" s="85">
        <v>0</v>
      </c>
      <c r="L37" s="84">
        <v>0</v>
      </c>
      <c r="M37" s="85">
        <v>0</v>
      </c>
      <c r="N37" s="84">
        <v>0</v>
      </c>
      <c r="O37" s="85">
        <v>0</v>
      </c>
      <c r="P37" s="84">
        <v>0</v>
      </c>
      <c r="Q37" s="85">
        <v>0</v>
      </c>
      <c r="R37" s="84">
        <v>0</v>
      </c>
      <c r="S37" s="85">
        <v>0</v>
      </c>
      <c r="T37" s="84">
        <v>0</v>
      </c>
      <c r="U37" s="85">
        <v>0</v>
      </c>
      <c r="V37" s="84">
        <v>0</v>
      </c>
      <c r="W37" s="85">
        <v>0</v>
      </c>
      <c r="X37" s="84">
        <v>0</v>
      </c>
      <c r="Y37" s="85">
        <v>0</v>
      </c>
      <c r="Z37" s="84">
        <v>0</v>
      </c>
      <c r="AA37" s="85">
        <v>0</v>
      </c>
      <c r="AB37" s="84">
        <v>0</v>
      </c>
      <c r="AC37" s="85">
        <v>0</v>
      </c>
      <c r="AD37" s="84">
        <v>0</v>
      </c>
      <c r="AE37" s="85">
        <v>0</v>
      </c>
      <c r="AF37" s="84">
        <v>0</v>
      </c>
      <c r="AG37" s="85">
        <v>0</v>
      </c>
      <c r="AH37" s="84">
        <v>0.26</v>
      </c>
      <c r="AI37" s="85">
        <v>372.85</v>
      </c>
      <c r="AJ37" s="84">
        <v>0</v>
      </c>
      <c r="AK37" s="85">
        <v>0</v>
      </c>
      <c r="AL37" s="84">
        <v>0</v>
      </c>
      <c r="AM37" s="85">
        <v>0</v>
      </c>
      <c r="AN37" s="84">
        <v>39.252000000000002</v>
      </c>
      <c r="AO37" s="85">
        <v>638.39478243146846</v>
      </c>
      <c r="AP37" s="84">
        <v>0</v>
      </c>
      <c r="AQ37" s="85">
        <v>0</v>
      </c>
      <c r="AR37" s="84">
        <v>11.663</v>
      </c>
      <c r="AS37" s="85">
        <v>217.19874817799879</v>
      </c>
      <c r="AT37" s="84">
        <v>0</v>
      </c>
      <c r="AU37" s="85">
        <v>0</v>
      </c>
      <c r="AV37" s="84">
        <v>1.3220000000000001</v>
      </c>
      <c r="AW37" s="85">
        <v>178.41225416036309</v>
      </c>
      <c r="AX37" s="84">
        <v>0</v>
      </c>
      <c r="AY37" s="85">
        <v>0</v>
      </c>
      <c r="AZ37" s="84">
        <v>0</v>
      </c>
      <c r="BA37" s="85">
        <v>0</v>
      </c>
      <c r="BB37" s="84">
        <v>4.6900000000000004</v>
      </c>
      <c r="BC37" s="85">
        <v>268.5492537313433</v>
      </c>
      <c r="BD37" s="84">
        <v>226.63</v>
      </c>
      <c r="BE37" s="85">
        <v>552.52939151921635</v>
      </c>
      <c r="BF37" s="84">
        <v>0</v>
      </c>
      <c r="BG37" s="85">
        <v>0</v>
      </c>
      <c r="BH37" s="84">
        <v>0</v>
      </c>
      <c r="BI37" s="85">
        <v>0</v>
      </c>
      <c r="BJ37" s="84">
        <v>0</v>
      </c>
      <c r="BK37" s="85">
        <v>0</v>
      </c>
      <c r="BL37" s="84">
        <v>26.062999999999999</v>
      </c>
      <c r="BM37" s="85">
        <v>502.32413766642372</v>
      </c>
      <c r="BN37" s="84">
        <v>9.4789999999999992</v>
      </c>
      <c r="BO37" s="85">
        <v>367.75619791117202</v>
      </c>
      <c r="BP37" s="84">
        <v>15.79</v>
      </c>
      <c r="BQ37" s="85">
        <v>670.70557314756184</v>
      </c>
      <c r="BR37" s="84">
        <v>0</v>
      </c>
      <c r="BS37" s="85">
        <v>0</v>
      </c>
      <c r="BT37" s="84">
        <v>6.3609999999999998</v>
      </c>
      <c r="BU37" s="85">
        <v>930.6365351359849</v>
      </c>
    </row>
    <row r="38" spans="1:73" ht="12.95" customHeight="1">
      <c r="A38" s="83"/>
      <c r="B38" s="80" t="s">
        <v>72</v>
      </c>
      <c r="C38" s="19">
        <v>26</v>
      </c>
      <c r="D38" s="84">
        <v>0</v>
      </c>
      <c r="E38" s="85">
        <v>0</v>
      </c>
      <c r="F38" s="84">
        <v>0</v>
      </c>
      <c r="G38" s="85">
        <v>0</v>
      </c>
      <c r="H38" s="84">
        <v>0</v>
      </c>
      <c r="I38" s="85">
        <v>0</v>
      </c>
      <c r="J38" s="84">
        <v>0</v>
      </c>
      <c r="K38" s="85">
        <v>0</v>
      </c>
      <c r="L38" s="84">
        <v>0</v>
      </c>
      <c r="M38" s="85">
        <v>0</v>
      </c>
      <c r="N38" s="84">
        <v>0</v>
      </c>
      <c r="O38" s="85">
        <v>0</v>
      </c>
      <c r="P38" s="84">
        <v>0</v>
      </c>
      <c r="Q38" s="85">
        <v>0</v>
      </c>
      <c r="R38" s="84">
        <v>0</v>
      </c>
      <c r="S38" s="85">
        <v>0</v>
      </c>
      <c r="T38" s="84">
        <v>0</v>
      </c>
      <c r="U38" s="85">
        <v>0</v>
      </c>
      <c r="V38" s="84">
        <v>0</v>
      </c>
      <c r="W38" s="85">
        <v>0</v>
      </c>
      <c r="X38" s="84">
        <v>0</v>
      </c>
      <c r="Y38" s="85">
        <v>0</v>
      </c>
      <c r="Z38" s="84">
        <v>0</v>
      </c>
      <c r="AA38" s="85">
        <v>0</v>
      </c>
      <c r="AB38" s="84">
        <v>0</v>
      </c>
      <c r="AC38" s="85">
        <v>0</v>
      </c>
      <c r="AD38" s="84">
        <v>0</v>
      </c>
      <c r="AE38" s="85">
        <v>0</v>
      </c>
      <c r="AF38" s="84">
        <v>0</v>
      </c>
      <c r="AG38" s="85">
        <v>0</v>
      </c>
      <c r="AH38" s="84">
        <v>0</v>
      </c>
      <c r="AI38" s="85">
        <v>0</v>
      </c>
      <c r="AJ38" s="84">
        <v>0</v>
      </c>
      <c r="AK38" s="85">
        <v>0</v>
      </c>
      <c r="AL38" s="84">
        <v>0</v>
      </c>
      <c r="AM38" s="85">
        <v>0</v>
      </c>
      <c r="AN38" s="84">
        <v>0</v>
      </c>
      <c r="AO38" s="85">
        <v>0</v>
      </c>
      <c r="AP38" s="84">
        <v>0</v>
      </c>
      <c r="AQ38" s="85">
        <v>0</v>
      </c>
      <c r="AR38" s="84">
        <v>0</v>
      </c>
      <c r="AS38" s="85">
        <v>0</v>
      </c>
      <c r="AT38" s="84">
        <v>0</v>
      </c>
      <c r="AU38" s="85">
        <v>0</v>
      </c>
      <c r="AV38" s="84">
        <v>0</v>
      </c>
      <c r="AW38" s="85">
        <v>0</v>
      </c>
      <c r="AX38" s="84">
        <v>0</v>
      </c>
      <c r="AY38" s="85">
        <v>0</v>
      </c>
      <c r="AZ38" s="84">
        <v>0</v>
      </c>
      <c r="BA38" s="85">
        <v>0</v>
      </c>
      <c r="BB38" s="84">
        <v>0</v>
      </c>
      <c r="BC38" s="85">
        <v>0</v>
      </c>
      <c r="BD38" s="84">
        <v>10.215999999999999</v>
      </c>
      <c r="BE38" s="85">
        <v>692.63899765074393</v>
      </c>
      <c r="BF38" s="84">
        <v>0</v>
      </c>
      <c r="BG38" s="85">
        <v>0</v>
      </c>
      <c r="BH38" s="84">
        <v>0</v>
      </c>
      <c r="BI38" s="85">
        <v>0</v>
      </c>
      <c r="BJ38" s="84">
        <v>0</v>
      </c>
      <c r="BK38" s="85">
        <v>0</v>
      </c>
      <c r="BL38" s="84">
        <v>0</v>
      </c>
      <c r="BM38" s="85">
        <v>0</v>
      </c>
      <c r="BN38" s="84">
        <v>0</v>
      </c>
      <c r="BO38" s="85">
        <v>0</v>
      </c>
      <c r="BP38" s="84">
        <v>0</v>
      </c>
      <c r="BQ38" s="85">
        <v>0</v>
      </c>
      <c r="BR38" s="84">
        <v>0</v>
      </c>
      <c r="BS38" s="85">
        <v>0</v>
      </c>
      <c r="BT38" s="84">
        <v>0</v>
      </c>
      <c r="BU38" s="85">
        <v>0</v>
      </c>
    </row>
    <row r="39" spans="1:73" ht="12.95" customHeight="1">
      <c r="A39" s="83"/>
      <c r="B39" s="61"/>
      <c r="C39" s="86"/>
      <c r="D39" s="84"/>
      <c r="E39" s="85"/>
      <c r="F39" s="84"/>
      <c r="G39" s="85"/>
      <c r="H39" s="84"/>
      <c r="I39" s="85"/>
      <c r="J39" s="84"/>
      <c r="K39" s="85"/>
      <c r="L39" s="84"/>
      <c r="M39" s="85"/>
      <c r="N39" s="84"/>
      <c r="O39" s="85"/>
      <c r="P39" s="84"/>
      <c r="Q39" s="85"/>
      <c r="R39" s="84"/>
      <c r="S39" s="85"/>
      <c r="T39" s="84"/>
      <c r="U39" s="85"/>
      <c r="V39" s="84"/>
      <c r="W39" s="85"/>
      <c r="X39" s="84"/>
      <c r="Y39" s="85"/>
      <c r="Z39" s="84"/>
      <c r="AA39" s="85"/>
      <c r="AB39" s="84"/>
      <c r="AC39" s="85"/>
      <c r="AD39" s="84"/>
      <c r="AE39" s="85"/>
      <c r="AF39" s="84"/>
      <c r="AG39" s="85"/>
      <c r="AH39" s="84"/>
      <c r="AI39" s="85"/>
      <c r="AJ39" s="84"/>
      <c r="AK39" s="85"/>
      <c r="AL39" s="84"/>
      <c r="AM39" s="85"/>
      <c r="AN39" s="84"/>
      <c r="AO39" s="85"/>
      <c r="AP39" s="84"/>
      <c r="AQ39" s="85"/>
      <c r="AR39" s="84"/>
      <c r="AS39" s="85"/>
      <c r="AT39" s="84"/>
      <c r="AU39" s="85"/>
      <c r="AV39" s="84"/>
      <c r="AW39" s="85"/>
      <c r="AX39" s="84"/>
      <c r="AY39" s="85"/>
      <c r="AZ39" s="84"/>
      <c r="BA39" s="85"/>
      <c r="BB39" s="84"/>
      <c r="BC39" s="85"/>
      <c r="BD39" s="84"/>
      <c r="BE39" s="85"/>
      <c r="BF39" s="84"/>
      <c r="BG39" s="85"/>
      <c r="BH39" s="84"/>
      <c r="BI39" s="85"/>
      <c r="BJ39" s="84"/>
      <c r="BK39" s="85"/>
      <c r="BL39" s="84"/>
      <c r="BM39" s="85"/>
      <c r="BN39" s="84"/>
      <c r="BO39" s="85"/>
      <c r="BP39" s="84"/>
      <c r="BQ39" s="85"/>
      <c r="BR39" s="84"/>
      <c r="BS39" s="85"/>
      <c r="BT39" s="84"/>
      <c r="BU39" s="85"/>
    </row>
    <row r="40" spans="1:73" ht="12.95" customHeight="1">
      <c r="A40" s="83"/>
      <c r="B40" s="80" t="s">
        <v>73</v>
      </c>
      <c r="C40" s="19">
        <v>27</v>
      </c>
      <c r="D40" s="84">
        <v>0</v>
      </c>
      <c r="E40" s="85">
        <v>0</v>
      </c>
      <c r="F40" s="84">
        <v>0</v>
      </c>
      <c r="G40" s="85">
        <v>0</v>
      </c>
      <c r="H40" s="84">
        <v>0</v>
      </c>
      <c r="I40" s="85">
        <v>0</v>
      </c>
      <c r="J40" s="84">
        <v>0</v>
      </c>
      <c r="K40" s="85">
        <v>0</v>
      </c>
      <c r="L40" s="84">
        <v>0</v>
      </c>
      <c r="M40" s="85">
        <v>0</v>
      </c>
      <c r="N40" s="84">
        <v>0</v>
      </c>
      <c r="O40" s="85">
        <v>0</v>
      </c>
      <c r="P40" s="84">
        <v>0</v>
      </c>
      <c r="Q40" s="85">
        <v>0</v>
      </c>
      <c r="R40" s="84">
        <v>7.1120000000000001</v>
      </c>
      <c r="S40" s="85">
        <v>743.8059617547807</v>
      </c>
      <c r="T40" s="84">
        <v>0</v>
      </c>
      <c r="U40" s="85">
        <v>0</v>
      </c>
      <c r="V40" s="84">
        <v>7.4999999999999997E-2</v>
      </c>
      <c r="W40" s="85">
        <v>540</v>
      </c>
      <c r="X40" s="84">
        <v>0</v>
      </c>
      <c r="Y40" s="85">
        <v>0</v>
      </c>
      <c r="Z40" s="84">
        <v>0</v>
      </c>
      <c r="AA40" s="85">
        <v>0</v>
      </c>
      <c r="AB40" s="84">
        <v>0</v>
      </c>
      <c r="AC40" s="85">
        <v>0</v>
      </c>
      <c r="AD40" s="84">
        <v>3.92</v>
      </c>
      <c r="AE40" s="85">
        <v>333.91275510204082</v>
      </c>
      <c r="AF40" s="84">
        <v>0</v>
      </c>
      <c r="AG40" s="85">
        <v>0</v>
      </c>
      <c r="AH40" s="84">
        <v>49.859000000000002</v>
      </c>
      <c r="AI40" s="85">
        <v>45.614713492047571</v>
      </c>
      <c r="AJ40" s="84">
        <v>6.8289999999999997</v>
      </c>
      <c r="AK40" s="85">
        <v>65.130033679894566</v>
      </c>
      <c r="AL40" s="84">
        <v>32.146000000000001</v>
      </c>
      <c r="AM40" s="85">
        <v>56.910719840726685</v>
      </c>
      <c r="AN40" s="84">
        <v>7.7880000000000003</v>
      </c>
      <c r="AO40" s="85">
        <v>692.18181818181813</v>
      </c>
      <c r="AP40" s="84">
        <v>0.50900000000000001</v>
      </c>
      <c r="AQ40" s="85">
        <v>184.09823182711199</v>
      </c>
      <c r="AR40" s="84">
        <v>387.01100000000002</v>
      </c>
      <c r="AS40" s="85">
        <v>89.424468555157347</v>
      </c>
      <c r="AT40" s="84">
        <v>0</v>
      </c>
      <c r="AU40" s="85">
        <v>0</v>
      </c>
      <c r="AV40" s="84">
        <v>0</v>
      </c>
      <c r="AW40" s="85">
        <v>0</v>
      </c>
      <c r="AX40" s="84">
        <v>0</v>
      </c>
      <c r="AY40" s="85">
        <v>0</v>
      </c>
      <c r="AZ40" s="84">
        <v>0</v>
      </c>
      <c r="BA40" s="85">
        <v>0</v>
      </c>
      <c r="BB40" s="84">
        <v>0</v>
      </c>
      <c r="BC40" s="85">
        <v>0</v>
      </c>
      <c r="BD40" s="84">
        <v>0</v>
      </c>
      <c r="BE40" s="85">
        <v>0</v>
      </c>
      <c r="BF40" s="84">
        <v>0</v>
      </c>
      <c r="BG40" s="85">
        <v>0</v>
      </c>
      <c r="BH40" s="84">
        <v>0</v>
      </c>
      <c r="BI40" s="85">
        <v>0</v>
      </c>
      <c r="BJ40" s="84">
        <v>0</v>
      </c>
      <c r="BK40" s="85">
        <v>0</v>
      </c>
      <c r="BL40" s="84">
        <v>57.069000000000003</v>
      </c>
      <c r="BM40" s="85">
        <v>399.40100579999654</v>
      </c>
      <c r="BN40" s="84">
        <v>0</v>
      </c>
      <c r="BO40" s="85">
        <v>0</v>
      </c>
      <c r="BP40" s="84">
        <v>4.0199999999999996</v>
      </c>
      <c r="BQ40" s="85">
        <v>1056.1554726368158</v>
      </c>
      <c r="BR40" s="84">
        <v>0</v>
      </c>
      <c r="BS40" s="85">
        <v>0</v>
      </c>
      <c r="BT40" s="84">
        <v>3.5000000000000003E-2</v>
      </c>
      <c r="BU40" s="85">
        <v>3701.9142857142856</v>
      </c>
    </row>
    <row r="41" spans="1:73" ht="12.95" customHeight="1">
      <c r="A41" s="83"/>
      <c r="B41" s="80" t="s">
        <v>74</v>
      </c>
      <c r="C41" s="19">
        <v>28</v>
      </c>
      <c r="D41" s="84">
        <v>0</v>
      </c>
      <c r="E41" s="85">
        <v>0</v>
      </c>
      <c r="F41" s="84">
        <v>0</v>
      </c>
      <c r="G41" s="85">
        <v>0</v>
      </c>
      <c r="H41" s="84">
        <v>187</v>
      </c>
      <c r="I41" s="85">
        <v>2521</v>
      </c>
      <c r="J41" s="84">
        <v>0</v>
      </c>
      <c r="K41" s="85">
        <v>0</v>
      </c>
      <c r="L41" s="84">
        <v>10</v>
      </c>
      <c r="M41" s="85">
        <v>628</v>
      </c>
      <c r="N41" s="84">
        <v>0</v>
      </c>
      <c r="O41" s="85">
        <v>0</v>
      </c>
      <c r="P41" s="84">
        <v>541</v>
      </c>
      <c r="Q41" s="85">
        <v>1307</v>
      </c>
      <c r="R41" s="84">
        <v>0</v>
      </c>
      <c r="S41" s="85">
        <v>0</v>
      </c>
      <c r="T41" s="84">
        <v>162</v>
      </c>
      <c r="U41" s="85">
        <v>1099</v>
      </c>
      <c r="V41" s="84">
        <v>0</v>
      </c>
      <c r="W41" s="85">
        <v>0</v>
      </c>
      <c r="X41" s="84">
        <v>0</v>
      </c>
      <c r="Y41" s="85">
        <v>0</v>
      </c>
      <c r="Z41" s="84">
        <v>0</v>
      </c>
      <c r="AA41" s="85">
        <v>0</v>
      </c>
      <c r="AB41" s="84">
        <v>10</v>
      </c>
      <c r="AC41" s="85">
        <v>1482</v>
      </c>
      <c r="AD41" s="84">
        <v>0</v>
      </c>
      <c r="AE41" s="85">
        <v>0</v>
      </c>
      <c r="AF41" s="84">
        <v>0</v>
      </c>
      <c r="AG41" s="85">
        <v>0</v>
      </c>
      <c r="AH41" s="84">
        <v>0</v>
      </c>
      <c r="AI41" s="85">
        <v>0</v>
      </c>
      <c r="AJ41" s="84">
        <v>0</v>
      </c>
      <c r="AK41" s="85">
        <v>0</v>
      </c>
      <c r="AL41" s="84">
        <v>0</v>
      </c>
      <c r="AM41" s="85">
        <v>0</v>
      </c>
      <c r="AN41" s="84">
        <v>0</v>
      </c>
      <c r="AO41" s="85">
        <v>0</v>
      </c>
      <c r="AP41" s="84">
        <v>0</v>
      </c>
      <c r="AQ41" s="85">
        <v>0</v>
      </c>
      <c r="AR41" s="84">
        <v>0</v>
      </c>
      <c r="AS41" s="85">
        <v>0</v>
      </c>
      <c r="AT41" s="84">
        <v>0</v>
      </c>
      <c r="AU41" s="85">
        <v>0</v>
      </c>
      <c r="AV41" s="84">
        <v>0</v>
      </c>
      <c r="AW41" s="85">
        <v>0</v>
      </c>
      <c r="AX41" s="84">
        <v>0</v>
      </c>
      <c r="AY41" s="85">
        <v>0</v>
      </c>
      <c r="AZ41" s="84">
        <v>0</v>
      </c>
      <c r="BA41" s="85">
        <v>0</v>
      </c>
      <c r="BB41" s="84">
        <v>0</v>
      </c>
      <c r="BC41" s="85">
        <v>0</v>
      </c>
      <c r="BD41" s="84">
        <v>0</v>
      </c>
      <c r="BE41" s="85">
        <v>0</v>
      </c>
      <c r="BF41" s="84">
        <v>0</v>
      </c>
      <c r="BG41" s="85">
        <v>0</v>
      </c>
      <c r="BH41" s="84">
        <v>0</v>
      </c>
      <c r="BI41" s="85">
        <v>0</v>
      </c>
      <c r="BJ41" s="84">
        <v>0</v>
      </c>
      <c r="BK41" s="85">
        <v>0</v>
      </c>
      <c r="BL41" s="84">
        <v>0</v>
      </c>
      <c r="BM41" s="85">
        <v>0</v>
      </c>
      <c r="BN41" s="84">
        <v>0</v>
      </c>
      <c r="BO41" s="85">
        <v>0</v>
      </c>
      <c r="BP41" s="84">
        <v>0</v>
      </c>
      <c r="BQ41" s="85">
        <v>0</v>
      </c>
      <c r="BR41" s="84">
        <v>0</v>
      </c>
      <c r="BS41" s="85">
        <v>0</v>
      </c>
      <c r="BT41" s="84">
        <v>0</v>
      </c>
      <c r="BU41" s="85">
        <v>0</v>
      </c>
    </row>
    <row r="42" spans="1:73" ht="12.95" customHeight="1">
      <c r="A42" s="83"/>
      <c r="B42" s="80" t="s">
        <v>75</v>
      </c>
      <c r="C42" s="19">
        <v>29</v>
      </c>
      <c r="D42" s="84">
        <v>0</v>
      </c>
      <c r="E42" s="85">
        <v>0</v>
      </c>
      <c r="F42" s="84">
        <v>0</v>
      </c>
      <c r="G42" s="85">
        <v>0</v>
      </c>
      <c r="H42" s="84">
        <v>76.210999999999999</v>
      </c>
      <c r="I42" s="85">
        <v>2517.808229783102</v>
      </c>
      <c r="J42" s="84">
        <v>19.417000000000002</v>
      </c>
      <c r="K42" s="85">
        <v>396.22330947108202</v>
      </c>
      <c r="L42" s="84">
        <v>136.172</v>
      </c>
      <c r="M42" s="85">
        <v>638.90705137620068</v>
      </c>
      <c r="N42" s="84">
        <v>0</v>
      </c>
      <c r="O42" s="85">
        <v>0</v>
      </c>
      <c r="P42" s="84">
        <v>254.279</v>
      </c>
      <c r="Q42" s="85">
        <v>1293.3874366345628</v>
      </c>
      <c r="R42" s="84">
        <v>0</v>
      </c>
      <c r="S42" s="85">
        <v>0</v>
      </c>
      <c r="T42" s="84">
        <v>1207.0139999999999</v>
      </c>
      <c r="U42" s="85">
        <v>698.33471194203219</v>
      </c>
      <c r="V42" s="84">
        <v>0</v>
      </c>
      <c r="W42" s="85">
        <v>0</v>
      </c>
      <c r="X42" s="84">
        <v>0</v>
      </c>
      <c r="Y42" s="85">
        <v>0</v>
      </c>
      <c r="Z42" s="84">
        <v>0</v>
      </c>
      <c r="AA42" s="85">
        <v>0</v>
      </c>
      <c r="AB42" s="84">
        <v>0</v>
      </c>
      <c r="AC42" s="85">
        <v>0</v>
      </c>
      <c r="AD42" s="84">
        <v>0</v>
      </c>
      <c r="AE42" s="85">
        <v>0</v>
      </c>
      <c r="AF42" s="84">
        <v>7043.1369999999997</v>
      </c>
      <c r="AG42" s="85">
        <v>254.36295971525186</v>
      </c>
      <c r="AH42" s="84">
        <v>2.7280000000000002</v>
      </c>
      <c r="AI42" s="85">
        <v>47.019794721407621</v>
      </c>
      <c r="AJ42" s="84">
        <v>0</v>
      </c>
      <c r="AK42" s="85">
        <v>0</v>
      </c>
      <c r="AL42" s="84">
        <v>0</v>
      </c>
      <c r="AM42" s="85">
        <v>0</v>
      </c>
      <c r="AN42" s="84">
        <v>18.666</v>
      </c>
      <c r="AO42" s="85">
        <v>769.13168327440258</v>
      </c>
      <c r="AP42" s="84">
        <v>0.35699999999999998</v>
      </c>
      <c r="AQ42" s="85">
        <v>191.64705882352942</v>
      </c>
      <c r="AR42" s="84">
        <v>417.44600000000003</v>
      </c>
      <c r="AS42" s="85">
        <v>113.49898429976572</v>
      </c>
      <c r="AT42" s="84">
        <v>0</v>
      </c>
      <c r="AU42" s="85">
        <v>0</v>
      </c>
      <c r="AV42" s="84">
        <v>0</v>
      </c>
      <c r="AW42" s="85">
        <v>0</v>
      </c>
      <c r="AX42" s="84">
        <v>0</v>
      </c>
      <c r="AY42" s="85">
        <v>0</v>
      </c>
      <c r="AZ42" s="84">
        <v>0</v>
      </c>
      <c r="BA42" s="85">
        <v>0</v>
      </c>
      <c r="BB42" s="84">
        <v>0</v>
      </c>
      <c r="BC42" s="85">
        <v>0</v>
      </c>
      <c r="BD42" s="84">
        <v>0</v>
      </c>
      <c r="BE42" s="85">
        <v>0</v>
      </c>
      <c r="BF42" s="84">
        <v>0</v>
      </c>
      <c r="BG42" s="85">
        <v>0</v>
      </c>
      <c r="BH42" s="84">
        <v>0</v>
      </c>
      <c r="BI42" s="85">
        <v>0</v>
      </c>
      <c r="BJ42" s="84">
        <v>0</v>
      </c>
      <c r="BK42" s="85">
        <v>0</v>
      </c>
      <c r="BL42" s="84">
        <v>0</v>
      </c>
      <c r="BM42" s="85">
        <v>0</v>
      </c>
      <c r="BN42" s="84">
        <v>0</v>
      </c>
      <c r="BO42" s="85">
        <v>0</v>
      </c>
      <c r="BP42" s="84">
        <v>2.5779999999999998</v>
      </c>
      <c r="BQ42" s="85">
        <v>1595.3762606671839</v>
      </c>
      <c r="BR42" s="84">
        <v>0</v>
      </c>
      <c r="BS42" s="85">
        <v>0</v>
      </c>
      <c r="BT42" s="84">
        <v>0</v>
      </c>
      <c r="BU42" s="85">
        <v>0</v>
      </c>
    </row>
    <row r="43" spans="1:73" ht="12.95" customHeight="1">
      <c r="A43" s="83"/>
      <c r="B43" s="80" t="s">
        <v>76</v>
      </c>
      <c r="C43" s="19">
        <v>30</v>
      </c>
      <c r="D43" s="84">
        <v>6.8000000000000005E-2</v>
      </c>
      <c r="E43" s="85">
        <v>1291.9411764705883</v>
      </c>
      <c r="F43" s="84">
        <v>0</v>
      </c>
      <c r="G43" s="85">
        <v>0</v>
      </c>
      <c r="H43" s="84">
        <v>0</v>
      </c>
      <c r="I43" s="85">
        <v>0</v>
      </c>
      <c r="J43" s="84">
        <v>0</v>
      </c>
      <c r="K43" s="85">
        <v>0</v>
      </c>
      <c r="L43" s="84">
        <v>0</v>
      </c>
      <c r="M43" s="85">
        <v>0</v>
      </c>
      <c r="N43" s="84">
        <v>0</v>
      </c>
      <c r="O43" s="85">
        <v>0</v>
      </c>
      <c r="P43" s="84">
        <v>0</v>
      </c>
      <c r="Q43" s="85">
        <v>0</v>
      </c>
      <c r="R43" s="84">
        <v>0</v>
      </c>
      <c r="S43" s="85">
        <v>0</v>
      </c>
      <c r="T43" s="84">
        <v>0</v>
      </c>
      <c r="U43" s="85">
        <v>0</v>
      </c>
      <c r="V43" s="84">
        <v>0</v>
      </c>
      <c r="W43" s="85">
        <v>0</v>
      </c>
      <c r="X43" s="84">
        <v>0</v>
      </c>
      <c r="Y43" s="85">
        <v>0</v>
      </c>
      <c r="Z43" s="84">
        <v>0.03</v>
      </c>
      <c r="AA43" s="85">
        <v>259.2</v>
      </c>
      <c r="AB43" s="84">
        <v>0</v>
      </c>
      <c r="AC43" s="85">
        <v>0</v>
      </c>
      <c r="AD43" s="84">
        <v>2.35</v>
      </c>
      <c r="AE43" s="85">
        <v>443.95361702127661</v>
      </c>
      <c r="AF43" s="84">
        <v>0</v>
      </c>
      <c r="AG43" s="85">
        <v>0</v>
      </c>
      <c r="AH43" s="84">
        <v>8.2240000000000002</v>
      </c>
      <c r="AI43" s="85">
        <v>51.070525291828794</v>
      </c>
      <c r="AJ43" s="84">
        <v>2.931</v>
      </c>
      <c r="AK43" s="85">
        <v>201.59706584783351</v>
      </c>
      <c r="AL43" s="84">
        <v>10.885</v>
      </c>
      <c r="AM43" s="85">
        <v>69.01378043178687</v>
      </c>
      <c r="AN43" s="84">
        <v>13.307</v>
      </c>
      <c r="AO43" s="85">
        <v>193.37025625610582</v>
      </c>
      <c r="AP43" s="84">
        <v>1.36</v>
      </c>
      <c r="AQ43" s="85">
        <v>194.25514705882352</v>
      </c>
      <c r="AR43" s="84">
        <v>109.467</v>
      </c>
      <c r="AS43" s="85">
        <v>136.48595467127078</v>
      </c>
      <c r="AT43" s="84">
        <v>0</v>
      </c>
      <c r="AU43" s="85">
        <v>0</v>
      </c>
      <c r="AV43" s="84">
        <v>0</v>
      </c>
      <c r="AW43" s="85">
        <v>0</v>
      </c>
      <c r="AX43" s="84">
        <v>0</v>
      </c>
      <c r="AY43" s="85">
        <v>0</v>
      </c>
      <c r="AZ43" s="84">
        <v>0</v>
      </c>
      <c r="BA43" s="85">
        <v>0</v>
      </c>
      <c r="BB43" s="84">
        <v>0</v>
      </c>
      <c r="BC43" s="85">
        <v>0</v>
      </c>
      <c r="BD43" s="84">
        <v>6.7619999999999996</v>
      </c>
      <c r="BE43" s="85">
        <v>558.75879917184261</v>
      </c>
      <c r="BF43" s="84">
        <v>0</v>
      </c>
      <c r="BG43" s="85">
        <v>0</v>
      </c>
      <c r="BH43" s="84">
        <v>0</v>
      </c>
      <c r="BI43" s="85">
        <v>0</v>
      </c>
      <c r="BJ43" s="84">
        <v>0</v>
      </c>
      <c r="BK43" s="85">
        <v>0</v>
      </c>
      <c r="BL43" s="84">
        <v>6.2549999999999999</v>
      </c>
      <c r="BM43" s="85">
        <v>561.59568345323748</v>
      </c>
      <c r="BN43" s="84">
        <v>0</v>
      </c>
      <c r="BO43" s="85">
        <v>0</v>
      </c>
      <c r="BP43" s="84">
        <v>1.7549999999999999</v>
      </c>
      <c r="BQ43" s="85">
        <v>714.93903133903132</v>
      </c>
      <c r="BR43" s="84">
        <v>0</v>
      </c>
      <c r="BS43" s="85">
        <v>0</v>
      </c>
      <c r="BT43" s="84">
        <v>2.5000000000000001E-2</v>
      </c>
      <c r="BU43" s="85">
        <v>1548.6</v>
      </c>
    </row>
    <row r="44" spans="1:73" ht="12.95" customHeight="1">
      <c r="A44" s="83"/>
      <c r="B44" s="87" t="s">
        <v>77</v>
      </c>
      <c r="C44" s="19">
        <v>31</v>
      </c>
      <c r="D44" s="84">
        <v>9.2710000000000008</v>
      </c>
      <c r="E44" s="85">
        <v>1834.2437708985008</v>
      </c>
      <c r="F44" s="84">
        <v>0</v>
      </c>
      <c r="G44" s="85">
        <v>0</v>
      </c>
      <c r="H44" s="84">
        <v>0</v>
      </c>
      <c r="I44" s="85">
        <v>0</v>
      </c>
      <c r="J44" s="84">
        <v>590.33600000000001</v>
      </c>
      <c r="K44" s="85">
        <v>497.91140807946658</v>
      </c>
      <c r="L44" s="84">
        <v>0</v>
      </c>
      <c r="M44" s="85">
        <v>0</v>
      </c>
      <c r="N44" s="84">
        <v>21.523</v>
      </c>
      <c r="O44" s="85">
        <v>1224.6199879198996</v>
      </c>
      <c r="P44" s="84">
        <v>0</v>
      </c>
      <c r="Q44" s="85">
        <v>0</v>
      </c>
      <c r="R44" s="84">
        <v>104.866</v>
      </c>
      <c r="S44" s="85">
        <v>737.88644555909445</v>
      </c>
      <c r="T44" s="84">
        <v>0</v>
      </c>
      <c r="U44" s="85">
        <v>0</v>
      </c>
      <c r="V44" s="84">
        <v>4.9119999999999999</v>
      </c>
      <c r="W44" s="85">
        <v>407.08102605863195</v>
      </c>
      <c r="X44" s="84">
        <v>0</v>
      </c>
      <c r="Y44" s="85">
        <v>0</v>
      </c>
      <c r="Z44" s="84">
        <v>15.009</v>
      </c>
      <c r="AA44" s="85">
        <v>1008.8318342327937</v>
      </c>
      <c r="AB44" s="84">
        <v>0</v>
      </c>
      <c r="AC44" s="85">
        <v>0</v>
      </c>
      <c r="AD44" s="84">
        <v>3.1E-2</v>
      </c>
      <c r="AE44" s="85">
        <v>482.70967741935482</v>
      </c>
      <c r="AF44" s="84">
        <v>0</v>
      </c>
      <c r="AG44" s="85">
        <v>0</v>
      </c>
      <c r="AH44" s="84">
        <v>0</v>
      </c>
      <c r="AI44" s="85">
        <v>0</v>
      </c>
      <c r="AJ44" s="84">
        <v>0</v>
      </c>
      <c r="AK44" s="85">
        <v>0</v>
      </c>
      <c r="AL44" s="84">
        <v>0</v>
      </c>
      <c r="AM44" s="85">
        <v>0</v>
      </c>
      <c r="AN44" s="84">
        <v>0</v>
      </c>
      <c r="AO44" s="85">
        <v>0</v>
      </c>
      <c r="AP44" s="84">
        <v>0</v>
      </c>
      <c r="AQ44" s="85">
        <v>0</v>
      </c>
      <c r="AR44" s="84">
        <v>1.2E-2</v>
      </c>
      <c r="AS44" s="85">
        <v>321.66666666666663</v>
      </c>
      <c r="AT44" s="84">
        <v>0</v>
      </c>
      <c r="AU44" s="85">
        <v>0</v>
      </c>
      <c r="AV44" s="84">
        <v>0</v>
      </c>
      <c r="AW44" s="85">
        <v>0</v>
      </c>
      <c r="AX44" s="84">
        <v>0</v>
      </c>
      <c r="AY44" s="85">
        <v>0</v>
      </c>
      <c r="AZ44" s="84">
        <v>0</v>
      </c>
      <c r="BA44" s="85">
        <v>0</v>
      </c>
      <c r="BB44" s="84">
        <v>0</v>
      </c>
      <c r="BC44" s="85">
        <v>0</v>
      </c>
      <c r="BD44" s="84">
        <v>0</v>
      </c>
      <c r="BE44" s="85">
        <v>0</v>
      </c>
      <c r="BF44" s="84">
        <v>0</v>
      </c>
      <c r="BG44" s="85">
        <v>0</v>
      </c>
      <c r="BH44" s="84">
        <v>0</v>
      </c>
      <c r="BI44" s="85">
        <v>0</v>
      </c>
      <c r="BJ44" s="84">
        <v>0</v>
      </c>
      <c r="BK44" s="85">
        <v>0</v>
      </c>
      <c r="BL44" s="84">
        <v>0</v>
      </c>
      <c r="BM44" s="85">
        <v>0</v>
      </c>
      <c r="BN44" s="84">
        <v>0</v>
      </c>
      <c r="BO44" s="85">
        <v>0</v>
      </c>
      <c r="BP44" s="84">
        <v>3.0000000000000001E-3</v>
      </c>
      <c r="BQ44" s="85">
        <v>819.66666666666674</v>
      </c>
      <c r="BR44" s="84">
        <v>0</v>
      </c>
      <c r="BS44" s="85">
        <v>0</v>
      </c>
      <c r="BT44" s="84">
        <v>0</v>
      </c>
      <c r="BU44" s="85">
        <v>0</v>
      </c>
    </row>
    <row r="45" spans="1:73" ht="12.95" customHeight="1">
      <c r="A45" s="83"/>
      <c r="B45" s="61"/>
      <c r="C45" s="86"/>
      <c r="D45" s="84"/>
      <c r="E45" s="85"/>
      <c r="F45" s="84"/>
      <c r="G45" s="85"/>
      <c r="H45" s="84"/>
      <c r="I45" s="85"/>
      <c r="J45" s="84"/>
      <c r="K45" s="85"/>
      <c r="L45" s="84"/>
      <c r="M45" s="85"/>
      <c r="N45" s="84"/>
      <c r="O45" s="85"/>
      <c r="P45" s="84"/>
      <c r="Q45" s="85"/>
      <c r="R45" s="84"/>
      <c r="S45" s="85"/>
      <c r="T45" s="84"/>
      <c r="U45" s="85"/>
      <c r="V45" s="84"/>
      <c r="W45" s="85"/>
      <c r="X45" s="84"/>
      <c r="Y45" s="85"/>
      <c r="Z45" s="84"/>
      <c r="AA45" s="85"/>
      <c r="AB45" s="84"/>
      <c r="AC45" s="85"/>
      <c r="AD45" s="84"/>
      <c r="AE45" s="85"/>
      <c r="AF45" s="84"/>
      <c r="AG45" s="85"/>
      <c r="AH45" s="84"/>
      <c r="AI45" s="85"/>
      <c r="AJ45" s="84"/>
      <c r="AK45" s="85"/>
      <c r="AL45" s="84"/>
      <c r="AM45" s="85"/>
      <c r="AN45" s="84"/>
      <c r="AO45" s="85"/>
      <c r="AP45" s="84"/>
      <c r="AQ45" s="85"/>
      <c r="AR45" s="84"/>
      <c r="AS45" s="85"/>
      <c r="AT45" s="84"/>
      <c r="AU45" s="85"/>
      <c r="AV45" s="84"/>
      <c r="AW45" s="85"/>
      <c r="AX45" s="84"/>
      <c r="AY45" s="85"/>
      <c r="AZ45" s="84"/>
      <c r="BA45" s="85"/>
      <c r="BB45" s="84"/>
      <c r="BC45" s="85"/>
      <c r="BD45" s="84"/>
      <c r="BE45" s="85"/>
      <c r="BF45" s="84"/>
      <c r="BG45" s="85"/>
      <c r="BH45" s="84"/>
      <c r="BI45" s="85"/>
      <c r="BJ45" s="84"/>
      <c r="BK45" s="85"/>
      <c r="BL45" s="84"/>
      <c r="BM45" s="85"/>
      <c r="BN45" s="84"/>
      <c r="BO45" s="85"/>
      <c r="BP45" s="84"/>
      <c r="BQ45" s="85"/>
      <c r="BR45" s="84"/>
      <c r="BS45" s="85"/>
      <c r="BT45" s="84"/>
      <c r="BU45" s="85"/>
    </row>
    <row r="46" spans="1:73" ht="12.95" customHeight="1">
      <c r="A46" s="83"/>
      <c r="B46" s="80" t="s">
        <v>78</v>
      </c>
      <c r="C46" s="19">
        <v>32</v>
      </c>
      <c r="D46" s="84">
        <v>0.17699999999999999</v>
      </c>
      <c r="E46" s="85">
        <v>2007.0677966101696</v>
      </c>
      <c r="F46" s="84">
        <v>0</v>
      </c>
      <c r="G46" s="85">
        <v>0</v>
      </c>
      <c r="H46" s="84">
        <v>0</v>
      </c>
      <c r="I46" s="85">
        <v>0</v>
      </c>
      <c r="J46" s="84">
        <v>0</v>
      </c>
      <c r="K46" s="85">
        <v>0</v>
      </c>
      <c r="L46" s="84">
        <v>0</v>
      </c>
      <c r="M46" s="85">
        <v>0</v>
      </c>
      <c r="N46" s="84">
        <v>6.9000000000000006E-2</v>
      </c>
      <c r="O46" s="85">
        <v>1151.8840579710145</v>
      </c>
      <c r="P46" s="84">
        <v>0</v>
      </c>
      <c r="Q46" s="85">
        <v>0</v>
      </c>
      <c r="R46" s="84">
        <v>0.80200000000000005</v>
      </c>
      <c r="S46" s="85">
        <v>1216.7394014962595</v>
      </c>
      <c r="T46" s="84">
        <v>0</v>
      </c>
      <c r="U46" s="85">
        <v>0</v>
      </c>
      <c r="V46" s="84">
        <v>0</v>
      </c>
      <c r="W46" s="85">
        <v>0</v>
      </c>
      <c r="X46" s="84">
        <v>0</v>
      </c>
      <c r="Y46" s="85">
        <v>0</v>
      </c>
      <c r="Z46" s="84">
        <v>0</v>
      </c>
      <c r="AA46" s="85">
        <v>0</v>
      </c>
      <c r="AB46" s="84">
        <v>0</v>
      </c>
      <c r="AC46" s="85">
        <v>0</v>
      </c>
      <c r="AD46" s="84">
        <v>67.712999999999994</v>
      </c>
      <c r="AE46" s="85">
        <v>498.69270302600682</v>
      </c>
      <c r="AF46" s="84">
        <v>0</v>
      </c>
      <c r="AG46" s="85">
        <v>0</v>
      </c>
      <c r="AH46" s="84">
        <v>1.494</v>
      </c>
      <c r="AI46" s="85">
        <v>59.035475234270415</v>
      </c>
      <c r="AJ46" s="84">
        <v>6.2830000000000004</v>
      </c>
      <c r="AK46" s="85">
        <v>345.38468884290944</v>
      </c>
      <c r="AL46" s="84">
        <v>5.6000000000000001E-2</v>
      </c>
      <c r="AM46" s="85">
        <v>339.46428571428572</v>
      </c>
      <c r="AN46" s="84">
        <v>8.9890000000000008</v>
      </c>
      <c r="AO46" s="85">
        <v>163.90822115919457</v>
      </c>
      <c r="AP46" s="84">
        <v>3.6999999999999998E-2</v>
      </c>
      <c r="AQ46" s="85">
        <v>418.37837837837839</v>
      </c>
      <c r="AR46" s="84">
        <v>1.1100000000000001</v>
      </c>
      <c r="AS46" s="85">
        <v>146.18198198198198</v>
      </c>
      <c r="AT46" s="84">
        <v>0</v>
      </c>
      <c r="AU46" s="85">
        <v>0</v>
      </c>
      <c r="AV46" s="84">
        <v>0</v>
      </c>
      <c r="AW46" s="85">
        <v>0</v>
      </c>
      <c r="AX46" s="84">
        <v>0</v>
      </c>
      <c r="AY46" s="85">
        <v>0</v>
      </c>
      <c r="AZ46" s="84">
        <v>0</v>
      </c>
      <c r="BA46" s="85">
        <v>0</v>
      </c>
      <c r="BB46" s="84">
        <v>0</v>
      </c>
      <c r="BC46" s="85">
        <v>0</v>
      </c>
      <c r="BD46" s="84">
        <v>8.5999999999999993E-2</v>
      </c>
      <c r="BE46" s="85">
        <v>918.82558139534876</v>
      </c>
      <c r="BF46" s="84">
        <v>0</v>
      </c>
      <c r="BG46" s="85">
        <v>0</v>
      </c>
      <c r="BH46" s="84">
        <v>0</v>
      </c>
      <c r="BI46" s="85">
        <v>0</v>
      </c>
      <c r="BJ46" s="84">
        <v>0</v>
      </c>
      <c r="BK46" s="85">
        <v>0</v>
      </c>
      <c r="BL46" s="84">
        <v>1.58</v>
      </c>
      <c r="BM46" s="85">
        <v>738.87468354430382</v>
      </c>
      <c r="BN46" s="84">
        <v>0</v>
      </c>
      <c r="BO46" s="85">
        <v>0</v>
      </c>
      <c r="BP46" s="84">
        <v>6.5000000000000002E-2</v>
      </c>
      <c r="BQ46" s="85">
        <v>774.21538461538455</v>
      </c>
      <c r="BR46" s="84">
        <v>0</v>
      </c>
      <c r="BS46" s="85">
        <v>0</v>
      </c>
      <c r="BT46" s="84">
        <v>1.0999999999999999E-2</v>
      </c>
      <c r="BU46" s="85">
        <v>541</v>
      </c>
    </row>
    <row r="47" spans="1:73" ht="12.95" customHeight="1">
      <c r="A47" s="83"/>
      <c r="B47" s="80" t="s">
        <v>79</v>
      </c>
      <c r="C47" s="19">
        <v>33</v>
      </c>
      <c r="D47" s="84">
        <v>781.8</v>
      </c>
      <c r="E47" s="85">
        <v>2135</v>
      </c>
      <c r="F47" s="84">
        <v>0</v>
      </c>
      <c r="G47" s="85">
        <v>0</v>
      </c>
      <c r="H47" s="84">
        <v>0</v>
      </c>
      <c r="I47" s="85">
        <v>0</v>
      </c>
      <c r="J47" s="84">
        <v>0</v>
      </c>
      <c r="K47" s="85">
        <v>0</v>
      </c>
      <c r="L47" s="84">
        <v>0</v>
      </c>
      <c r="M47" s="85">
        <v>0</v>
      </c>
      <c r="N47" s="84">
        <v>0</v>
      </c>
      <c r="O47" s="85">
        <v>0</v>
      </c>
      <c r="P47" s="84">
        <v>0</v>
      </c>
      <c r="Q47" s="85">
        <v>0</v>
      </c>
      <c r="R47" s="84">
        <v>0</v>
      </c>
      <c r="S47" s="85">
        <v>0</v>
      </c>
      <c r="T47" s="84">
        <v>0</v>
      </c>
      <c r="U47" s="85">
        <v>0</v>
      </c>
      <c r="V47" s="84">
        <v>0</v>
      </c>
      <c r="W47" s="85">
        <v>0</v>
      </c>
      <c r="X47" s="84">
        <v>0</v>
      </c>
      <c r="Y47" s="85">
        <v>0</v>
      </c>
      <c r="Z47" s="84">
        <v>0</v>
      </c>
      <c r="AA47" s="85">
        <v>0</v>
      </c>
      <c r="AB47" s="84">
        <v>0</v>
      </c>
      <c r="AC47" s="85">
        <v>0</v>
      </c>
      <c r="AD47" s="84">
        <v>0</v>
      </c>
      <c r="AE47" s="85">
        <v>0</v>
      </c>
      <c r="AF47" s="84">
        <v>0</v>
      </c>
      <c r="AG47" s="85">
        <v>0</v>
      </c>
      <c r="AH47" s="84">
        <v>2103</v>
      </c>
      <c r="AI47" s="85">
        <v>72.012363290537337</v>
      </c>
      <c r="AJ47" s="84">
        <v>1192</v>
      </c>
      <c r="AK47" s="85">
        <v>64.332214765100673</v>
      </c>
      <c r="AL47" s="84">
        <v>0</v>
      </c>
      <c r="AM47" s="85">
        <v>0</v>
      </c>
      <c r="AN47" s="84">
        <v>860</v>
      </c>
      <c r="AO47" s="85">
        <v>67.761627906976742</v>
      </c>
      <c r="AP47" s="84">
        <v>0</v>
      </c>
      <c r="AQ47" s="85">
        <v>0</v>
      </c>
      <c r="AR47" s="84">
        <v>1641</v>
      </c>
      <c r="AS47" s="85">
        <v>89.414990859232176</v>
      </c>
      <c r="AT47" s="84">
        <v>0</v>
      </c>
      <c r="AU47" s="85">
        <v>0</v>
      </c>
      <c r="AV47" s="84">
        <v>0</v>
      </c>
      <c r="AW47" s="85">
        <v>0</v>
      </c>
      <c r="AX47" s="84">
        <v>0</v>
      </c>
      <c r="AY47" s="85">
        <v>0</v>
      </c>
      <c r="AZ47" s="84">
        <v>0</v>
      </c>
      <c r="BA47" s="85">
        <v>0</v>
      </c>
      <c r="BB47" s="84">
        <v>0</v>
      </c>
      <c r="BC47" s="85">
        <v>0</v>
      </c>
      <c r="BD47" s="84">
        <v>0</v>
      </c>
      <c r="BE47" s="85">
        <v>0</v>
      </c>
      <c r="BF47" s="84">
        <v>0</v>
      </c>
      <c r="BG47" s="85">
        <v>0</v>
      </c>
      <c r="BH47" s="84">
        <v>0</v>
      </c>
      <c r="BI47" s="85">
        <v>0</v>
      </c>
      <c r="BJ47" s="84">
        <v>0</v>
      </c>
      <c r="BK47" s="85">
        <v>0</v>
      </c>
      <c r="BL47" s="84">
        <v>301</v>
      </c>
      <c r="BM47" s="85">
        <v>314.91029900332228</v>
      </c>
      <c r="BN47" s="84">
        <v>0</v>
      </c>
      <c r="BO47" s="85">
        <v>0</v>
      </c>
      <c r="BP47" s="84">
        <v>19.600000000000001</v>
      </c>
      <c r="BQ47" s="85">
        <v>505</v>
      </c>
      <c r="BR47" s="84">
        <v>0</v>
      </c>
      <c r="BS47" s="85">
        <v>0</v>
      </c>
      <c r="BT47" s="84">
        <v>0</v>
      </c>
      <c r="BU47" s="85">
        <v>0</v>
      </c>
    </row>
    <row r="48" spans="1:73" ht="12.95" customHeight="1">
      <c r="A48" s="83"/>
      <c r="B48" s="80" t="s">
        <v>80</v>
      </c>
      <c r="C48" s="19">
        <v>34</v>
      </c>
      <c r="D48" s="84">
        <v>0</v>
      </c>
      <c r="E48" s="85">
        <v>0</v>
      </c>
      <c r="F48" s="84">
        <v>0</v>
      </c>
      <c r="G48" s="85">
        <v>0</v>
      </c>
      <c r="H48" s="84">
        <v>0</v>
      </c>
      <c r="I48" s="85">
        <v>0</v>
      </c>
      <c r="J48" s="84">
        <v>0</v>
      </c>
      <c r="K48" s="85">
        <v>0</v>
      </c>
      <c r="L48" s="84">
        <v>0</v>
      </c>
      <c r="M48" s="85">
        <v>0</v>
      </c>
      <c r="N48" s="84">
        <v>0</v>
      </c>
      <c r="O48" s="85">
        <v>0</v>
      </c>
      <c r="P48" s="84">
        <v>0</v>
      </c>
      <c r="Q48" s="85">
        <v>0</v>
      </c>
      <c r="R48" s="84">
        <v>0</v>
      </c>
      <c r="S48" s="85">
        <v>0</v>
      </c>
      <c r="T48" s="84">
        <v>0</v>
      </c>
      <c r="U48" s="85">
        <v>0</v>
      </c>
      <c r="V48" s="84">
        <v>0</v>
      </c>
      <c r="W48" s="85">
        <v>0</v>
      </c>
      <c r="X48" s="84">
        <v>0</v>
      </c>
      <c r="Y48" s="85">
        <v>0</v>
      </c>
      <c r="Z48" s="84">
        <v>0</v>
      </c>
      <c r="AA48" s="85">
        <v>0</v>
      </c>
      <c r="AB48" s="84">
        <v>0</v>
      </c>
      <c r="AC48" s="85">
        <v>0</v>
      </c>
      <c r="AD48" s="84">
        <v>0</v>
      </c>
      <c r="AE48" s="85">
        <v>0</v>
      </c>
      <c r="AF48" s="84">
        <v>0</v>
      </c>
      <c r="AG48" s="85">
        <v>0</v>
      </c>
      <c r="AH48" s="84">
        <v>7.016</v>
      </c>
      <c r="AI48" s="85">
        <v>75.820980615735465</v>
      </c>
      <c r="AJ48" s="84">
        <v>11.462999999999999</v>
      </c>
      <c r="AK48" s="85">
        <v>57.382273401378349</v>
      </c>
      <c r="AL48" s="84">
        <v>8.1000000000000003E-2</v>
      </c>
      <c r="AM48" s="85">
        <v>190.93827160493828</v>
      </c>
      <c r="AN48" s="84">
        <v>151.14599999999999</v>
      </c>
      <c r="AO48" s="85">
        <v>184.45560583806386</v>
      </c>
      <c r="AP48" s="84">
        <v>0</v>
      </c>
      <c r="AQ48" s="85">
        <v>0</v>
      </c>
      <c r="AR48" s="84">
        <v>116.881</v>
      </c>
      <c r="AS48" s="85">
        <v>105.08100546709902</v>
      </c>
      <c r="AT48" s="84">
        <v>0</v>
      </c>
      <c r="AU48" s="85">
        <v>0</v>
      </c>
      <c r="AV48" s="84">
        <v>0</v>
      </c>
      <c r="AW48" s="85">
        <v>0</v>
      </c>
      <c r="AX48" s="84">
        <v>0</v>
      </c>
      <c r="AY48" s="85">
        <v>0</v>
      </c>
      <c r="AZ48" s="84">
        <v>0</v>
      </c>
      <c r="BA48" s="85">
        <v>0</v>
      </c>
      <c r="BB48" s="84">
        <v>0</v>
      </c>
      <c r="BC48" s="85">
        <v>0</v>
      </c>
      <c r="BD48" s="84">
        <v>17.212</v>
      </c>
      <c r="BE48" s="85">
        <v>516.80682082268186</v>
      </c>
      <c r="BF48" s="84">
        <v>0</v>
      </c>
      <c r="BG48" s="85">
        <v>0</v>
      </c>
      <c r="BH48" s="84">
        <v>0</v>
      </c>
      <c r="BI48" s="85">
        <v>0</v>
      </c>
      <c r="BJ48" s="84">
        <v>0</v>
      </c>
      <c r="BK48" s="85">
        <v>0</v>
      </c>
      <c r="BL48" s="84">
        <v>6.5789999999999997</v>
      </c>
      <c r="BM48" s="85">
        <v>399.25839793281654</v>
      </c>
      <c r="BN48" s="84">
        <v>4.5170000000000003</v>
      </c>
      <c r="BO48" s="85">
        <v>577.20522470666378</v>
      </c>
      <c r="BP48" s="84">
        <v>2.3220000000000001</v>
      </c>
      <c r="BQ48" s="85">
        <v>905.8385012919897</v>
      </c>
      <c r="BR48" s="84">
        <v>0</v>
      </c>
      <c r="BS48" s="85">
        <v>0</v>
      </c>
      <c r="BT48" s="84">
        <v>0.23200000000000001</v>
      </c>
      <c r="BU48" s="85">
        <v>535.57758620689651</v>
      </c>
    </row>
    <row r="49" spans="1:73" ht="12.95" customHeight="1">
      <c r="A49" s="83"/>
      <c r="B49" s="80" t="s">
        <v>81</v>
      </c>
      <c r="C49" s="19">
        <v>35</v>
      </c>
      <c r="D49" s="84">
        <v>0</v>
      </c>
      <c r="E49" s="85">
        <v>0</v>
      </c>
      <c r="F49" s="84">
        <v>0</v>
      </c>
      <c r="G49" s="85">
        <v>0</v>
      </c>
      <c r="H49" s="84">
        <v>0</v>
      </c>
      <c r="I49" s="85">
        <v>0</v>
      </c>
      <c r="J49" s="84">
        <v>0</v>
      </c>
      <c r="K49" s="85">
        <v>0</v>
      </c>
      <c r="L49" s="84">
        <v>0</v>
      </c>
      <c r="M49" s="85">
        <v>0</v>
      </c>
      <c r="N49" s="84">
        <v>0</v>
      </c>
      <c r="O49" s="85">
        <v>0</v>
      </c>
      <c r="P49" s="84">
        <v>0</v>
      </c>
      <c r="Q49" s="85">
        <v>0</v>
      </c>
      <c r="R49" s="84">
        <v>0</v>
      </c>
      <c r="S49" s="85">
        <v>0</v>
      </c>
      <c r="T49" s="84">
        <v>0</v>
      </c>
      <c r="U49" s="85">
        <v>0</v>
      </c>
      <c r="V49" s="84">
        <v>0</v>
      </c>
      <c r="W49" s="85">
        <v>0</v>
      </c>
      <c r="X49" s="84">
        <v>0</v>
      </c>
      <c r="Y49" s="85">
        <v>0</v>
      </c>
      <c r="Z49" s="84">
        <v>0</v>
      </c>
      <c r="AA49" s="85">
        <v>0</v>
      </c>
      <c r="AB49" s="84">
        <v>0</v>
      </c>
      <c r="AC49" s="85">
        <v>0</v>
      </c>
      <c r="AD49" s="84">
        <v>0</v>
      </c>
      <c r="AE49" s="85">
        <v>0</v>
      </c>
      <c r="AF49" s="84">
        <v>0</v>
      </c>
      <c r="AG49" s="85">
        <v>0</v>
      </c>
      <c r="AH49" s="84">
        <v>12.978999999999999</v>
      </c>
      <c r="AI49" s="85">
        <v>351.58455967331844</v>
      </c>
      <c r="AJ49" s="84">
        <v>1.08</v>
      </c>
      <c r="AK49" s="85">
        <v>227.8</v>
      </c>
      <c r="AL49" s="84">
        <v>0</v>
      </c>
      <c r="AM49" s="85">
        <v>0</v>
      </c>
      <c r="AN49" s="84">
        <v>63.451999999999998</v>
      </c>
      <c r="AO49" s="85">
        <v>404.6527769022253</v>
      </c>
      <c r="AP49" s="84">
        <v>0</v>
      </c>
      <c r="AQ49" s="85">
        <v>0</v>
      </c>
      <c r="AR49" s="84">
        <v>50.664000000000001</v>
      </c>
      <c r="AS49" s="85">
        <v>147.55352913311228</v>
      </c>
      <c r="AT49" s="84">
        <v>0</v>
      </c>
      <c r="AU49" s="85">
        <v>0</v>
      </c>
      <c r="AV49" s="84">
        <v>0</v>
      </c>
      <c r="AW49" s="85">
        <v>0</v>
      </c>
      <c r="AX49" s="84">
        <v>0</v>
      </c>
      <c r="AY49" s="85">
        <v>0</v>
      </c>
      <c r="AZ49" s="84">
        <v>0</v>
      </c>
      <c r="BA49" s="85">
        <v>0</v>
      </c>
      <c r="BB49" s="84">
        <v>0</v>
      </c>
      <c r="BC49" s="85">
        <v>0</v>
      </c>
      <c r="BD49" s="84">
        <v>3.0550000000000002</v>
      </c>
      <c r="BE49" s="85">
        <v>401.45597381342066</v>
      </c>
      <c r="BF49" s="84">
        <v>0</v>
      </c>
      <c r="BG49" s="85">
        <v>0</v>
      </c>
      <c r="BH49" s="84">
        <v>0</v>
      </c>
      <c r="BI49" s="85">
        <v>0</v>
      </c>
      <c r="BJ49" s="84">
        <v>0</v>
      </c>
      <c r="BK49" s="85">
        <v>0</v>
      </c>
      <c r="BL49" s="84">
        <v>0</v>
      </c>
      <c r="BM49" s="85">
        <v>0</v>
      </c>
      <c r="BN49" s="84">
        <v>0</v>
      </c>
      <c r="BO49" s="85">
        <v>0</v>
      </c>
      <c r="BP49" s="84">
        <v>0</v>
      </c>
      <c r="BQ49" s="85">
        <v>0</v>
      </c>
      <c r="BR49" s="84">
        <v>0</v>
      </c>
      <c r="BS49" s="85">
        <v>0</v>
      </c>
      <c r="BT49" s="84">
        <v>0</v>
      </c>
      <c r="BU49" s="85">
        <v>0</v>
      </c>
    </row>
    <row r="50" spans="1:73" ht="12.95" customHeight="1">
      <c r="A50" s="83"/>
      <c r="B50" s="80" t="s">
        <v>82</v>
      </c>
      <c r="C50" s="19">
        <v>36</v>
      </c>
      <c r="D50" s="84">
        <v>0</v>
      </c>
      <c r="E50" s="85">
        <v>0</v>
      </c>
      <c r="F50" s="84">
        <v>0</v>
      </c>
      <c r="G50" s="85">
        <v>0</v>
      </c>
      <c r="H50" s="84">
        <v>0</v>
      </c>
      <c r="I50" s="85">
        <v>0</v>
      </c>
      <c r="J50" s="84">
        <v>0</v>
      </c>
      <c r="K50" s="85">
        <v>0</v>
      </c>
      <c r="L50" s="84">
        <v>0</v>
      </c>
      <c r="M50" s="85">
        <v>0</v>
      </c>
      <c r="N50" s="84">
        <v>0</v>
      </c>
      <c r="O50" s="85">
        <v>0</v>
      </c>
      <c r="P50" s="84">
        <v>0</v>
      </c>
      <c r="Q50" s="85">
        <v>0</v>
      </c>
      <c r="R50" s="84">
        <v>0</v>
      </c>
      <c r="S50" s="85">
        <v>0</v>
      </c>
      <c r="T50" s="84">
        <v>0</v>
      </c>
      <c r="U50" s="85">
        <v>0</v>
      </c>
      <c r="V50" s="84">
        <v>0</v>
      </c>
      <c r="W50" s="85">
        <v>0</v>
      </c>
      <c r="X50" s="84">
        <v>0</v>
      </c>
      <c r="Y50" s="85">
        <v>0</v>
      </c>
      <c r="Z50" s="84">
        <v>0</v>
      </c>
      <c r="AA50" s="85">
        <v>0</v>
      </c>
      <c r="AB50" s="84">
        <v>0</v>
      </c>
      <c r="AC50" s="85">
        <v>0</v>
      </c>
      <c r="AD50" s="84">
        <v>4.93</v>
      </c>
      <c r="AE50" s="85">
        <v>475</v>
      </c>
      <c r="AF50" s="84">
        <v>0</v>
      </c>
      <c r="AG50" s="85">
        <v>0</v>
      </c>
      <c r="AH50" s="84">
        <v>0.11</v>
      </c>
      <c r="AI50" s="85">
        <v>317.12727272727273</v>
      </c>
      <c r="AJ50" s="84">
        <v>0</v>
      </c>
      <c r="AK50" s="85">
        <v>0</v>
      </c>
      <c r="AL50" s="84">
        <v>0.28000000000000003</v>
      </c>
      <c r="AM50" s="85">
        <v>725.875</v>
      </c>
      <c r="AN50" s="84">
        <v>12.32</v>
      </c>
      <c r="AO50" s="85">
        <v>822.23912337662341</v>
      </c>
      <c r="AP50" s="84">
        <v>0.78500000000000003</v>
      </c>
      <c r="AQ50" s="85">
        <v>147.77197452229299</v>
      </c>
      <c r="AR50" s="84">
        <v>2.41</v>
      </c>
      <c r="AS50" s="85">
        <v>163.41576763485477</v>
      </c>
      <c r="AT50" s="84">
        <v>0</v>
      </c>
      <c r="AU50" s="85">
        <v>0</v>
      </c>
      <c r="AV50" s="84">
        <v>0</v>
      </c>
      <c r="AW50" s="85">
        <v>0</v>
      </c>
      <c r="AX50" s="84">
        <v>0</v>
      </c>
      <c r="AY50" s="85">
        <v>0</v>
      </c>
      <c r="AZ50" s="84">
        <v>0</v>
      </c>
      <c r="BA50" s="85">
        <v>0</v>
      </c>
      <c r="BB50" s="84">
        <v>0</v>
      </c>
      <c r="BC50" s="85">
        <v>0</v>
      </c>
      <c r="BD50" s="84">
        <v>50.529000000000003</v>
      </c>
      <c r="BE50" s="85">
        <v>550.28947732985011</v>
      </c>
      <c r="BF50" s="84">
        <v>0</v>
      </c>
      <c r="BG50" s="85">
        <v>0</v>
      </c>
      <c r="BH50" s="84">
        <v>0</v>
      </c>
      <c r="BI50" s="85">
        <v>0</v>
      </c>
      <c r="BJ50" s="84">
        <v>0</v>
      </c>
      <c r="BK50" s="85">
        <v>0</v>
      </c>
      <c r="BL50" s="84">
        <v>88.043000000000006</v>
      </c>
      <c r="BM50" s="85">
        <v>231.62320684211124</v>
      </c>
      <c r="BN50" s="84">
        <v>1.1220000000000001</v>
      </c>
      <c r="BO50" s="85">
        <v>860.68538324420683</v>
      </c>
      <c r="BP50" s="84">
        <v>28.024000000000001</v>
      </c>
      <c r="BQ50" s="85">
        <v>623.27647730516696</v>
      </c>
      <c r="BR50" s="84">
        <v>0</v>
      </c>
      <c r="BS50" s="85">
        <v>0</v>
      </c>
      <c r="BT50" s="84">
        <v>1.3460000000000001</v>
      </c>
      <c r="BU50" s="85">
        <v>1775.775631500743</v>
      </c>
    </row>
    <row r="51" spans="1:73" ht="12.95" customHeight="1">
      <c r="A51" s="83"/>
      <c r="B51" s="61"/>
      <c r="C51" s="86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</row>
    <row r="52" spans="1:73" ht="12.95" customHeight="1">
      <c r="A52" s="83"/>
      <c r="B52" s="80" t="s">
        <v>83</v>
      </c>
      <c r="C52" s="19">
        <v>37</v>
      </c>
      <c r="D52" s="84">
        <v>0.93899999999999995</v>
      </c>
      <c r="E52" s="85">
        <v>901.93290734824279</v>
      </c>
      <c r="F52" s="84">
        <v>0</v>
      </c>
      <c r="G52" s="85">
        <v>0</v>
      </c>
      <c r="H52" s="84">
        <v>0</v>
      </c>
      <c r="I52" s="85">
        <v>0</v>
      </c>
      <c r="J52" s="84">
        <v>0</v>
      </c>
      <c r="K52" s="85">
        <v>0</v>
      </c>
      <c r="L52" s="84">
        <v>0</v>
      </c>
      <c r="M52" s="85">
        <v>0</v>
      </c>
      <c r="N52" s="84">
        <v>0</v>
      </c>
      <c r="O52" s="85">
        <v>0</v>
      </c>
      <c r="P52" s="84">
        <v>0</v>
      </c>
      <c r="Q52" s="85">
        <v>0</v>
      </c>
      <c r="R52" s="84">
        <v>1.73</v>
      </c>
      <c r="S52" s="85">
        <v>294.81791907514452</v>
      </c>
      <c r="T52" s="84">
        <v>0</v>
      </c>
      <c r="U52" s="85">
        <v>0</v>
      </c>
      <c r="V52" s="84">
        <v>0</v>
      </c>
      <c r="W52" s="85">
        <v>0</v>
      </c>
      <c r="X52" s="84">
        <v>0</v>
      </c>
      <c r="Y52" s="85">
        <v>0</v>
      </c>
      <c r="Z52" s="84">
        <v>0</v>
      </c>
      <c r="AA52" s="85">
        <v>0</v>
      </c>
      <c r="AB52" s="84">
        <v>0</v>
      </c>
      <c r="AC52" s="85">
        <v>0</v>
      </c>
      <c r="AD52" s="84">
        <v>124.88</v>
      </c>
      <c r="AE52" s="85">
        <v>365.01763292761052</v>
      </c>
      <c r="AF52" s="84">
        <v>0</v>
      </c>
      <c r="AG52" s="85">
        <v>0</v>
      </c>
      <c r="AH52" s="84">
        <v>0</v>
      </c>
      <c r="AI52" s="85">
        <v>0</v>
      </c>
      <c r="AJ52" s="84">
        <v>213.809</v>
      </c>
      <c r="AK52" s="85">
        <v>40.629075483258418</v>
      </c>
      <c r="AL52" s="84">
        <v>53.393999999999998</v>
      </c>
      <c r="AM52" s="85">
        <v>31.75920515413717</v>
      </c>
      <c r="AN52" s="84">
        <v>3.0739999999999998</v>
      </c>
      <c r="AO52" s="85">
        <v>190.10344827586206</v>
      </c>
      <c r="AP52" s="84">
        <v>0.39</v>
      </c>
      <c r="AQ52" s="85">
        <v>77.920512820512826</v>
      </c>
      <c r="AR52" s="84">
        <v>350.548</v>
      </c>
      <c r="AS52" s="85">
        <v>93.047671075002569</v>
      </c>
      <c r="AT52" s="84">
        <v>0</v>
      </c>
      <c r="AU52" s="85">
        <v>0</v>
      </c>
      <c r="AV52" s="84">
        <v>0</v>
      </c>
      <c r="AW52" s="85">
        <v>0</v>
      </c>
      <c r="AX52" s="84">
        <v>0</v>
      </c>
      <c r="AY52" s="85">
        <v>0</v>
      </c>
      <c r="AZ52" s="84">
        <v>0</v>
      </c>
      <c r="BA52" s="85">
        <v>0</v>
      </c>
      <c r="BB52" s="84">
        <v>0</v>
      </c>
      <c r="BC52" s="85">
        <v>0</v>
      </c>
      <c r="BD52" s="84">
        <v>8.0039999999999996</v>
      </c>
      <c r="BE52" s="85">
        <v>265.87081459270365</v>
      </c>
      <c r="BF52" s="84">
        <v>0</v>
      </c>
      <c r="BG52" s="85">
        <v>0</v>
      </c>
      <c r="BH52" s="84">
        <v>0</v>
      </c>
      <c r="BI52" s="85">
        <v>0</v>
      </c>
      <c r="BJ52" s="84">
        <v>0</v>
      </c>
      <c r="BK52" s="85">
        <v>0</v>
      </c>
      <c r="BL52" s="84">
        <v>4.6020000000000003</v>
      </c>
      <c r="BM52" s="85">
        <v>376.74380704041721</v>
      </c>
      <c r="BN52" s="84">
        <v>4.0000000000000001E-3</v>
      </c>
      <c r="BO52" s="85">
        <v>521.5</v>
      </c>
      <c r="BP52" s="84">
        <v>2.1139999999999999</v>
      </c>
      <c r="BQ52" s="85">
        <v>347.63292336802266</v>
      </c>
      <c r="BR52" s="84">
        <v>0</v>
      </c>
      <c r="BS52" s="85">
        <v>0</v>
      </c>
      <c r="BT52" s="84">
        <v>0.17899999999999999</v>
      </c>
      <c r="BU52" s="85">
        <v>1634.3351955307262</v>
      </c>
    </row>
    <row r="53" spans="1:73" ht="12.95" customHeight="1">
      <c r="A53" s="83"/>
      <c r="B53" s="80" t="s">
        <v>84</v>
      </c>
      <c r="C53" s="19">
        <v>38</v>
      </c>
      <c r="D53" s="84">
        <v>0</v>
      </c>
      <c r="E53" s="85">
        <v>0</v>
      </c>
      <c r="F53" s="84">
        <v>0</v>
      </c>
      <c r="G53" s="85">
        <v>0</v>
      </c>
      <c r="H53" s="84">
        <v>0</v>
      </c>
      <c r="I53" s="85">
        <v>0</v>
      </c>
      <c r="J53" s="84">
        <v>0</v>
      </c>
      <c r="K53" s="85">
        <v>0</v>
      </c>
      <c r="L53" s="84">
        <v>0</v>
      </c>
      <c r="M53" s="85">
        <v>0</v>
      </c>
      <c r="N53" s="84">
        <v>0</v>
      </c>
      <c r="O53" s="85">
        <v>0</v>
      </c>
      <c r="P53" s="84">
        <v>0</v>
      </c>
      <c r="Q53" s="85">
        <v>0</v>
      </c>
      <c r="R53" s="84">
        <v>0</v>
      </c>
      <c r="S53" s="85">
        <v>0</v>
      </c>
      <c r="T53" s="84">
        <v>0</v>
      </c>
      <c r="U53" s="85">
        <v>0</v>
      </c>
      <c r="V53" s="84">
        <v>0</v>
      </c>
      <c r="W53" s="85">
        <v>0</v>
      </c>
      <c r="X53" s="84">
        <v>0</v>
      </c>
      <c r="Y53" s="85">
        <v>0</v>
      </c>
      <c r="Z53" s="84">
        <v>0</v>
      </c>
      <c r="AA53" s="85">
        <v>0</v>
      </c>
      <c r="AB53" s="84">
        <v>0</v>
      </c>
      <c r="AC53" s="85">
        <v>0</v>
      </c>
      <c r="AD53" s="84">
        <v>9.2999999999999999E-2</v>
      </c>
      <c r="AE53" s="85">
        <v>150.96774193548387</v>
      </c>
      <c r="AF53" s="84">
        <v>0</v>
      </c>
      <c r="AG53" s="85">
        <v>0</v>
      </c>
      <c r="AH53" s="84">
        <v>0</v>
      </c>
      <c r="AI53" s="85">
        <v>0</v>
      </c>
      <c r="AJ53" s="84">
        <v>46.043999999999997</v>
      </c>
      <c r="AK53" s="85">
        <v>77.277560594214236</v>
      </c>
      <c r="AL53" s="84">
        <v>0</v>
      </c>
      <c r="AM53" s="85">
        <v>0</v>
      </c>
      <c r="AN53" s="84">
        <v>193.89099999999999</v>
      </c>
      <c r="AO53" s="85">
        <v>234.8326430829693</v>
      </c>
      <c r="AP53" s="84">
        <v>32.084000000000003</v>
      </c>
      <c r="AQ53" s="85">
        <v>83.322653035781073</v>
      </c>
      <c r="AR53" s="84">
        <v>208.02199999999999</v>
      </c>
      <c r="AS53" s="85">
        <v>136.26860620511292</v>
      </c>
      <c r="AT53" s="84">
        <v>0</v>
      </c>
      <c r="AU53" s="85">
        <v>0</v>
      </c>
      <c r="AV53" s="84">
        <v>0</v>
      </c>
      <c r="AW53" s="85">
        <v>0</v>
      </c>
      <c r="AX53" s="84">
        <v>0</v>
      </c>
      <c r="AY53" s="85">
        <v>0</v>
      </c>
      <c r="AZ53" s="84">
        <v>0</v>
      </c>
      <c r="BA53" s="85">
        <v>0</v>
      </c>
      <c r="BB53" s="84">
        <v>0</v>
      </c>
      <c r="BC53" s="85">
        <v>0</v>
      </c>
      <c r="BD53" s="84">
        <v>6.4630000000000001</v>
      </c>
      <c r="BE53" s="85">
        <v>268.55423178090672</v>
      </c>
      <c r="BF53" s="84">
        <v>0</v>
      </c>
      <c r="BG53" s="85">
        <v>0</v>
      </c>
      <c r="BH53" s="84">
        <v>0</v>
      </c>
      <c r="BI53" s="85">
        <v>0</v>
      </c>
      <c r="BJ53" s="84">
        <v>0</v>
      </c>
      <c r="BK53" s="85">
        <v>0</v>
      </c>
      <c r="BL53" s="84">
        <v>50.161000000000001</v>
      </c>
      <c r="BM53" s="85">
        <v>560.27946013835447</v>
      </c>
      <c r="BN53" s="84">
        <v>1.619</v>
      </c>
      <c r="BO53" s="85">
        <v>459.17665225447809</v>
      </c>
      <c r="BP53" s="84">
        <v>1.506</v>
      </c>
      <c r="BQ53" s="85">
        <v>790.64741035856582</v>
      </c>
      <c r="BR53" s="84">
        <v>0</v>
      </c>
      <c r="BS53" s="85">
        <v>0</v>
      </c>
      <c r="BT53" s="84">
        <v>2.93</v>
      </c>
      <c r="BU53" s="85">
        <v>720.47883959044373</v>
      </c>
    </row>
    <row r="54" spans="1:73" ht="12.95" customHeight="1">
      <c r="A54" s="83"/>
      <c r="B54" s="80" t="s">
        <v>85</v>
      </c>
      <c r="C54" s="19">
        <v>39</v>
      </c>
      <c r="D54" s="84">
        <v>0.57799999999999996</v>
      </c>
      <c r="E54" s="85">
        <v>2717.6159169550174</v>
      </c>
      <c r="F54" s="84">
        <v>0</v>
      </c>
      <c r="G54" s="85">
        <v>0</v>
      </c>
      <c r="H54" s="84">
        <v>0</v>
      </c>
      <c r="I54" s="85">
        <v>0</v>
      </c>
      <c r="J54" s="84">
        <v>0</v>
      </c>
      <c r="K54" s="85">
        <v>0</v>
      </c>
      <c r="L54" s="84">
        <v>0</v>
      </c>
      <c r="M54" s="85">
        <v>0</v>
      </c>
      <c r="N54" s="84">
        <v>0</v>
      </c>
      <c r="O54" s="85">
        <v>0</v>
      </c>
      <c r="P54" s="84">
        <v>0</v>
      </c>
      <c r="Q54" s="85">
        <v>0</v>
      </c>
      <c r="R54" s="84">
        <v>0</v>
      </c>
      <c r="S54" s="85">
        <v>0</v>
      </c>
      <c r="T54" s="84">
        <v>0</v>
      </c>
      <c r="U54" s="85">
        <v>0</v>
      </c>
      <c r="V54" s="84">
        <v>0</v>
      </c>
      <c r="W54" s="85">
        <v>0</v>
      </c>
      <c r="X54" s="84">
        <v>0</v>
      </c>
      <c r="Y54" s="85">
        <v>0</v>
      </c>
      <c r="Z54" s="84">
        <v>0</v>
      </c>
      <c r="AA54" s="85">
        <v>0</v>
      </c>
      <c r="AB54" s="84">
        <v>0</v>
      </c>
      <c r="AC54" s="85">
        <v>0</v>
      </c>
      <c r="AD54" s="84">
        <v>0.182</v>
      </c>
      <c r="AE54" s="85">
        <v>350.1098901098901</v>
      </c>
      <c r="AF54" s="84">
        <v>0</v>
      </c>
      <c r="AG54" s="85">
        <v>0</v>
      </c>
      <c r="AH54" s="84">
        <v>0.14699999999999999</v>
      </c>
      <c r="AI54" s="85">
        <v>111.68027210884354</v>
      </c>
      <c r="AJ54" s="84">
        <v>20.594999999999999</v>
      </c>
      <c r="AK54" s="85">
        <v>63.63321194464676</v>
      </c>
      <c r="AL54" s="84">
        <v>1.1359999999999999</v>
      </c>
      <c r="AM54" s="85">
        <v>22.151408450704224</v>
      </c>
      <c r="AN54" s="84">
        <v>781.71100000000001</v>
      </c>
      <c r="AO54" s="85">
        <v>212.77498461707714</v>
      </c>
      <c r="AP54" s="84">
        <v>11.625</v>
      </c>
      <c r="AQ54" s="85">
        <v>106.29522580645161</v>
      </c>
      <c r="AR54" s="84">
        <v>103.82599999999999</v>
      </c>
      <c r="AS54" s="85">
        <v>132.80347889738601</v>
      </c>
      <c r="AT54" s="84">
        <v>0</v>
      </c>
      <c r="AU54" s="85">
        <v>0</v>
      </c>
      <c r="AV54" s="84">
        <v>0</v>
      </c>
      <c r="AW54" s="85">
        <v>0</v>
      </c>
      <c r="AX54" s="84">
        <v>0</v>
      </c>
      <c r="AY54" s="85">
        <v>0</v>
      </c>
      <c r="AZ54" s="84">
        <v>0</v>
      </c>
      <c r="BA54" s="85">
        <v>0</v>
      </c>
      <c r="BB54" s="84">
        <v>0</v>
      </c>
      <c r="BC54" s="85">
        <v>0</v>
      </c>
      <c r="BD54" s="84">
        <v>1.2270000000000001</v>
      </c>
      <c r="BE54" s="85">
        <v>342.04400977995112</v>
      </c>
      <c r="BF54" s="84">
        <v>0</v>
      </c>
      <c r="BG54" s="85">
        <v>0</v>
      </c>
      <c r="BH54" s="84">
        <v>0</v>
      </c>
      <c r="BI54" s="85">
        <v>0</v>
      </c>
      <c r="BJ54" s="84">
        <v>0</v>
      </c>
      <c r="BK54" s="85">
        <v>0</v>
      </c>
      <c r="BL54" s="84">
        <v>3.7189999999999999</v>
      </c>
      <c r="BM54" s="85">
        <v>1104.5773057273461</v>
      </c>
      <c r="BN54" s="84">
        <v>0.10299999999999999</v>
      </c>
      <c r="BO54" s="85">
        <v>197.126213592233</v>
      </c>
      <c r="BP54" s="84">
        <v>16.652000000000001</v>
      </c>
      <c r="BQ54" s="85">
        <v>655.78056689887103</v>
      </c>
      <c r="BR54" s="84">
        <v>0</v>
      </c>
      <c r="BS54" s="85">
        <v>0</v>
      </c>
      <c r="BT54" s="84">
        <v>1.544</v>
      </c>
      <c r="BU54" s="85">
        <v>1374.481865284974</v>
      </c>
    </row>
    <row r="55" spans="1:73" ht="12.95" customHeight="1">
      <c r="A55" s="83"/>
      <c r="B55" s="80" t="s">
        <v>86</v>
      </c>
      <c r="C55" s="19">
        <v>40</v>
      </c>
      <c r="D55" s="84">
        <v>0</v>
      </c>
      <c r="E55" s="85">
        <v>0</v>
      </c>
      <c r="F55" s="84">
        <v>0</v>
      </c>
      <c r="G55" s="85">
        <v>0</v>
      </c>
      <c r="H55" s="84">
        <v>0</v>
      </c>
      <c r="I55" s="85">
        <v>0</v>
      </c>
      <c r="J55" s="84">
        <v>0</v>
      </c>
      <c r="K55" s="85">
        <v>0</v>
      </c>
      <c r="L55" s="84">
        <v>0</v>
      </c>
      <c r="M55" s="85">
        <v>0</v>
      </c>
      <c r="N55" s="84">
        <v>0</v>
      </c>
      <c r="O55" s="85">
        <v>0</v>
      </c>
      <c r="P55" s="84">
        <v>0</v>
      </c>
      <c r="Q55" s="85">
        <v>0</v>
      </c>
      <c r="R55" s="84">
        <v>0</v>
      </c>
      <c r="S55" s="85">
        <v>0</v>
      </c>
      <c r="T55" s="84">
        <v>0</v>
      </c>
      <c r="U55" s="85">
        <v>0</v>
      </c>
      <c r="V55" s="84">
        <v>0</v>
      </c>
      <c r="W55" s="85">
        <v>0</v>
      </c>
      <c r="X55" s="84">
        <v>0</v>
      </c>
      <c r="Y55" s="85">
        <v>0</v>
      </c>
      <c r="Z55" s="84">
        <v>0</v>
      </c>
      <c r="AA55" s="85">
        <v>0</v>
      </c>
      <c r="AB55" s="84">
        <v>0</v>
      </c>
      <c r="AC55" s="85">
        <v>0</v>
      </c>
      <c r="AD55" s="84">
        <v>4.0060000000000002</v>
      </c>
      <c r="AE55" s="85">
        <v>120.75461807289068</v>
      </c>
      <c r="AF55" s="84">
        <v>0</v>
      </c>
      <c r="AG55" s="85">
        <v>0</v>
      </c>
      <c r="AH55" s="84">
        <v>435.42</v>
      </c>
      <c r="AI55" s="85">
        <v>43.008862707271142</v>
      </c>
      <c r="AJ55" s="84">
        <v>433.78800000000001</v>
      </c>
      <c r="AK55" s="85">
        <v>75.802735437587017</v>
      </c>
      <c r="AL55" s="84">
        <v>504</v>
      </c>
      <c r="AM55" s="85">
        <v>39.725807539682542</v>
      </c>
      <c r="AN55" s="84">
        <v>1568.578</v>
      </c>
      <c r="AO55" s="85">
        <v>263.02474853019743</v>
      </c>
      <c r="AP55" s="84">
        <v>74.262</v>
      </c>
      <c r="AQ55" s="85">
        <v>110.10453529395922</v>
      </c>
      <c r="AR55" s="84">
        <v>1243.883</v>
      </c>
      <c r="AS55" s="85">
        <v>110.09074326122311</v>
      </c>
      <c r="AT55" s="84">
        <v>0</v>
      </c>
      <c r="AU55" s="85">
        <v>0</v>
      </c>
      <c r="AV55" s="84">
        <v>0</v>
      </c>
      <c r="AW55" s="85">
        <v>0</v>
      </c>
      <c r="AX55" s="84">
        <v>0</v>
      </c>
      <c r="AY55" s="85">
        <v>0</v>
      </c>
      <c r="AZ55" s="84">
        <v>0</v>
      </c>
      <c r="BA55" s="85">
        <v>0</v>
      </c>
      <c r="BB55" s="84">
        <v>0</v>
      </c>
      <c r="BC55" s="85">
        <v>0</v>
      </c>
      <c r="BD55" s="84">
        <v>13.215</v>
      </c>
      <c r="BE55" s="85">
        <v>274.52349602724178</v>
      </c>
      <c r="BF55" s="84">
        <v>0</v>
      </c>
      <c r="BG55" s="85">
        <v>0</v>
      </c>
      <c r="BH55" s="84">
        <v>0</v>
      </c>
      <c r="BI55" s="85">
        <v>0</v>
      </c>
      <c r="BJ55" s="84">
        <v>0</v>
      </c>
      <c r="BK55" s="85">
        <v>0</v>
      </c>
      <c r="BL55" s="84">
        <v>20.222000000000001</v>
      </c>
      <c r="BM55" s="85">
        <v>423.67807338542184</v>
      </c>
      <c r="BN55" s="84">
        <v>0</v>
      </c>
      <c r="BO55" s="85">
        <v>0</v>
      </c>
      <c r="BP55" s="84">
        <v>10.917999999999999</v>
      </c>
      <c r="BQ55" s="85">
        <v>501.65991939915733</v>
      </c>
      <c r="BR55" s="84">
        <v>0</v>
      </c>
      <c r="BS55" s="85">
        <v>0</v>
      </c>
      <c r="BT55" s="84">
        <v>3.4000000000000002E-2</v>
      </c>
      <c r="BU55" s="85">
        <v>1297.5882352941178</v>
      </c>
    </row>
    <row r="56" spans="1:73" ht="12.95" customHeight="1">
      <c r="A56" s="83"/>
      <c r="B56" s="80" t="s">
        <v>87</v>
      </c>
      <c r="C56" s="19">
        <v>41</v>
      </c>
      <c r="D56" s="84">
        <v>0</v>
      </c>
      <c r="E56" s="85">
        <v>0</v>
      </c>
      <c r="F56" s="84">
        <v>0</v>
      </c>
      <c r="G56" s="85">
        <v>0</v>
      </c>
      <c r="H56" s="84">
        <v>0</v>
      </c>
      <c r="I56" s="85">
        <v>0</v>
      </c>
      <c r="J56" s="84">
        <v>0</v>
      </c>
      <c r="K56" s="85">
        <v>0</v>
      </c>
      <c r="L56" s="84">
        <v>0</v>
      </c>
      <c r="M56" s="85">
        <v>0</v>
      </c>
      <c r="N56" s="84">
        <v>0</v>
      </c>
      <c r="O56" s="85">
        <v>0</v>
      </c>
      <c r="P56" s="84">
        <v>0</v>
      </c>
      <c r="Q56" s="85">
        <v>0</v>
      </c>
      <c r="R56" s="84">
        <v>0</v>
      </c>
      <c r="S56" s="85">
        <v>0</v>
      </c>
      <c r="T56" s="84">
        <v>0</v>
      </c>
      <c r="U56" s="85">
        <v>0</v>
      </c>
      <c r="V56" s="84">
        <v>0</v>
      </c>
      <c r="W56" s="85">
        <v>0</v>
      </c>
      <c r="X56" s="84">
        <v>0</v>
      </c>
      <c r="Y56" s="85">
        <v>0</v>
      </c>
      <c r="Z56" s="84">
        <v>0</v>
      </c>
      <c r="AA56" s="85">
        <v>0</v>
      </c>
      <c r="AB56" s="84">
        <v>0</v>
      </c>
      <c r="AC56" s="85">
        <v>0</v>
      </c>
      <c r="AD56" s="84">
        <v>127.63500000000001</v>
      </c>
      <c r="AE56" s="85">
        <v>410.99988247737684</v>
      </c>
      <c r="AF56" s="84">
        <v>0</v>
      </c>
      <c r="AG56" s="85">
        <v>0</v>
      </c>
      <c r="AH56" s="84">
        <v>65.013999999999996</v>
      </c>
      <c r="AI56" s="85">
        <v>112.90480511889747</v>
      </c>
      <c r="AJ56" s="84">
        <v>3.9670000000000001</v>
      </c>
      <c r="AK56" s="85">
        <v>61.745399546256614</v>
      </c>
      <c r="AL56" s="84">
        <v>18.917999999999999</v>
      </c>
      <c r="AM56" s="85">
        <v>33.705042816365363</v>
      </c>
      <c r="AN56" s="84">
        <v>2399.3989999999999</v>
      </c>
      <c r="AO56" s="85">
        <v>235.9591060094632</v>
      </c>
      <c r="AP56" s="84">
        <v>84.664000000000001</v>
      </c>
      <c r="AQ56" s="85">
        <v>160.87999622035341</v>
      </c>
      <c r="AR56" s="84">
        <v>336.09899999999999</v>
      </c>
      <c r="AS56" s="85">
        <v>92.726982228450552</v>
      </c>
      <c r="AT56" s="84">
        <v>0</v>
      </c>
      <c r="AU56" s="85">
        <v>0</v>
      </c>
      <c r="AV56" s="84">
        <v>0</v>
      </c>
      <c r="AW56" s="85">
        <v>0</v>
      </c>
      <c r="AX56" s="84">
        <v>0</v>
      </c>
      <c r="AY56" s="85">
        <v>0</v>
      </c>
      <c r="AZ56" s="84">
        <v>0</v>
      </c>
      <c r="BA56" s="85">
        <v>0</v>
      </c>
      <c r="BB56" s="84">
        <v>0</v>
      </c>
      <c r="BC56" s="85">
        <v>0</v>
      </c>
      <c r="BD56" s="84">
        <v>4.4580000000000002</v>
      </c>
      <c r="BE56" s="85">
        <v>208.68371467025571</v>
      </c>
      <c r="BF56" s="84">
        <v>0</v>
      </c>
      <c r="BG56" s="85">
        <v>0</v>
      </c>
      <c r="BH56" s="84">
        <v>0</v>
      </c>
      <c r="BI56" s="85">
        <v>0</v>
      </c>
      <c r="BJ56" s="84">
        <v>0</v>
      </c>
      <c r="BK56" s="85">
        <v>0</v>
      </c>
      <c r="BL56" s="84">
        <v>163.27699999999999</v>
      </c>
      <c r="BM56" s="85">
        <v>547.44949992956754</v>
      </c>
      <c r="BN56" s="84">
        <v>0.48199999999999998</v>
      </c>
      <c r="BO56" s="85">
        <v>613.5601659751037</v>
      </c>
      <c r="BP56" s="84">
        <v>96.114999999999995</v>
      </c>
      <c r="BQ56" s="85">
        <v>524.01975758206311</v>
      </c>
      <c r="BR56" s="84">
        <v>0</v>
      </c>
      <c r="BS56" s="85">
        <v>0</v>
      </c>
      <c r="BT56" s="84">
        <v>39.835000000000001</v>
      </c>
      <c r="BU56" s="85">
        <v>1531.776302246768</v>
      </c>
    </row>
    <row r="57" spans="1:73" ht="12.95" customHeight="1">
      <c r="A57" s="83"/>
      <c r="B57" s="61"/>
      <c r="C57" s="86"/>
      <c r="D57" s="84"/>
      <c r="E57" s="85"/>
      <c r="F57" s="84"/>
      <c r="G57" s="85"/>
      <c r="H57" s="84"/>
      <c r="I57" s="85"/>
      <c r="J57" s="84"/>
      <c r="K57" s="85"/>
      <c r="L57" s="84"/>
      <c r="M57" s="85"/>
      <c r="N57" s="84"/>
      <c r="O57" s="85"/>
      <c r="P57" s="84"/>
      <c r="Q57" s="85"/>
      <c r="R57" s="84"/>
      <c r="S57" s="85"/>
      <c r="T57" s="84"/>
      <c r="U57" s="85"/>
      <c r="V57" s="84"/>
      <c r="W57" s="85"/>
      <c r="X57" s="84"/>
      <c r="Y57" s="85"/>
      <c r="Z57" s="84"/>
      <c r="AA57" s="85"/>
      <c r="AB57" s="84"/>
      <c r="AC57" s="85"/>
      <c r="AD57" s="84"/>
      <c r="AE57" s="85"/>
      <c r="AF57" s="84"/>
      <c r="AG57" s="85"/>
      <c r="AH57" s="84"/>
      <c r="AI57" s="85"/>
      <c r="AJ57" s="84"/>
      <c r="AK57" s="85"/>
      <c r="AL57" s="84"/>
      <c r="AM57" s="85"/>
      <c r="AN57" s="84"/>
      <c r="AO57" s="85"/>
      <c r="AP57" s="84"/>
      <c r="AQ57" s="85"/>
      <c r="AR57" s="84"/>
      <c r="AS57" s="85"/>
      <c r="AT57" s="84"/>
      <c r="AU57" s="85"/>
      <c r="AV57" s="84"/>
      <c r="AW57" s="85"/>
      <c r="AX57" s="84"/>
      <c r="AY57" s="85"/>
      <c r="AZ57" s="84"/>
      <c r="BA57" s="85"/>
      <c r="BB57" s="84"/>
      <c r="BC57" s="85"/>
      <c r="BD57" s="84"/>
      <c r="BE57" s="85"/>
      <c r="BF57" s="84"/>
      <c r="BG57" s="85"/>
      <c r="BH57" s="84"/>
      <c r="BI57" s="85"/>
      <c r="BJ57" s="84"/>
      <c r="BK57" s="85"/>
      <c r="BL57" s="84"/>
      <c r="BM57" s="85"/>
      <c r="BN57" s="84"/>
      <c r="BO57" s="85"/>
      <c r="BP57" s="84"/>
      <c r="BQ57" s="85"/>
      <c r="BR57" s="84"/>
      <c r="BS57" s="85"/>
      <c r="BT57" s="84"/>
      <c r="BU57" s="85"/>
    </row>
    <row r="58" spans="1:73" ht="12.95" customHeight="1">
      <c r="A58" s="83"/>
      <c r="B58" s="80" t="s">
        <v>88</v>
      </c>
      <c r="C58" s="19">
        <v>42</v>
      </c>
      <c r="D58" s="84">
        <v>0</v>
      </c>
      <c r="E58" s="85">
        <v>0</v>
      </c>
      <c r="F58" s="84">
        <v>0</v>
      </c>
      <c r="G58" s="85">
        <v>0</v>
      </c>
      <c r="H58" s="84">
        <v>0</v>
      </c>
      <c r="I58" s="85">
        <v>0</v>
      </c>
      <c r="J58" s="84">
        <v>0</v>
      </c>
      <c r="K58" s="85">
        <v>0</v>
      </c>
      <c r="L58" s="84">
        <v>0</v>
      </c>
      <c r="M58" s="85">
        <v>0</v>
      </c>
      <c r="N58" s="84">
        <v>0</v>
      </c>
      <c r="O58" s="85">
        <v>0</v>
      </c>
      <c r="P58" s="84">
        <v>0</v>
      </c>
      <c r="Q58" s="85">
        <v>0</v>
      </c>
      <c r="R58" s="84">
        <v>5.0000000000000001E-3</v>
      </c>
      <c r="S58" s="85">
        <v>648</v>
      </c>
      <c r="T58" s="84">
        <v>0</v>
      </c>
      <c r="U58" s="85">
        <v>0</v>
      </c>
      <c r="V58" s="84">
        <v>0</v>
      </c>
      <c r="W58" s="85">
        <v>0</v>
      </c>
      <c r="X58" s="84">
        <v>0</v>
      </c>
      <c r="Y58" s="85">
        <v>0</v>
      </c>
      <c r="Z58" s="84">
        <v>1.7999999999999999E-2</v>
      </c>
      <c r="AA58" s="85">
        <v>4398</v>
      </c>
      <c r="AB58" s="84">
        <v>0</v>
      </c>
      <c r="AC58" s="85">
        <v>0</v>
      </c>
      <c r="AD58" s="84">
        <v>8.6999999999999994E-2</v>
      </c>
      <c r="AE58" s="85">
        <v>439.44827586206895</v>
      </c>
      <c r="AF58" s="84">
        <v>0</v>
      </c>
      <c r="AG58" s="85">
        <v>0</v>
      </c>
      <c r="AH58" s="84">
        <v>37.6</v>
      </c>
      <c r="AI58" s="85">
        <v>44.521276595744681</v>
      </c>
      <c r="AJ58" s="84">
        <v>88.653000000000006</v>
      </c>
      <c r="AK58" s="85">
        <v>72.847405051154496</v>
      </c>
      <c r="AL58" s="84">
        <v>274.2</v>
      </c>
      <c r="AM58" s="85">
        <v>35.739846827133476</v>
      </c>
      <c r="AN58" s="84">
        <v>537.77200000000005</v>
      </c>
      <c r="AO58" s="85">
        <v>265.08931852160396</v>
      </c>
      <c r="AP58" s="84">
        <v>7.7460000000000004</v>
      </c>
      <c r="AQ58" s="85">
        <v>156.6599535243997</v>
      </c>
      <c r="AR58" s="84">
        <v>327.33300000000003</v>
      </c>
      <c r="AS58" s="85">
        <v>88.813440746884666</v>
      </c>
      <c r="AT58" s="84">
        <v>0</v>
      </c>
      <c r="AU58" s="85">
        <v>0</v>
      </c>
      <c r="AV58" s="84">
        <v>0</v>
      </c>
      <c r="AW58" s="85">
        <v>0</v>
      </c>
      <c r="AX58" s="84">
        <v>0</v>
      </c>
      <c r="AY58" s="85">
        <v>0</v>
      </c>
      <c r="AZ58" s="84">
        <v>0</v>
      </c>
      <c r="BA58" s="85">
        <v>0</v>
      </c>
      <c r="BB58" s="84">
        <v>0</v>
      </c>
      <c r="BC58" s="85">
        <v>0</v>
      </c>
      <c r="BD58" s="84">
        <v>6.05</v>
      </c>
      <c r="BE58" s="85">
        <v>256.05818181818182</v>
      </c>
      <c r="BF58" s="84">
        <v>0</v>
      </c>
      <c r="BG58" s="85">
        <v>0</v>
      </c>
      <c r="BH58" s="84">
        <v>0</v>
      </c>
      <c r="BI58" s="85">
        <v>0</v>
      </c>
      <c r="BJ58" s="84">
        <v>0</v>
      </c>
      <c r="BK58" s="85">
        <v>0</v>
      </c>
      <c r="BL58" s="84">
        <v>50.183999999999997</v>
      </c>
      <c r="BM58" s="85">
        <v>562.90040650406502</v>
      </c>
      <c r="BN58" s="84">
        <v>2.8140000000000001</v>
      </c>
      <c r="BO58" s="85">
        <v>205.40724946695096</v>
      </c>
      <c r="BP58" s="84">
        <v>16.597000000000001</v>
      </c>
      <c r="BQ58" s="85">
        <v>475.7511598481654</v>
      </c>
      <c r="BR58" s="84">
        <v>0</v>
      </c>
      <c r="BS58" s="85">
        <v>0</v>
      </c>
      <c r="BT58" s="84">
        <v>1.3089999999999999</v>
      </c>
      <c r="BU58" s="85">
        <v>1073.2345301757066</v>
      </c>
    </row>
    <row r="59" spans="1:73" ht="12.95" customHeight="1">
      <c r="A59" s="83"/>
      <c r="B59" s="80" t="s">
        <v>89</v>
      </c>
      <c r="C59" s="19">
        <v>43</v>
      </c>
      <c r="D59" s="84">
        <v>0.95899999999999996</v>
      </c>
      <c r="E59" s="85">
        <v>1885.2481751824816</v>
      </c>
      <c r="F59" s="84">
        <v>0</v>
      </c>
      <c r="G59" s="85">
        <v>0</v>
      </c>
      <c r="H59" s="84">
        <v>0</v>
      </c>
      <c r="I59" s="85">
        <v>0</v>
      </c>
      <c r="J59" s="84">
        <v>0</v>
      </c>
      <c r="K59" s="85">
        <v>0</v>
      </c>
      <c r="L59" s="84">
        <v>0</v>
      </c>
      <c r="M59" s="85">
        <v>0</v>
      </c>
      <c r="N59" s="84">
        <v>0</v>
      </c>
      <c r="O59" s="85">
        <v>0</v>
      </c>
      <c r="P59" s="84">
        <v>0</v>
      </c>
      <c r="Q59" s="85">
        <v>0</v>
      </c>
      <c r="R59" s="84">
        <v>0.26</v>
      </c>
      <c r="S59" s="85">
        <v>1082.2423076923076</v>
      </c>
      <c r="T59" s="84">
        <v>0</v>
      </c>
      <c r="U59" s="85">
        <v>0</v>
      </c>
      <c r="V59" s="84">
        <v>0.05</v>
      </c>
      <c r="W59" s="85">
        <v>864</v>
      </c>
      <c r="X59" s="84">
        <v>0</v>
      </c>
      <c r="Y59" s="85">
        <v>0</v>
      </c>
      <c r="Z59" s="84">
        <v>0</v>
      </c>
      <c r="AA59" s="85">
        <v>0</v>
      </c>
      <c r="AB59" s="84">
        <v>0</v>
      </c>
      <c r="AC59" s="85">
        <v>0</v>
      </c>
      <c r="AD59" s="84">
        <v>0.106</v>
      </c>
      <c r="AE59" s="85">
        <v>887.63207547169816</v>
      </c>
      <c r="AF59" s="84">
        <v>0</v>
      </c>
      <c r="AG59" s="85">
        <v>0</v>
      </c>
      <c r="AH59" s="84">
        <v>0.69599999999999995</v>
      </c>
      <c r="AI59" s="85">
        <v>27.543103448275861</v>
      </c>
      <c r="AJ59" s="84">
        <v>32.265999999999998</v>
      </c>
      <c r="AK59" s="85">
        <v>73.791111386598899</v>
      </c>
      <c r="AL59" s="84">
        <v>87.974000000000004</v>
      </c>
      <c r="AM59" s="85">
        <v>34.477868461136246</v>
      </c>
      <c r="AN59" s="84">
        <v>42.526000000000003</v>
      </c>
      <c r="AO59" s="85">
        <v>394.34063866810891</v>
      </c>
      <c r="AP59" s="84">
        <v>0.314</v>
      </c>
      <c r="AQ59" s="85">
        <v>232.54777070063693</v>
      </c>
      <c r="AR59" s="84">
        <v>65.307000000000002</v>
      </c>
      <c r="AS59" s="85">
        <v>89.959636792380607</v>
      </c>
      <c r="AT59" s="84">
        <v>0</v>
      </c>
      <c r="AU59" s="85">
        <v>0</v>
      </c>
      <c r="AV59" s="84">
        <v>0</v>
      </c>
      <c r="AW59" s="85">
        <v>0</v>
      </c>
      <c r="AX59" s="84">
        <v>0</v>
      </c>
      <c r="AY59" s="85">
        <v>0</v>
      </c>
      <c r="AZ59" s="84">
        <v>0</v>
      </c>
      <c r="BA59" s="85">
        <v>0</v>
      </c>
      <c r="BB59" s="84">
        <v>0</v>
      </c>
      <c r="BC59" s="85">
        <v>0</v>
      </c>
      <c r="BD59" s="84">
        <v>6.8150000000000004</v>
      </c>
      <c r="BE59" s="85">
        <v>226.51797505502569</v>
      </c>
      <c r="BF59" s="84">
        <v>0</v>
      </c>
      <c r="BG59" s="85">
        <v>0</v>
      </c>
      <c r="BH59" s="84">
        <v>0</v>
      </c>
      <c r="BI59" s="85">
        <v>0</v>
      </c>
      <c r="BJ59" s="84">
        <v>0</v>
      </c>
      <c r="BK59" s="85">
        <v>0</v>
      </c>
      <c r="BL59" s="84">
        <v>21.065000000000001</v>
      </c>
      <c r="BM59" s="85">
        <v>518.34213149774507</v>
      </c>
      <c r="BN59" s="84">
        <v>0.51100000000000001</v>
      </c>
      <c r="BO59" s="85">
        <v>872.0097847358121</v>
      </c>
      <c r="BP59" s="84">
        <v>6.5339999999999998</v>
      </c>
      <c r="BQ59" s="85">
        <v>679.58647076828902</v>
      </c>
      <c r="BR59" s="84">
        <v>0</v>
      </c>
      <c r="BS59" s="85">
        <v>0</v>
      </c>
      <c r="BT59" s="84">
        <v>1.5009999999999999</v>
      </c>
      <c r="BU59" s="85">
        <v>1498.7954696868753</v>
      </c>
    </row>
    <row r="60" spans="1:73" ht="12.95" customHeight="1">
      <c r="A60" s="83"/>
      <c r="B60" s="80" t="s">
        <v>90</v>
      </c>
      <c r="C60" s="19">
        <v>44</v>
      </c>
      <c r="D60" s="84">
        <v>0</v>
      </c>
      <c r="E60" s="85">
        <v>0</v>
      </c>
      <c r="F60" s="84">
        <v>0</v>
      </c>
      <c r="G60" s="85">
        <v>0</v>
      </c>
      <c r="H60" s="84">
        <v>0</v>
      </c>
      <c r="I60" s="85">
        <v>0</v>
      </c>
      <c r="J60" s="84">
        <v>0</v>
      </c>
      <c r="K60" s="85">
        <v>0</v>
      </c>
      <c r="L60" s="84">
        <v>0</v>
      </c>
      <c r="M60" s="85">
        <v>0</v>
      </c>
      <c r="N60" s="84">
        <v>0</v>
      </c>
      <c r="O60" s="85">
        <v>0</v>
      </c>
      <c r="P60" s="84">
        <v>0</v>
      </c>
      <c r="Q60" s="85">
        <v>0</v>
      </c>
      <c r="R60" s="84">
        <v>0</v>
      </c>
      <c r="S60" s="85">
        <v>0</v>
      </c>
      <c r="T60" s="84">
        <v>0</v>
      </c>
      <c r="U60" s="85">
        <v>0</v>
      </c>
      <c r="V60" s="84">
        <v>0</v>
      </c>
      <c r="W60" s="85">
        <v>0</v>
      </c>
      <c r="X60" s="84">
        <v>0</v>
      </c>
      <c r="Y60" s="85">
        <v>0</v>
      </c>
      <c r="Z60" s="84">
        <v>0</v>
      </c>
      <c r="AA60" s="85">
        <v>0</v>
      </c>
      <c r="AB60" s="84">
        <v>0</v>
      </c>
      <c r="AC60" s="85">
        <v>0</v>
      </c>
      <c r="AD60" s="84">
        <v>0</v>
      </c>
      <c r="AE60" s="85">
        <v>0</v>
      </c>
      <c r="AF60" s="84">
        <v>0</v>
      </c>
      <c r="AG60" s="85">
        <v>0</v>
      </c>
      <c r="AH60" s="84">
        <v>241.852</v>
      </c>
      <c r="AI60" s="85">
        <v>56.508257115922135</v>
      </c>
      <c r="AJ60" s="84">
        <v>855.16399999999999</v>
      </c>
      <c r="AK60" s="85">
        <v>60.775346015501121</v>
      </c>
      <c r="AL60" s="84">
        <v>721.88699999999994</v>
      </c>
      <c r="AM60" s="85">
        <v>52.242417442065033</v>
      </c>
      <c r="AN60" s="84">
        <v>106.99</v>
      </c>
      <c r="AO60" s="85">
        <v>211.30028040003737</v>
      </c>
      <c r="AP60" s="84">
        <v>0</v>
      </c>
      <c r="AQ60" s="85">
        <v>0</v>
      </c>
      <c r="AR60" s="84">
        <v>86.807000000000002</v>
      </c>
      <c r="AS60" s="85">
        <v>77.755641826120012</v>
      </c>
      <c r="AT60" s="84">
        <v>0</v>
      </c>
      <c r="AU60" s="85">
        <v>0</v>
      </c>
      <c r="AV60" s="84">
        <v>0</v>
      </c>
      <c r="AW60" s="85">
        <v>0</v>
      </c>
      <c r="AX60" s="84">
        <v>0</v>
      </c>
      <c r="AY60" s="85">
        <v>0</v>
      </c>
      <c r="AZ60" s="84">
        <v>0</v>
      </c>
      <c r="BA60" s="85">
        <v>0</v>
      </c>
      <c r="BB60" s="84">
        <v>0</v>
      </c>
      <c r="BC60" s="85">
        <v>0</v>
      </c>
      <c r="BD60" s="84">
        <v>0</v>
      </c>
      <c r="BE60" s="85">
        <v>0</v>
      </c>
      <c r="BF60" s="84">
        <v>0</v>
      </c>
      <c r="BG60" s="85">
        <v>0</v>
      </c>
      <c r="BH60" s="84">
        <v>0</v>
      </c>
      <c r="BI60" s="85">
        <v>0</v>
      </c>
      <c r="BJ60" s="84">
        <v>0</v>
      </c>
      <c r="BK60" s="85">
        <v>0</v>
      </c>
      <c r="BL60" s="84">
        <v>63.798000000000002</v>
      </c>
      <c r="BM60" s="85">
        <v>215.65950343270947</v>
      </c>
      <c r="BN60" s="84">
        <v>1E-3</v>
      </c>
      <c r="BO60" s="85">
        <v>598</v>
      </c>
      <c r="BP60" s="84">
        <v>9.8000000000000004E-2</v>
      </c>
      <c r="BQ60" s="85">
        <v>654.13265306122446</v>
      </c>
      <c r="BR60" s="84">
        <v>0</v>
      </c>
      <c r="BS60" s="85">
        <v>0</v>
      </c>
      <c r="BT60" s="84">
        <v>5.6000000000000001E-2</v>
      </c>
      <c r="BU60" s="85">
        <v>1667.6428571428571</v>
      </c>
    </row>
    <row r="61" spans="1:73" ht="12.95" customHeight="1">
      <c r="A61" s="83"/>
      <c r="B61" s="80" t="s">
        <v>91</v>
      </c>
      <c r="C61" s="19">
        <v>45</v>
      </c>
      <c r="D61" s="84">
        <v>1.5269999999999999</v>
      </c>
      <c r="E61" s="85">
        <v>1395.9705304518664</v>
      </c>
      <c r="F61" s="84">
        <v>0</v>
      </c>
      <c r="G61" s="85">
        <v>0</v>
      </c>
      <c r="H61" s="84">
        <v>0</v>
      </c>
      <c r="I61" s="85">
        <v>0</v>
      </c>
      <c r="J61" s="84">
        <v>0.183</v>
      </c>
      <c r="K61" s="85">
        <v>441.64480874316939</v>
      </c>
      <c r="L61" s="84">
        <v>0</v>
      </c>
      <c r="M61" s="85">
        <v>0</v>
      </c>
      <c r="N61" s="84">
        <v>7.4999999999999997E-2</v>
      </c>
      <c r="O61" s="85">
        <v>2366.4933333333333</v>
      </c>
      <c r="P61" s="84">
        <v>0</v>
      </c>
      <c r="Q61" s="85">
        <v>0</v>
      </c>
      <c r="R61" s="84">
        <v>128.304</v>
      </c>
      <c r="S61" s="85">
        <v>1227.3762548322734</v>
      </c>
      <c r="T61" s="84">
        <v>0</v>
      </c>
      <c r="U61" s="85">
        <v>0</v>
      </c>
      <c r="V61" s="84">
        <v>3.3359999999999999</v>
      </c>
      <c r="W61" s="85">
        <v>404.57643884892087</v>
      </c>
      <c r="X61" s="84">
        <v>0</v>
      </c>
      <c r="Y61" s="85">
        <v>0</v>
      </c>
      <c r="Z61" s="84">
        <v>0.08</v>
      </c>
      <c r="AA61" s="85">
        <v>1011.6875</v>
      </c>
      <c r="AB61" s="84">
        <v>0</v>
      </c>
      <c r="AC61" s="85">
        <v>0</v>
      </c>
      <c r="AD61" s="84">
        <v>2.286</v>
      </c>
      <c r="AE61" s="85">
        <v>333.30577427821521</v>
      </c>
      <c r="AF61" s="84">
        <v>0</v>
      </c>
      <c r="AG61" s="85">
        <v>0</v>
      </c>
      <c r="AH61" s="84">
        <v>4.0000000000000001E-3</v>
      </c>
      <c r="AI61" s="85">
        <v>175.5</v>
      </c>
      <c r="AJ61" s="84">
        <v>1.2999999999999999E-2</v>
      </c>
      <c r="AK61" s="85">
        <v>108</v>
      </c>
      <c r="AL61" s="84">
        <v>0</v>
      </c>
      <c r="AM61" s="85">
        <v>0</v>
      </c>
      <c r="AN61" s="84">
        <v>0.158</v>
      </c>
      <c r="AO61" s="85">
        <v>449.67721518987344</v>
      </c>
      <c r="AP61" s="84">
        <v>0</v>
      </c>
      <c r="AQ61" s="85">
        <v>0</v>
      </c>
      <c r="AR61" s="84">
        <v>1E-3</v>
      </c>
      <c r="AS61" s="85">
        <v>324</v>
      </c>
      <c r="AT61" s="84">
        <v>0</v>
      </c>
      <c r="AU61" s="85">
        <v>0</v>
      </c>
      <c r="AV61" s="84">
        <v>0</v>
      </c>
      <c r="AW61" s="85">
        <v>0</v>
      </c>
      <c r="AX61" s="84">
        <v>0</v>
      </c>
      <c r="AY61" s="85">
        <v>0</v>
      </c>
      <c r="AZ61" s="84">
        <v>0</v>
      </c>
      <c r="BA61" s="85">
        <v>0</v>
      </c>
      <c r="BB61" s="84">
        <v>0</v>
      </c>
      <c r="BC61" s="85">
        <v>0</v>
      </c>
      <c r="BD61" s="84">
        <v>0</v>
      </c>
      <c r="BE61" s="85">
        <v>0</v>
      </c>
      <c r="BF61" s="84">
        <v>0</v>
      </c>
      <c r="BG61" s="85">
        <v>0</v>
      </c>
      <c r="BH61" s="84">
        <v>0</v>
      </c>
      <c r="BI61" s="85">
        <v>0</v>
      </c>
      <c r="BJ61" s="84">
        <v>0</v>
      </c>
      <c r="BK61" s="85">
        <v>0</v>
      </c>
      <c r="BL61" s="84">
        <v>4.4999999999999998E-2</v>
      </c>
      <c r="BM61" s="85">
        <v>82.177777777777777</v>
      </c>
      <c r="BN61" s="84">
        <v>0</v>
      </c>
      <c r="BO61" s="85">
        <v>0</v>
      </c>
      <c r="BP61" s="84">
        <v>5.0000000000000001E-3</v>
      </c>
      <c r="BQ61" s="85">
        <v>735.6</v>
      </c>
      <c r="BR61" s="84">
        <v>0</v>
      </c>
      <c r="BS61" s="85">
        <v>0</v>
      </c>
      <c r="BT61" s="84">
        <v>2E-3</v>
      </c>
      <c r="BU61" s="85">
        <v>1093.5</v>
      </c>
    </row>
    <row r="62" spans="1:73" ht="12.95" customHeight="1">
      <c r="A62" s="83"/>
      <c r="B62" s="80" t="s">
        <v>92</v>
      </c>
      <c r="C62" s="19">
        <v>46</v>
      </c>
      <c r="D62" s="84">
        <v>0</v>
      </c>
      <c r="E62" s="85">
        <v>0</v>
      </c>
      <c r="F62" s="84">
        <v>0</v>
      </c>
      <c r="G62" s="85">
        <v>0</v>
      </c>
      <c r="H62" s="84">
        <v>0</v>
      </c>
      <c r="I62" s="85">
        <v>0</v>
      </c>
      <c r="J62" s="84">
        <v>1.631</v>
      </c>
      <c r="K62" s="85">
        <v>509.87492335990191</v>
      </c>
      <c r="L62" s="84">
        <v>0</v>
      </c>
      <c r="M62" s="85">
        <v>0</v>
      </c>
      <c r="N62" s="84">
        <v>3.9689999999999999</v>
      </c>
      <c r="O62" s="85">
        <v>1155.2736205593349</v>
      </c>
      <c r="P62" s="84">
        <v>0</v>
      </c>
      <c r="Q62" s="85">
        <v>0</v>
      </c>
      <c r="R62" s="84">
        <v>3.7440000000000002</v>
      </c>
      <c r="S62" s="85">
        <v>707.77323717948718</v>
      </c>
      <c r="T62" s="84">
        <v>205.89400000000001</v>
      </c>
      <c r="U62" s="85">
        <v>420.89398428317486</v>
      </c>
      <c r="V62" s="84">
        <v>0.34200000000000003</v>
      </c>
      <c r="W62" s="85">
        <v>365.51169590643275</v>
      </c>
      <c r="X62" s="84">
        <v>0</v>
      </c>
      <c r="Y62" s="85">
        <v>0</v>
      </c>
      <c r="Z62" s="84">
        <v>0.67</v>
      </c>
      <c r="AA62" s="85">
        <v>1003.9164179104478</v>
      </c>
      <c r="AB62" s="84">
        <v>0</v>
      </c>
      <c r="AC62" s="85">
        <v>0</v>
      </c>
      <c r="AD62" s="84">
        <v>1.95</v>
      </c>
      <c r="AE62" s="85">
        <v>399.91128205128206</v>
      </c>
      <c r="AF62" s="84">
        <v>4035.7779999999998</v>
      </c>
      <c r="AG62" s="85">
        <v>205.31251669442671</v>
      </c>
      <c r="AH62" s="84">
        <v>0</v>
      </c>
      <c r="AI62" s="85">
        <v>0</v>
      </c>
      <c r="AJ62" s="84">
        <v>0</v>
      </c>
      <c r="AK62" s="85">
        <v>0</v>
      </c>
      <c r="AL62" s="84">
        <v>0</v>
      </c>
      <c r="AM62" s="85">
        <v>0</v>
      </c>
      <c r="AN62" s="84">
        <v>5.5250000000000004</v>
      </c>
      <c r="AO62" s="85">
        <v>241.34479638009051</v>
      </c>
      <c r="AP62" s="84">
        <v>77.691000000000003</v>
      </c>
      <c r="AQ62" s="85">
        <v>136.0594534759496</v>
      </c>
      <c r="AR62" s="84">
        <v>668.61699999999996</v>
      </c>
      <c r="AS62" s="85">
        <v>160.6186890252566</v>
      </c>
      <c r="AT62" s="84">
        <v>0</v>
      </c>
      <c r="AU62" s="85">
        <v>0</v>
      </c>
      <c r="AV62" s="84">
        <v>0</v>
      </c>
      <c r="AW62" s="85">
        <v>0</v>
      </c>
      <c r="AX62" s="84">
        <v>0</v>
      </c>
      <c r="AY62" s="85">
        <v>0</v>
      </c>
      <c r="AZ62" s="84">
        <v>0</v>
      </c>
      <c r="BA62" s="85">
        <v>0</v>
      </c>
      <c r="BB62" s="84">
        <v>0</v>
      </c>
      <c r="BC62" s="85">
        <v>0</v>
      </c>
      <c r="BD62" s="84">
        <v>0</v>
      </c>
      <c r="BE62" s="85">
        <v>0</v>
      </c>
      <c r="BF62" s="84">
        <v>0</v>
      </c>
      <c r="BG62" s="85">
        <v>0</v>
      </c>
      <c r="BH62" s="84">
        <v>0</v>
      </c>
      <c r="BI62" s="85">
        <v>0</v>
      </c>
      <c r="BJ62" s="84">
        <v>0</v>
      </c>
      <c r="BK62" s="85">
        <v>0</v>
      </c>
      <c r="BL62" s="84">
        <v>5.4960000000000004</v>
      </c>
      <c r="BM62" s="85">
        <v>232.76237263464336</v>
      </c>
      <c r="BN62" s="84">
        <v>0</v>
      </c>
      <c r="BO62" s="85">
        <v>0</v>
      </c>
      <c r="BP62" s="84">
        <v>0.69099999999999995</v>
      </c>
      <c r="BQ62" s="85">
        <v>349.92619392185236</v>
      </c>
      <c r="BR62" s="84">
        <v>0</v>
      </c>
      <c r="BS62" s="85">
        <v>0</v>
      </c>
      <c r="BT62" s="84">
        <v>5.0000000000000001E-3</v>
      </c>
      <c r="BU62" s="85">
        <v>612.6</v>
      </c>
    </row>
    <row r="63" spans="1:73" ht="12.95" customHeight="1">
      <c r="A63" s="83"/>
      <c r="B63" s="80"/>
      <c r="C63" s="19"/>
      <c r="D63" s="84"/>
      <c r="E63" s="85"/>
      <c r="F63" s="84"/>
      <c r="G63" s="85"/>
      <c r="H63" s="84"/>
      <c r="I63" s="85"/>
      <c r="J63" s="84"/>
      <c r="K63" s="85"/>
      <c r="L63" s="84"/>
      <c r="M63" s="85"/>
      <c r="N63" s="84"/>
      <c r="O63" s="85"/>
      <c r="P63" s="84"/>
      <c r="Q63" s="85"/>
      <c r="R63" s="84"/>
      <c r="S63" s="85"/>
      <c r="T63" s="84"/>
      <c r="U63" s="85"/>
      <c r="V63" s="84"/>
      <c r="W63" s="85"/>
      <c r="X63" s="84"/>
      <c r="Y63" s="85"/>
      <c r="Z63" s="84"/>
      <c r="AA63" s="85"/>
      <c r="AB63" s="84"/>
      <c r="AC63" s="85"/>
      <c r="AD63" s="84"/>
      <c r="AE63" s="85"/>
      <c r="AF63" s="84"/>
      <c r="AG63" s="85"/>
      <c r="AH63" s="84"/>
      <c r="AI63" s="85"/>
      <c r="AJ63" s="84"/>
      <c r="AK63" s="85"/>
      <c r="AL63" s="84"/>
      <c r="AM63" s="85"/>
      <c r="AN63" s="84"/>
      <c r="AO63" s="85"/>
      <c r="AP63" s="84"/>
      <c r="AQ63" s="85"/>
      <c r="AR63" s="84"/>
      <c r="AS63" s="85"/>
      <c r="AT63" s="84"/>
      <c r="AU63" s="85"/>
      <c r="AV63" s="84"/>
      <c r="AW63" s="85"/>
      <c r="AX63" s="84"/>
      <c r="AY63" s="85"/>
      <c r="AZ63" s="84"/>
      <c r="BA63" s="85"/>
      <c r="BB63" s="84"/>
      <c r="BC63" s="85"/>
      <c r="BD63" s="84"/>
      <c r="BE63" s="85"/>
      <c r="BF63" s="84"/>
      <c r="BG63" s="85"/>
      <c r="BH63" s="84"/>
      <c r="BI63" s="85"/>
      <c r="BJ63" s="84"/>
      <c r="BK63" s="85"/>
      <c r="BL63" s="84"/>
      <c r="BM63" s="85"/>
      <c r="BN63" s="84"/>
      <c r="BO63" s="85"/>
      <c r="BP63" s="84"/>
      <c r="BQ63" s="85"/>
      <c r="BR63" s="84"/>
      <c r="BS63" s="85"/>
      <c r="BT63" s="84"/>
      <c r="BU63" s="85"/>
    </row>
    <row r="64" spans="1:73" ht="12.95" customHeight="1">
      <c r="A64" s="83"/>
      <c r="B64" s="80" t="s">
        <v>93</v>
      </c>
      <c r="C64" s="19">
        <v>47</v>
      </c>
      <c r="D64" s="84">
        <v>0</v>
      </c>
      <c r="E64" s="85">
        <v>0</v>
      </c>
      <c r="F64" s="84">
        <v>0</v>
      </c>
      <c r="G64" s="85">
        <v>0</v>
      </c>
      <c r="H64" s="84">
        <v>0</v>
      </c>
      <c r="I64" s="85">
        <v>0</v>
      </c>
      <c r="J64" s="84">
        <v>0</v>
      </c>
      <c r="K64" s="85">
        <v>0</v>
      </c>
      <c r="L64" s="84">
        <v>0</v>
      </c>
      <c r="M64" s="85">
        <v>0</v>
      </c>
      <c r="N64" s="84">
        <v>0</v>
      </c>
      <c r="O64" s="85">
        <v>0</v>
      </c>
      <c r="P64" s="84">
        <v>0</v>
      </c>
      <c r="Q64" s="85">
        <v>0</v>
      </c>
      <c r="R64" s="84">
        <v>0</v>
      </c>
      <c r="S64" s="85">
        <v>0</v>
      </c>
      <c r="T64" s="84">
        <v>227.874</v>
      </c>
      <c r="U64" s="85">
        <v>451.84681885603447</v>
      </c>
      <c r="V64" s="84">
        <v>0</v>
      </c>
      <c r="W64" s="85">
        <v>0</v>
      </c>
      <c r="X64" s="84">
        <v>0</v>
      </c>
      <c r="Y64" s="85">
        <v>0</v>
      </c>
      <c r="Z64" s="84">
        <v>0</v>
      </c>
      <c r="AA64" s="85">
        <v>0</v>
      </c>
      <c r="AB64" s="84">
        <v>0</v>
      </c>
      <c r="AC64" s="85">
        <v>0</v>
      </c>
      <c r="AD64" s="84">
        <v>78.221000000000004</v>
      </c>
      <c r="AE64" s="85">
        <v>247.37445187353779</v>
      </c>
      <c r="AF64" s="84">
        <v>2898.2350000000001</v>
      </c>
      <c r="AG64" s="85">
        <v>227.55335643935015</v>
      </c>
      <c r="AH64" s="84">
        <v>0</v>
      </c>
      <c r="AI64" s="85">
        <v>0</v>
      </c>
      <c r="AJ64" s="84">
        <v>0</v>
      </c>
      <c r="AK64" s="85">
        <v>0</v>
      </c>
      <c r="AL64" s="84">
        <v>0</v>
      </c>
      <c r="AM64" s="85">
        <v>0</v>
      </c>
      <c r="AN64" s="84">
        <v>0</v>
      </c>
      <c r="AO64" s="85">
        <v>0</v>
      </c>
      <c r="AP64" s="84">
        <v>4.4630000000000001</v>
      </c>
      <c r="AQ64" s="85">
        <v>37.79991037418776</v>
      </c>
      <c r="AR64" s="84">
        <v>0</v>
      </c>
      <c r="AS64" s="85">
        <v>0</v>
      </c>
      <c r="AT64" s="84">
        <v>0</v>
      </c>
      <c r="AU64" s="85">
        <v>0</v>
      </c>
      <c r="AV64" s="84">
        <v>0</v>
      </c>
      <c r="AW64" s="85">
        <v>0</v>
      </c>
      <c r="AX64" s="84">
        <v>0</v>
      </c>
      <c r="AY64" s="85">
        <v>0</v>
      </c>
      <c r="AZ64" s="84">
        <v>0</v>
      </c>
      <c r="BA64" s="85">
        <v>0</v>
      </c>
      <c r="BB64" s="84">
        <v>0</v>
      </c>
      <c r="BC64" s="85">
        <v>0</v>
      </c>
      <c r="BD64" s="84">
        <v>0</v>
      </c>
      <c r="BE64" s="85">
        <v>0</v>
      </c>
      <c r="BF64" s="84">
        <v>0</v>
      </c>
      <c r="BG64" s="85">
        <v>0</v>
      </c>
      <c r="BH64" s="84">
        <v>0</v>
      </c>
      <c r="BI64" s="85">
        <v>0</v>
      </c>
      <c r="BJ64" s="84">
        <v>0</v>
      </c>
      <c r="BK64" s="85">
        <v>0</v>
      </c>
      <c r="BL64" s="84">
        <v>0.10299999999999999</v>
      </c>
      <c r="BM64" s="85">
        <v>1488.3106796116506</v>
      </c>
      <c r="BN64" s="84">
        <v>0</v>
      </c>
      <c r="BO64" s="85">
        <v>0</v>
      </c>
      <c r="BP64" s="84">
        <v>0.52200000000000002</v>
      </c>
      <c r="BQ64" s="85">
        <v>474.06896551724134</v>
      </c>
      <c r="BR64" s="84">
        <v>0</v>
      </c>
      <c r="BS64" s="85">
        <v>0</v>
      </c>
      <c r="BT64" s="84">
        <v>7.2999999999999995E-2</v>
      </c>
      <c r="BU64" s="85">
        <v>1326.6438356164383</v>
      </c>
    </row>
    <row r="65" spans="1:73" ht="12.95" customHeight="1">
      <c r="A65" s="83"/>
      <c r="B65" s="80" t="s">
        <v>94</v>
      </c>
      <c r="C65" s="19">
        <v>48</v>
      </c>
      <c r="D65" s="84">
        <v>13.186</v>
      </c>
      <c r="E65" s="85">
        <v>2622.1019262854543</v>
      </c>
      <c r="F65" s="84">
        <v>0</v>
      </c>
      <c r="G65" s="85">
        <v>0</v>
      </c>
      <c r="H65" s="84">
        <v>0</v>
      </c>
      <c r="I65" s="85">
        <v>0</v>
      </c>
      <c r="J65" s="84">
        <v>0.625</v>
      </c>
      <c r="K65" s="85">
        <v>432.13920000000002</v>
      </c>
      <c r="L65" s="84">
        <v>0</v>
      </c>
      <c r="M65" s="85">
        <v>0</v>
      </c>
      <c r="N65" s="84">
        <v>0</v>
      </c>
      <c r="O65" s="85">
        <v>0</v>
      </c>
      <c r="P65" s="84">
        <v>0</v>
      </c>
      <c r="Q65" s="85">
        <v>0</v>
      </c>
      <c r="R65" s="84">
        <v>171.274</v>
      </c>
      <c r="S65" s="85">
        <v>1174.1185585669746</v>
      </c>
      <c r="T65" s="84">
        <v>0</v>
      </c>
      <c r="U65" s="85">
        <v>0</v>
      </c>
      <c r="V65" s="84">
        <v>5.2460000000000004</v>
      </c>
      <c r="W65" s="85">
        <v>373.39191765154402</v>
      </c>
      <c r="X65" s="84">
        <v>0</v>
      </c>
      <c r="Y65" s="85">
        <v>0</v>
      </c>
      <c r="Z65" s="84">
        <v>0.6</v>
      </c>
      <c r="AA65" s="85">
        <v>996.69666666666672</v>
      </c>
      <c r="AB65" s="84">
        <v>0</v>
      </c>
      <c r="AC65" s="85">
        <v>0</v>
      </c>
      <c r="AD65" s="84">
        <v>287.97300000000001</v>
      </c>
      <c r="AE65" s="85">
        <v>295.20094939456129</v>
      </c>
      <c r="AF65" s="84">
        <v>0</v>
      </c>
      <c r="AG65" s="85">
        <v>0</v>
      </c>
      <c r="AH65" s="84">
        <v>2.9159999999999999</v>
      </c>
      <c r="AI65" s="85">
        <v>424.38511659807955</v>
      </c>
      <c r="AJ65" s="84">
        <v>0.95</v>
      </c>
      <c r="AK65" s="85">
        <v>283.27789473684209</v>
      </c>
      <c r="AL65" s="84">
        <v>0</v>
      </c>
      <c r="AM65" s="85">
        <v>0</v>
      </c>
      <c r="AN65" s="84">
        <v>16.187000000000001</v>
      </c>
      <c r="AO65" s="85">
        <v>624.55402483474393</v>
      </c>
      <c r="AP65" s="84">
        <v>5.7229999999999999</v>
      </c>
      <c r="AQ65" s="85">
        <v>252.86493098025514</v>
      </c>
      <c r="AR65" s="84">
        <v>24.616</v>
      </c>
      <c r="AS65" s="85">
        <v>286.17744556386089</v>
      </c>
      <c r="AT65" s="84">
        <v>0</v>
      </c>
      <c r="AU65" s="85">
        <v>0</v>
      </c>
      <c r="AV65" s="84">
        <v>0</v>
      </c>
      <c r="AW65" s="85">
        <v>0</v>
      </c>
      <c r="AX65" s="84">
        <v>0</v>
      </c>
      <c r="AY65" s="85">
        <v>0</v>
      </c>
      <c r="AZ65" s="84">
        <v>0</v>
      </c>
      <c r="BA65" s="85">
        <v>0</v>
      </c>
      <c r="BB65" s="84">
        <v>0</v>
      </c>
      <c r="BC65" s="85">
        <v>0</v>
      </c>
      <c r="BD65" s="84">
        <v>0</v>
      </c>
      <c r="BE65" s="85">
        <v>0</v>
      </c>
      <c r="BF65" s="84">
        <v>0</v>
      </c>
      <c r="BG65" s="85">
        <v>0</v>
      </c>
      <c r="BH65" s="84">
        <v>0</v>
      </c>
      <c r="BI65" s="85">
        <v>0</v>
      </c>
      <c r="BJ65" s="84">
        <v>0</v>
      </c>
      <c r="BK65" s="85">
        <v>0</v>
      </c>
      <c r="BL65" s="84">
        <v>45.863999999999997</v>
      </c>
      <c r="BM65" s="85">
        <v>1224.3373233908949</v>
      </c>
      <c r="BN65" s="84">
        <v>3.355</v>
      </c>
      <c r="BO65" s="85">
        <v>560.84619970193739</v>
      </c>
      <c r="BP65" s="84">
        <v>19.818000000000001</v>
      </c>
      <c r="BQ65" s="85">
        <v>647.68069431829645</v>
      </c>
      <c r="BR65" s="84">
        <v>0</v>
      </c>
      <c r="BS65" s="85">
        <v>0</v>
      </c>
      <c r="BT65" s="84">
        <v>3.3860000000000001</v>
      </c>
      <c r="BU65" s="85">
        <v>1650.3062610750148</v>
      </c>
    </row>
    <row r="66" spans="1:73" ht="12.95" customHeight="1">
      <c r="A66" s="83"/>
      <c r="B66" s="80" t="s">
        <v>95</v>
      </c>
      <c r="C66" s="19">
        <v>49</v>
      </c>
      <c r="D66" s="84">
        <v>4.3040000000000003</v>
      </c>
      <c r="E66" s="85">
        <v>1481.8434014869888</v>
      </c>
      <c r="F66" s="84">
        <v>0</v>
      </c>
      <c r="G66" s="85">
        <v>0</v>
      </c>
      <c r="H66" s="84">
        <v>0</v>
      </c>
      <c r="I66" s="85">
        <v>0</v>
      </c>
      <c r="J66" s="84">
        <v>34.975999999999999</v>
      </c>
      <c r="K66" s="85">
        <v>445.88034652333033</v>
      </c>
      <c r="L66" s="84">
        <v>0</v>
      </c>
      <c r="M66" s="85">
        <v>0</v>
      </c>
      <c r="N66" s="84">
        <v>16.343</v>
      </c>
      <c r="O66" s="85">
        <v>987.56336046013587</v>
      </c>
      <c r="P66" s="84">
        <v>0</v>
      </c>
      <c r="Q66" s="85">
        <v>0</v>
      </c>
      <c r="R66" s="84">
        <v>66.716999999999999</v>
      </c>
      <c r="S66" s="85">
        <v>692.36365544014268</v>
      </c>
      <c r="T66" s="84">
        <v>0</v>
      </c>
      <c r="U66" s="85">
        <v>0</v>
      </c>
      <c r="V66" s="84">
        <v>1.446</v>
      </c>
      <c r="W66" s="85">
        <v>285.56777316735821</v>
      </c>
      <c r="X66" s="84">
        <v>0</v>
      </c>
      <c r="Y66" s="85">
        <v>0</v>
      </c>
      <c r="Z66" s="84">
        <v>5.2210000000000001</v>
      </c>
      <c r="AA66" s="85">
        <v>469.12430568856547</v>
      </c>
      <c r="AB66" s="84">
        <v>0</v>
      </c>
      <c r="AC66" s="85">
        <v>0</v>
      </c>
      <c r="AD66" s="84">
        <v>7.0000000000000007E-2</v>
      </c>
      <c r="AE66" s="85">
        <v>428.1142857142857</v>
      </c>
      <c r="AF66" s="84">
        <v>0</v>
      </c>
      <c r="AG66" s="85">
        <v>0</v>
      </c>
      <c r="AH66" s="84">
        <v>0</v>
      </c>
      <c r="AI66" s="85">
        <v>0</v>
      </c>
      <c r="AJ66" s="84">
        <v>0</v>
      </c>
      <c r="AK66" s="85">
        <v>0</v>
      </c>
      <c r="AL66" s="84">
        <v>0</v>
      </c>
      <c r="AM66" s="85">
        <v>0</v>
      </c>
      <c r="AN66" s="84">
        <v>0</v>
      </c>
      <c r="AO66" s="85">
        <v>0</v>
      </c>
      <c r="AP66" s="84">
        <v>0</v>
      </c>
      <c r="AQ66" s="85">
        <v>0</v>
      </c>
      <c r="AR66" s="84">
        <v>0</v>
      </c>
      <c r="AS66" s="85">
        <v>0</v>
      </c>
      <c r="AT66" s="84">
        <v>0</v>
      </c>
      <c r="AU66" s="85">
        <v>0</v>
      </c>
      <c r="AV66" s="84">
        <v>0</v>
      </c>
      <c r="AW66" s="85">
        <v>0</v>
      </c>
      <c r="AX66" s="84">
        <v>0</v>
      </c>
      <c r="AY66" s="85">
        <v>0</v>
      </c>
      <c r="AZ66" s="84">
        <v>0</v>
      </c>
      <c r="BA66" s="85">
        <v>0</v>
      </c>
      <c r="BB66" s="84">
        <v>0</v>
      </c>
      <c r="BC66" s="85">
        <v>0</v>
      </c>
      <c r="BD66" s="84">
        <v>0</v>
      </c>
      <c r="BE66" s="85">
        <v>0</v>
      </c>
      <c r="BF66" s="84">
        <v>0</v>
      </c>
      <c r="BG66" s="85">
        <v>0</v>
      </c>
      <c r="BH66" s="84">
        <v>0</v>
      </c>
      <c r="BI66" s="85">
        <v>0</v>
      </c>
      <c r="BJ66" s="84">
        <v>0</v>
      </c>
      <c r="BK66" s="85">
        <v>0</v>
      </c>
      <c r="BL66" s="84">
        <v>0.252</v>
      </c>
      <c r="BM66" s="85">
        <v>426.36904761904765</v>
      </c>
      <c r="BN66" s="84">
        <v>0</v>
      </c>
      <c r="BO66" s="85">
        <v>0</v>
      </c>
      <c r="BP66" s="84">
        <v>1E-3</v>
      </c>
      <c r="BQ66" s="85">
        <v>770</v>
      </c>
      <c r="BR66" s="84">
        <v>0</v>
      </c>
      <c r="BS66" s="85">
        <v>0</v>
      </c>
      <c r="BT66" s="84">
        <v>0</v>
      </c>
      <c r="BU66" s="85">
        <v>0</v>
      </c>
    </row>
    <row r="67" spans="1:73" ht="7.5" customHeight="1">
      <c r="A67" s="88"/>
      <c r="B67" s="88"/>
      <c r="C67" s="89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  <c r="AR67" s="90"/>
      <c r="AS67" s="90"/>
      <c r="AT67" s="90"/>
      <c r="AU67" s="90"/>
      <c r="AV67" s="90"/>
      <c r="AW67" s="90"/>
      <c r="AX67" s="90"/>
      <c r="AY67" s="90"/>
      <c r="AZ67" s="90"/>
      <c r="BA67" s="90"/>
      <c r="BB67" s="90"/>
      <c r="BC67" s="90"/>
      <c r="BD67" s="90"/>
      <c r="BE67" s="90"/>
      <c r="BF67" s="90"/>
      <c r="BG67" s="90"/>
      <c r="BH67" s="90"/>
      <c r="BI67" s="90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</row>
  </sheetData>
  <mergeCells count="2">
    <mergeCell ref="A5:C6"/>
    <mergeCell ref="A8:B8"/>
  </mergeCells>
  <phoneticPr fontId="3"/>
  <printOptions verticalCentered="1"/>
  <pageMargins left="0.39370078740157483" right="0.55118110236220474" top="0.39370078740157483" bottom="0.78740157480314965" header="0.51181102362204722" footer="0.51181102362204722"/>
  <pageSetup paperSize="9" scale="87" firstPageNumber="6" fitToWidth="0" orientation="portrait" horizontalDpi="4294967292" r:id="rId1"/>
  <headerFooter alignWithMargins="0">
    <oddHeader>&amp;L&amp;"ＭＳ Ｐ明朝,標準"&amp;12
２　漁港別品目別上場水揚量・価格</oddHeader>
    <oddFooter>&amp;C&amp;12-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30416-48FD-433B-9DA0-BA6CAC66C3D1}">
  <sheetPr codeName="Sheet07">
    <pageSetUpPr fitToPage="1"/>
  </sheetPr>
  <dimension ref="A1:J5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8" defaultRowHeight="11.25"/>
  <cols>
    <col min="1" max="1" width="4.125" style="57" customWidth="1"/>
    <col min="2" max="2" width="9.375" style="7" customWidth="1"/>
    <col min="3" max="3" width="5" style="7" customWidth="1"/>
    <col min="4" max="4" width="3.25" style="8" customWidth="1"/>
    <col min="5" max="6" width="9.875" style="59" customWidth="1"/>
    <col min="7" max="7" width="7.625" style="59" customWidth="1"/>
    <col min="8" max="9" width="9.875" style="92" customWidth="1"/>
    <col min="10" max="10" width="7.625" style="59" customWidth="1"/>
    <col min="11" max="16384" width="8" style="4"/>
  </cols>
  <sheetData>
    <row r="1" spans="1:10" ht="18" customHeight="1">
      <c r="B1" s="4"/>
      <c r="C1" s="4"/>
      <c r="D1" s="91"/>
    </row>
    <row r="2" spans="1:10" ht="18" customHeight="1">
      <c r="B2" s="4"/>
      <c r="C2" s="4"/>
      <c r="D2" s="91"/>
    </row>
    <row r="3" spans="1:10" ht="18" customHeight="1">
      <c r="A3" s="93" t="s">
        <v>131</v>
      </c>
      <c r="B3" s="94"/>
      <c r="C3" s="94"/>
      <c r="H3" s="95"/>
      <c r="I3" s="95"/>
    </row>
    <row r="4" spans="1:10" ht="18" customHeight="1" thickBot="1">
      <c r="A4" s="4"/>
      <c r="B4" s="25"/>
      <c r="C4" s="25"/>
      <c r="H4" s="96"/>
      <c r="I4" s="96"/>
    </row>
    <row r="5" spans="1:10" ht="18" customHeight="1" thickTop="1">
      <c r="A5" s="9" t="s">
        <v>132</v>
      </c>
      <c r="B5" s="97"/>
      <c r="C5" s="97"/>
      <c r="D5" s="98"/>
      <c r="E5" s="99" t="s">
        <v>133</v>
      </c>
      <c r="F5" s="99"/>
      <c r="G5" s="100"/>
      <c r="H5" s="101" t="s">
        <v>134</v>
      </c>
      <c r="I5" s="101"/>
      <c r="J5" s="99"/>
    </row>
    <row r="6" spans="1:10" ht="18" customHeight="1">
      <c r="A6" s="102"/>
      <c r="B6" s="102"/>
      <c r="C6" s="102"/>
      <c r="D6" s="103"/>
      <c r="E6" s="104">
        <v>44562</v>
      </c>
      <c r="F6" s="105">
        <v>44197</v>
      </c>
      <c r="G6" s="106" t="s">
        <v>135</v>
      </c>
      <c r="H6" s="104">
        <v>44562</v>
      </c>
      <c r="I6" s="105">
        <v>44197</v>
      </c>
      <c r="J6" s="107" t="s">
        <v>135</v>
      </c>
    </row>
    <row r="7" spans="1:10" ht="18" customHeight="1">
      <c r="A7" s="108"/>
      <c r="B7" s="108"/>
      <c r="C7" s="108"/>
      <c r="D7" s="109"/>
      <c r="E7" s="110" t="s">
        <v>138</v>
      </c>
      <c r="F7" s="110" t="s">
        <v>138</v>
      </c>
      <c r="G7" s="111" t="s">
        <v>136</v>
      </c>
      <c r="H7" s="110" t="s">
        <v>138</v>
      </c>
      <c r="I7" s="110" t="s">
        <v>138</v>
      </c>
      <c r="J7" s="112" t="s">
        <v>136</v>
      </c>
    </row>
    <row r="8" spans="1:10" ht="15" customHeight="1">
      <c r="A8" s="31"/>
      <c r="B8" s="31"/>
      <c r="C8" s="31"/>
      <c r="D8" s="33"/>
      <c r="E8" s="113"/>
      <c r="F8" s="113"/>
      <c r="G8" s="114" t="s">
        <v>137</v>
      </c>
      <c r="H8" s="113"/>
      <c r="I8" s="113"/>
      <c r="J8" s="114" t="s">
        <v>137</v>
      </c>
    </row>
    <row r="9" spans="1:10" ht="15" customHeight="1">
      <c r="A9" s="31"/>
      <c r="B9" s="32" t="s">
        <v>96</v>
      </c>
      <c r="C9" s="32"/>
      <c r="D9" s="33">
        <v>1</v>
      </c>
      <c r="E9" s="115">
        <v>2680.41</v>
      </c>
      <c r="F9" s="115">
        <v>1762.491</v>
      </c>
      <c r="G9" s="116">
        <f>IF(ISERR(E9/F9*100),"-",E9/F9*100)</f>
        <v>152.08077658268891</v>
      </c>
      <c r="H9" s="115">
        <v>2452.6594931372438</v>
      </c>
      <c r="I9" s="115">
        <v>2012.7352769460952</v>
      </c>
      <c r="J9" s="116">
        <f>IF(ISERR(H9/I9*100),"-",H9/I9*100)</f>
        <v>121.85703312452702</v>
      </c>
    </row>
    <row r="10" spans="1:10" ht="15" customHeight="1">
      <c r="A10" s="31"/>
      <c r="B10" s="32" t="s">
        <v>97</v>
      </c>
      <c r="C10" s="32"/>
      <c r="D10" s="33">
        <v>2</v>
      </c>
      <c r="E10" s="115">
        <v>0</v>
      </c>
      <c r="F10" s="115">
        <v>0</v>
      </c>
      <c r="G10" s="116" t="str">
        <f>IF(ISERR(E10/F10*100),"-",E10/F10*100)</f>
        <v>-</v>
      </c>
      <c r="H10" s="115">
        <v>0</v>
      </c>
      <c r="I10" s="115">
        <v>0</v>
      </c>
      <c r="J10" s="116" t="str">
        <f>IF(ISERR(H10/I10*100),"-",H10/I10*100)</f>
        <v>-</v>
      </c>
    </row>
    <row r="11" spans="1:10" ht="15" customHeight="1">
      <c r="A11" s="31"/>
      <c r="B11" s="32" t="s">
        <v>98</v>
      </c>
      <c r="C11" s="32"/>
      <c r="D11" s="33">
        <v>3</v>
      </c>
      <c r="E11" s="115">
        <v>1819.943</v>
      </c>
      <c r="F11" s="115">
        <v>1891.4829999999999</v>
      </c>
      <c r="G11" s="116">
        <f>IF(ISERR(E11/F11*100),"-",E11/F11*100)</f>
        <v>96.217782554746719</v>
      </c>
      <c r="H11" s="115">
        <v>2331.4345119599898</v>
      </c>
      <c r="I11" s="115">
        <v>1816.7035125348734</v>
      </c>
      <c r="J11" s="116">
        <f>IF(ISERR(H11/I11*100),"-",H11/I11*100)</f>
        <v>128.33324182364268</v>
      </c>
    </row>
    <row r="12" spans="1:10" ht="15" customHeight="1">
      <c r="A12" s="31"/>
      <c r="B12" s="32" t="s">
        <v>99</v>
      </c>
      <c r="C12" s="32"/>
      <c r="D12" s="33">
        <v>4</v>
      </c>
      <c r="E12" s="115">
        <v>10112.593000000001</v>
      </c>
      <c r="F12" s="115">
        <v>17604.148000000001</v>
      </c>
      <c r="G12" s="116">
        <f>IF(ISERR(E12/F12*100),"-",E12/F12*100)</f>
        <v>57.444376177705394</v>
      </c>
      <c r="H12" s="115">
        <v>483.98783427751914</v>
      </c>
      <c r="I12" s="115">
        <v>322.88432811403311</v>
      </c>
      <c r="J12" s="116">
        <f>IF(ISERR(H12/I12*100),"-",H12/I12*100)</f>
        <v>149.89511479373786</v>
      </c>
    </row>
    <row r="13" spans="1:10" ht="15" customHeight="1">
      <c r="A13" s="31"/>
      <c r="B13" s="32" t="s">
        <v>100</v>
      </c>
      <c r="C13" s="32"/>
      <c r="D13" s="33">
        <v>5</v>
      </c>
      <c r="E13" s="115">
        <v>2869.8330000000001</v>
      </c>
      <c r="F13" s="115">
        <v>5577.8249999999998</v>
      </c>
      <c r="G13" s="116">
        <f>IF(ISERR(E13/F13*100),"-",E13/F13*100)</f>
        <v>51.450753653978033</v>
      </c>
      <c r="H13" s="115">
        <v>423.87766918841618</v>
      </c>
      <c r="I13" s="115">
        <v>390.97688202838924</v>
      </c>
      <c r="J13" s="116">
        <f>IF(ISERR(H13/I13*100),"-",H13/I13*100)</f>
        <v>108.41502111054177</v>
      </c>
    </row>
    <row r="14" spans="1:10" ht="15" customHeight="1">
      <c r="A14" s="31"/>
      <c r="B14" s="32"/>
      <c r="C14" s="32"/>
      <c r="D14" s="33"/>
      <c r="E14" s="115"/>
      <c r="F14" s="115"/>
      <c r="G14" s="116"/>
      <c r="H14" s="115"/>
      <c r="I14" s="115"/>
      <c r="J14" s="116"/>
    </row>
    <row r="15" spans="1:10" ht="15" customHeight="1">
      <c r="A15" s="31"/>
      <c r="B15" s="32" t="s">
        <v>101</v>
      </c>
      <c r="C15" s="32"/>
      <c r="D15" s="33">
        <v>6</v>
      </c>
      <c r="E15" s="115">
        <v>601.68499999999995</v>
      </c>
      <c r="F15" s="115">
        <v>960.02200000000005</v>
      </c>
      <c r="G15" s="116">
        <f t="shared" ref="G14:G15" si="0">IF(ISERR(E15/F15*100),"-",E15/F15*100)</f>
        <v>62.674084552229004</v>
      </c>
      <c r="H15" s="115">
        <v>1534.7336829071689</v>
      </c>
      <c r="I15" s="115">
        <v>1139.4007741489258</v>
      </c>
      <c r="J15" s="116">
        <f t="shared" ref="J14:J15" si="1">IF(ISERR(H15/I15*100),"-",H15/I15*100)</f>
        <v>134.69656311700652</v>
      </c>
    </row>
    <row r="16" spans="1:10" ht="15" customHeight="1">
      <c r="A16" s="31"/>
      <c r="B16" s="32" t="s">
        <v>102</v>
      </c>
      <c r="C16" s="32"/>
      <c r="D16" s="33">
        <v>7</v>
      </c>
      <c r="E16" s="115">
        <v>8978.7870000000003</v>
      </c>
      <c r="F16" s="115">
        <v>10438.601000000001</v>
      </c>
      <c r="G16" s="116">
        <f t="shared" ref="G16" si="2">IF(ISERR(E16/F16*100),"-",E16/F16*100)</f>
        <v>86.015233267369823</v>
      </c>
      <c r="H16" s="115">
        <v>1208.1375782719872</v>
      </c>
      <c r="I16" s="115">
        <v>881.08028911153895</v>
      </c>
      <c r="J16" s="116">
        <f t="shared" ref="J16" si="3">IF(ISERR(H16/I16*100),"-",H16/I16*100)</f>
        <v>137.12003244224715</v>
      </c>
    </row>
    <row r="17" spans="1:10" ht="15" customHeight="1">
      <c r="A17" s="31"/>
      <c r="B17" s="32" t="s">
        <v>103</v>
      </c>
      <c r="C17" s="32"/>
      <c r="D17" s="33">
        <v>8</v>
      </c>
      <c r="E17" s="115">
        <v>3188.7020000000002</v>
      </c>
      <c r="F17" s="115">
        <v>3424.1460000000002</v>
      </c>
      <c r="G17" s="116">
        <f t="shared" ref="G17" si="4">IF(ISERR(E17/F17*100),"-",E17/F17*100)</f>
        <v>93.12400814684888</v>
      </c>
      <c r="H17" s="115">
        <v>1026.9079123731224</v>
      </c>
      <c r="I17" s="115">
        <v>932.59345133063835</v>
      </c>
      <c r="J17" s="116">
        <f t="shared" ref="J17" si="5">IF(ISERR(H17/I17*100),"-",H17/I17*100)</f>
        <v>110.11313782097814</v>
      </c>
    </row>
    <row r="18" spans="1:10" ht="15" customHeight="1">
      <c r="A18" s="31"/>
      <c r="B18" s="32" t="s">
        <v>104</v>
      </c>
      <c r="C18" s="32"/>
      <c r="D18" s="33">
        <v>9</v>
      </c>
      <c r="E18" s="115">
        <v>11420.216</v>
      </c>
      <c r="F18" s="115">
        <v>4136.6260000000002</v>
      </c>
      <c r="G18" s="116">
        <f t="shared" ref="G18" si="6">IF(ISERR(E18/F18*100),"-",E18/F18*100)</f>
        <v>276.07562298356197</v>
      </c>
      <c r="H18" s="115">
        <v>573.79434802283947</v>
      </c>
      <c r="I18" s="115">
        <v>625.51643803428203</v>
      </c>
      <c r="J18" s="116">
        <f t="shared" ref="J18" si="7">IF(ISERR(H18/I18*100),"-",H18/I18*100)</f>
        <v>91.731298033672488</v>
      </c>
    </row>
    <row r="19" spans="1:10" ht="15" customHeight="1">
      <c r="A19" s="31"/>
      <c r="B19" s="32" t="s">
        <v>105</v>
      </c>
      <c r="C19" s="32"/>
      <c r="D19" s="33">
        <v>10</v>
      </c>
      <c r="E19" s="115">
        <v>308.64600000000002</v>
      </c>
      <c r="F19" s="115">
        <v>466.71699999999998</v>
      </c>
      <c r="G19" s="116">
        <f t="shared" ref="G19" si="8">IF(ISERR(E19/F19*100),"-",E19/F19*100)</f>
        <v>66.131295838805954</v>
      </c>
      <c r="H19" s="115">
        <v>678.60006609513812</v>
      </c>
      <c r="I19" s="115">
        <v>490.6327581810819</v>
      </c>
      <c r="J19" s="116">
        <f t="shared" ref="J19" si="9">IF(ISERR(H19/I19*100),"-",H19/I19*100)</f>
        <v>138.31120217306844</v>
      </c>
    </row>
    <row r="20" spans="1:10" ht="15" customHeight="1">
      <c r="A20" s="31"/>
      <c r="B20" s="32"/>
      <c r="C20" s="32"/>
      <c r="D20" s="33"/>
      <c r="E20" s="115"/>
      <c r="F20" s="115"/>
      <c r="G20" s="116"/>
      <c r="H20" s="115"/>
      <c r="I20" s="115"/>
      <c r="J20" s="116"/>
    </row>
    <row r="21" spans="1:10" ht="15" customHeight="1">
      <c r="A21" s="31"/>
      <c r="B21" s="32" t="s">
        <v>106</v>
      </c>
      <c r="C21" s="32"/>
      <c r="D21" s="33">
        <v>11</v>
      </c>
      <c r="E21" s="115">
        <v>71.828000000000003</v>
      </c>
      <c r="F21" s="115">
        <v>60.823999999999998</v>
      </c>
      <c r="G21" s="116">
        <f t="shared" ref="G20:G21" si="10">IF(ISERR(E21/F21*100),"-",E21/F21*100)</f>
        <v>118.09154281204788</v>
      </c>
      <c r="H21" s="115">
        <v>580.46984462883552</v>
      </c>
      <c r="I21" s="115">
        <v>456.10550111797977</v>
      </c>
      <c r="J21" s="116">
        <f t="shared" ref="J20:J21" si="11">IF(ISERR(H21/I21*100),"-",H21/I21*100)</f>
        <v>127.26657389705254</v>
      </c>
    </row>
    <row r="22" spans="1:10" ht="15" customHeight="1">
      <c r="A22" s="31"/>
      <c r="B22" s="32" t="s">
        <v>107</v>
      </c>
      <c r="C22" s="32"/>
      <c r="D22" s="33">
        <v>12</v>
      </c>
      <c r="E22" s="115">
        <v>1108.3969999999999</v>
      </c>
      <c r="F22" s="115">
        <v>1421.8389999999999</v>
      </c>
      <c r="G22" s="116">
        <f t="shared" ref="G22" si="12">IF(ISERR(E22/F22*100),"-",E22/F22*100)</f>
        <v>77.955169326484921</v>
      </c>
      <c r="H22" s="115">
        <v>1267.031238807034</v>
      </c>
      <c r="I22" s="115">
        <v>1109.6598595199598</v>
      </c>
      <c r="J22" s="116">
        <f t="shared" ref="J22" si="13">IF(ISERR(H22/I22*100),"-",H22/I22*100)</f>
        <v>114.18194755239261</v>
      </c>
    </row>
    <row r="23" spans="1:10" ht="15" customHeight="1">
      <c r="A23" s="31"/>
      <c r="B23" s="32" t="s">
        <v>108</v>
      </c>
      <c r="C23" s="32"/>
      <c r="D23" s="33">
        <v>13</v>
      </c>
      <c r="E23" s="115">
        <v>324.61700000000002</v>
      </c>
      <c r="F23" s="115">
        <v>422.40899999999999</v>
      </c>
      <c r="G23" s="116">
        <f t="shared" ref="G23" si="14">IF(ISERR(E23/F23*100),"-",E23/F23*100)</f>
        <v>76.848978123098703</v>
      </c>
      <c r="H23" s="115">
        <v>1047.3497567903098</v>
      </c>
      <c r="I23" s="115">
        <v>744.8770670132501</v>
      </c>
      <c r="J23" s="116">
        <f t="shared" ref="J23" si="15">IF(ISERR(H23/I23*100),"-",H23/I23*100)</f>
        <v>140.60706164439873</v>
      </c>
    </row>
    <row r="24" spans="1:10" ht="15" customHeight="1">
      <c r="A24" s="31"/>
      <c r="B24" s="32" t="s">
        <v>109</v>
      </c>
      <c r="C24" s="32"/>
      <c r="D24" s="33">
        <v>14</v>
      </c>
      <c r="E24" s="115">
        <v>17398.512999999999</v>
      </c>
      <c r="F24" s="115">
        <v>26045.759999999998</v>
      </c>
      <c r="G24" s="116">
        <f t="shared" ref="G24" si="16">IF(ISERR(E24/F24*100),"-",E24/F24*100)</f>
        <v>66.79979006179893</v>
      </c>
      <c r="H24" s="115">
        <v>344.56207751777407</v>
      </c>
      <c r="I24" s="115">
        <v>219.01974555551459</v>
      </c>
      <c r="J24" s="116">
        <f t="shared" ref="J24" si="17">IF(ISERR(H24/I24*100),"-",H24/I24*100)</f>
        <v>157.32009762126148</v>
      </c>
    </row>
    <row r="25" spans="1:10" ht="15" customHeight="1">
      <c r="A25" s="31"/>
      <c r="B25" s="32" t="s">
        <v>110</v>
      </c>
      <c r="C25" s="32"/>
      <c r="D25" s="33">
        <v>15</v>
      </c>
      <c r="E25" s="115">
        <v>80018.016000000003</v>
      </c>
      <c r="F25" s="115">
        <v>93582.131999999998</v>
      </c>
      <c r="G25" s="116">
        <f t="shared" ref="G25" si="18">IF(ISERR(E25/F25*100),"-",E25/F25*100)</f>
        <v>85.505656143845925</v>
      </c>
      <c r="H25" s="115">
        <v>233.53517302903387</v>
      </c>
      <c r="I25" s="115">
        <v>178.66033831116394</v>
      </c>
      <c r="J25" s="116">
        <f t="shared" ref="J25" si="19">IF(ISERR(H25/I25*100),"-",H25/I25*100)</f>
        <v>130.71461480292123</v>
      </c>
    </row>
    <row r="26" spans="1:10" ht="15" customHeight="1">
      <c r="A26" s="31"/>
      <c r="B26" s="32"/>
      <c r="C26" s="32"/>
      <c r="D26" s="33"/>
      <c r="E26" s="115"/>
      <c r="F26" s="115"/>
      <c r="G26" s="116"/>
      <c r="H26" s="115"/>
      <c r="I26" s="115"/>
      <c r="J26" s="116"/>
    </row>
    <row r="27" spans="1:10" ht="15" customHeight="1">
      <c r="A27" s="31"/>
      <c r="B27" s="32" t="s">
        <v>111</v>
      </c>
      <c r="C27" s="32"/>
      <c r="D27" s="33">
        <v>16</v>
      </c>
      <c r="E27" s="115">
        <v>303539.52</v>
      </c>
      <c r="F27" s="115">
        <v>276837.61599999998</v>
      </c>
      <c r="G27" s="116">
        <f t="shared" ref="G26:G27" si="20">IF(ISERR(E27/F27*100),"-",E27/F27*100)</f>
        <v>109.64533085706101</v>
      </c>
      <c r="H27" s="115">
        <v>41.272637411431631</v>
      </c>
      <c r="I27" s="115">
        <v>41.334593789450928</v>
      </c>
      <c r="J27" s="116">
        <f t="shared" ref="J26:J27" si="21">IF(ISERR(H27/I27*100),"-",H27/I27*100)</f>
        <v>99.850110107928273</v>
      </c>
    </row>
    <row r="28" spans="1:10" ht="15" customHeight="1">
      <c r="A28" s="31"/>
      <c r="B28" s="32" t="s">
        <v>112</v>
      </c>
      <c r="C28" s="32"/>
      <c r="D28" s="33">
        <v>17</v>
      </c>
      <c r="E28" s="115">
        <v>7801.6459999999997</v>
      </c>
      <c r="F28" s="115">
        <v>13886.379000000001</v>
      </c>
      <c r="G28" s="116">
        <f t="shared" ref="G28" si="22">IF(ISERR(E28/F28*100),"-",E28/F28*100)</f>
        <v>56.18200396230003</v>
      </c>
      <c r="H28" s="115">
        <v>72.219452920575989</v>
      </c>
      <c r="I28" s="115">
        <v>60.127391957255384</v>
      </c>
      <c r="J28" s="116">
        <f t="shared" ref="J28" si="23">IF(ISERR(H28/I28*100),"-",H28/I28*100)</f>
        <v>120.1107358388617</v>
      </c>
    </row>
    <row r="29" spans="1:10" ht="15" customHeight="1">
      <c r="A29" s="31"/>
      <c r="B29" s="32" t="s">
        <v>113</v>
      </c>
      <c r="C29" s="32"/>
      <c r="D29" s="33">
        <v>18</v>
      </c>
      <c r="E29" s="115">
        <v>5763.0119999999997</v>
      </c>
      <c r="F29" s="115">
        <v>5992.268</v>
      </c>
      <c r="G29" s="116">
        <f t="shared" ref="G29" si="24">IF(ISERR(E29/F29*100),"-",E29/F29*100)</f>
        <v>96.174136403779002</v>
      </c>
      <c r="H29" s="115">
        <v>38.791981692906418</v>
      </c>
      <c r="I29" s="115">
        <v>39.835848964031648</v>
      </c>
      <c r="J29" s="116">
        <f t="shared" ref="J29" si="25">IF(ISERR(H29/I29*100),"-",H29/I29*100)</f>
        <v>97.379578198351552</v>
      </c>
    </row>
    <row r="30" spans="1:10" ht="15" customHeight="1">
      <c r="A30" s="31"/>
      <c r="B30" s="32" t="s">
        <v>114</v>
      </c>
      <c r="C30" s="32"/>
      <c r="D30" s="33">
        <v>19</v>
      </c>
      <c r="E30" s="115">
        <v>47244.190999999999</v>
      </c>
      <c r="F30" s="115">
        <v>37905.639000000003</v>
      </c>
      <c r="G30" s="116">
        <f t="shared" ref="G30" si="26">IF(ISERR(E30/F30*100),"-",E30/F30*100)</f>
        <v>124.63631334641263</v>
      </c>
      <c r="H30" s="115">
        <v>183.54011158747537</v>
      </c>
      <c r="I30" s="115">
        <v>191.72422435617034</v>
      </c>
      <c r="J30" s="116">
        <f t="shared" ref="J30" si="27">IF(ISERR(H30/I30*100),"-",H30/I30*100)</f>
        <v>95.73131001250465</v>
      </c>
    </row>
    <row r="31" spans="1:10" ht="15" customHeight="1">
      <c r="A31" s="31"/>
      <c r="B31" s="32" t="s">
        <v>115</v>
      </c>
      <c r="C31" s="32"/>
      <c r="D31" s="33">
        <v>20</v>
      </c>
      <c r="E31" s="115">
        <v>3913.212</v>
      </c>
      <c r="F31" s="115">
        <v>4469.1080000000002</v>
      </c>
      <c r="G31" s="116">
        <f t="shared" ref="G31" si="28">IF(ISERR(E31/F31*100),"-",E31/F31*100)</f>
        <v>87.561365713247469</v>
      </c>
      <c r="H31" s="115">
        <v>97.325095599216198</v>
      </c>
      <c r="I31" s="115">
        <v>100.69673567969268</v>
      </c>
      <c r="J31" s="116">
        <f t="shared" ref="J31" si="29">IF(ISERR(H31/I31*100),"-",H31/I31*100)</f>
        <v>96.651688798332685</v>
      </c>
    </row>
    <row r="32" spans="1:10" ht="15" customHeight="1">
      <c r="A32" s="31"/>
      <c r="B32" s="32"/>
      <c r="C32" s="32"/>
      <c r="D32" s="33"/>
      <c r="E32" s="115"/>
      <c r="F32" s="115"/>
      <c r="G32" s="116"/>
      <c r="H32" s="115"/>
      <c r="I32" s="115"/>
      <c r="J32" s="116"/>
    </row>
    <row r="33" spans="1:10" ht="15" customHeight="1">
      <c r="A33" s="31"/>
      <c r="B33" s="32" t="s">
        <v>116</v>
      </c>
      <c r="C33" s="32"/>
      <c r="D33" s="33">
        <v>21</v>
      </c>
      <c r="E33" s="115">
        <v>129440.803</v>
      </c>
      <c r="F33" s="115">
        <v>215372.283</v>
      </c>
      <c r="G33" s="116">
        <f t="shared" ref="G32:G33" si="30">IF(ISERR(E33/F33*100),"-",E33/F33*100)</f>
        <v>60.100956909111659</v>
      </c>
      <c r="H33" s="115">
        <v>114.72498445486313</v>
      </c>
      <c r="I33" s="115">
        <v>100.08710424451414</v>
      </c>
      <c r="J33" s="116">
        <f t="shared" ref="J32:J33" si="31">IF(ISERR(H33/I33*100),"-",H33/I33*100)</f>
        <v>114.62514109169194</v>
      </c>
    </row>
    <row r="34" spans="1:10" ht="15" customHeight="1">
      <c r="A34" s="31"/>
      <c r="B34" s="32" t="s">
        <v>117</v>
      </c>
      <c r="C34" s="32"/>
      <c r="D34" s="33">
        <v>22</v>
      </c>
      <c r="E34" s="115">
        <v>10.846</v>
      </c>
      <c r="F34" s="115">
        <v>1.605</v>
      </c>
      <c r="G34" s="116">
        <f t="shared" ref="G34" si="32">IF(ISERR(E34/F34*100),"-",E34/F34*100)</f>
        <v>675.76323987538944</v>
      </c>
      <c r="H34" s="115">
        <v>399.22966992439609</v>
      </c>
      <c r="I34" s="115">
        <v>239.82056074766356</v>
      </c>
      <c r="J34" s="116">
        <f t="shared" ref="J34" si="33">IF(ISERR(H34/I34*100),"-",H34/I34*100)</f>
        <v>166.4701594724653</v>
      </c>
    </row>
    <row r="35" spans="1:10" ht="15" customHeight="1">
      <c r="A35" s="31"/>
      <c r="B35" s="32" t="s">
        <v>118</v>
      </c>
      <c r="C35" s="32"/>
      <c r="D35" s="33">
        <v>23</v>
      </c>
      <c r="E35" s="115">
        <v>17690.763999999999</v>
      </c>
      <c r="F35" s="115">
        <v>16485.359</v>
      </c>
      <c r="G35" s="116">
        <f t="shared" ref="G35" si="34">IF(ISERR(E35/F35*100),"-",E35/F35*100)</f>
        <v>107.31197300586537</v>
      </c>
      <c r="H35" s="115">
        <v>194.026328484174</v>
      </c>
      <c r="I35" s="115">
        <v>172.91400011367662</v>
      </c>
      <c r="J35" s="116">
        <f t="shared" ref="J35" si="35">IF(ISERR(H35/I35*100),"-",H35/I35*100)</f>
        <v>112.20972758516822</v>
      </c>
    </row>
    <row r="36" spans="1:10" ht="15" customHeight="1">
      <c r="A36" s="31"/>
      <c r="B36" s="32" t="s">
        <v>119</v>
      </c>
      <c r="C36" s="32"/>
      <c r="D36" s="33">
        <v>24</v>
      </c>
      <c r="E36" s="115">
        <v>68545.100000000006</v>
      </c>
      <c r="F36" s="115">
        <v>65579.926000000007</v>
      </c>
      <c r="G36" s="116">
        <f t="shared" ref="G36" si="36">IF(ISERR(E36/F36*100),"-",E36/F36*100)</f>
        <v>104.52146591321252</v>
      </c>
      <c r="H36" s="115">
        <v>57.945160150032599</v>
      </c>
      <c r="I36" s="115">
        <v>49.02619118539414</v>
      </c>
      <c r="J36" s="116">
        <f t="shared" ref="J36" si="37">IF(ISERR(H36/I36*100),"-",H36/I36*100)</f>
        <v>118.19225346491041</v>
      </c>
    </row>
    <row r="37" spans="1:10" ht="15" customHeight="1">
      <c r="A37" s="31"/>
      <c r="B37" s="32" t="s">
        <v>120</v>
      </c>
      <c r="C37" s="32"/>
      <c r="D37" s="33">
        <v>25</v>
      </c>
      <c r="E37" s="115">
        <v>0</v>
      </c>
      <c r="F37" s="115">
        <v>0</v>
      </c>
      <c r="G37" s="116" t="str">
        <f t="shared" ref="G37" si="38">IF(ISERR(E37/F37*100),"-",E37/F37*100)</f>
        <v>-</v>
      </c>
      <c r="H37" s="115">
        <v>0</v>
      </c>
      <c r="I37" s="115">
        <v>0</v>
      </c>
      <c r="J37" s="116" t="str">
        <f t="shared" ref="J37" si="39">IF(ISERR(H37/I37*100),"-",H37/I37*100)</f>
        <v>-</v>
      </c>
    </row>
    <row r="38" spans="1:10" ht="15" customHeight="1">
      <c r="A38" s="31"/>
      <c r="B38" s="32"/>
      <c r="C38" s="32"/>
      <c r="D38" s="33"/>
      <c r="E38" s="115"/>
      <c r="F38" s="115"/>
      <c r="G38" s="116"/>
      <c r="H38" s="115"/>
      <c r="I38" s="115"/>
      <c r="J38" s="116"/>
    </row>
    <row r="39" spans="1:10" ht="15" customHeight="1">
      <c r="A39" s="31"/>
      <c r="B39" s="32" t="s">
        <v>121</v>
      </c>
      <c r="C39" s="32"/>
      <c r="D39" s="33">
        <v>26</v>
      </c>
      <c r="E39" s="115">
        <v>8521.3179999999993</v>
      </c>
      <c r="F39" s="115">
        <v>9662.9500000000007</v>
      </c>
      <c r="G39" s="116">
        <f t="shared" ref="G38:G39" si="40">IF(ISERR(E39/F39*100),"-",E39/F39*100)</f>
        <v>88.185471310521109</v>
      </c>
      <c r="H39" s="115">
        <v>48.328688707545005</v>
      </c>
      <c r="I39" s="115">
        <v>75.518115275355868</v>
      </c>
      <c r="J39" s="116">
        <f t="shared" ref="J38:J39" si="41">IF(ISERR(H39/I39*100),"-",H39/I39*100)</f>
        <v>63.99615314991356</v>
      </c>
    </row>
    <row r="40" spans="1:10" ht="15" customHeight="1">
      <c r="A40" s="31"/>
      <c r="B40" s="32" t="s">
        <v>122</v>
      </c>
      <c r="C40" s="32"/>
      <c r="D40" s="33">
        <v>27</v>
      </c>
      <c r="E40" s="115">
        <v>1840.1279999999999</v>
      </c>
      <c r="F40" s="115">
        <v>1708.7370000000001</v>
      </c>
      <c r="G40" s="116">
        <f t="shared" ref="G40" si="42">IF(ISERR(E40/F40*100),"-",E40/F40*100)</f>
        <v>107.68936354746224</v>
      </c>
      <c r="H40" s="115">
        <v>501.0480151380774</v>
      </c>
      <c r="I40" s="115">
        <v>504.16027568900302</v>
      </c>
      <c r="J40" s="116">
        <f t="shared" ref="J40" si="43">IF(ISERR(H40/I40*100),"-",H40/I40*100)</f>
        <v>99.382684296839471</v>
      </c>
    </row>
    <row r="41" spans="1:10" ht="15" customHeight="1">
      <c r="A41" s="31"/>
      <c r="B41" s="32" t="s">
        <v>123</v>
      </c>
      <c r="C41" s="32"/>
      <c r="D41" s="33">
        <v>28</v>
      </c>
      <c r="E41" s="115">
        <v>476.55200000000002</v>
      </c>
      <c r="F41" s="115">
        <v>1158.76</v>
      </c>
      <c r="G41" s="116">
        <f t="shared" ref="G41" si="44">IF(ISERR(E41/F41*100),"-",E41/F41*100)</f>
        <v>41.126031274811012</v>
      </c>
      <c r="H41" s="115">
        <v>872.21541405764742</v>
      </c>
      <c r="I41" s="115">
        <v>655.02261037660946</v>
      </c>
      <c r="J41" s="116">
        <f t="shared" ref="J41" si="45">IF(ISERR(H41/I41*100),"-",H41/I41*100)</f>
        <v>133.15806206386699</v>
      </c>
    </row>
    <row r="42" spans="1:10" ht="15" customHeight="1">
      <c r="A42" s="31"/>
      <c r="B42" s="32" t="s">
        <v>124</v>
      </c>
      <c r="C42" s="32"/>
      <c r="D42" s="33">
        <v>29</v>
      </c>
      <c r="E42" s="115">
        <v>7.625</v>
      </c>
      <c r="F42" s="115">
        <v>2.4249999999999998</v>
      </c>
      <c r="G42" s="116">
        <f t="shared" ref="G42" si="46">IF(ISERR(E42/F42*100),"-",E42/F42*100)</f>
        <v>314.43298969072168</v>
      </c>
      <c r="H42" s="115">
        <v>221.98295081967214</v>
      </c>
      <c r="I42" s="115">
        <v>100.33402061855669</v>
      </c>
      <c r="J42" s="116">
        <f t="shared" ref="J42" si="47">IF(ISERR(H42/I42*100),"-",H42/I42*100)</f>
        <v>221.24395040800007</v>
      </c>
    </row>
    <row r="43" spans="1:10" ht="15" customHeight="1">
      <c r="A43" s="31"/>
      <c r="B43" s="32" t="s">
        <v>125</v>
      </c>
      <c r="C43" s="32"/>
      <c r="D43" s="33">
        <v>30</v>
      </c>
      <c r="E43" s="115">
        <v>209.03800000000001</v>
      </c>
      <c r="F43" s="115">
        <v>29.015000000000001</v>
      </c>
      <c r="G43" s="116">
        <f t="shared" ref="G43" si="48">IF(ISERR(E43/F43*100),"-",E43/F43*100)</f>
        <v>720.44804411511291</v>
      </c>
      <c r="H43" s="115">
        <v>664.28847864981481</v>
      </c>
      <c r="I43" s="115">
        <v>378.80358435292089</v>
      </c>
      <c r="J43" s="116">
        <f t="shared" ref="J43" si="49">IF(ISERR(H43/I43*100),"-",H43/I43*100)</f>
        <v>175.36488726329355</v>
      </c>
    </row>
    <row r="44" spans="1:10" ht="15" customHeight="1">
      <c r="A44" s="31"/>
      <c r="B44" s="32"/>
      <c r="C44" s="32"/>
      <c r="D44" s="33"/>
      <c r="E44" s="115"/>
      <c r="F44" s="115"/>
      <c r="G44" s="116"/>
      <c r="H44" s="115"/>
      <c r="I44" s="115"/>
      <c r="J44" s="116"/>
    </row>
    <row r="45" spans="1:10" ht="15" customHeight="1">
      <c r="A45" s="31"/>
      <c r="B45" s="32" t="s">
        <v>126</v>
      </c>
      <c r="C45" s="32"/>
      <c r="D45" s="33">
        <v>31</v>
      </c>
      <c r="E45" s="115">
        <v>18971.244999999999</v>
      </c>
      <c r="F45" s="115">
        <v>16630.505000000001</v>
      </c>
      <c r="G45" s="116">
        <f t="shared" ref="G44:G45" si="50">IF(ISERR(E45/F45*100),"-",E45/F45*100)</f>
        <v>114.0749784808098</v>
      </c>
      <c r="H45" s="115">
        <v>246.28355840641981</v>
      </c>
      <c r="I45" s="115">
        <v>203.78489769252346</v>
      </c>
      <c r="J45" s="116">
        <f t="shared" ref="J44:J45" si="51">IF(ISERR(H45/I45*100),"-",H45/I45*100)</f>
        <v>120.85466646209453</v>
      </c>
    </row>
    <row r="46" spans="1:10" ht="15" customHeight="1">
      <c r="A46" s="31"/>
      <c r="B46" s="32" t="s">
        <v>127</v>
      </c>
      <c r="C46" s="32"/>
      <c r="D46" s="33">
        <v>32</v>
      </c>
      <c r="E46" s="115">
        <v>5924.8720000000003</v>
      </c>
      <c r="F46" s="115">
        <v>5652.3180000000002</v>
      </c>
      <c r="G46" s="116">
        <f t="shared" ref="G46" si="52">IF(ISERR(E46/F46*100),"-",E46/F46*100)</f>
        <v>104.82198630721061</v>
      </c>
      <c r="H46" s="115">
        <v>207.08227502636345</v>
      </c>
      <c r="I46" s="115">
        <v>222.18250742438767</v>
      </c>
      <c r="J46" s="116">
        <f t="shared" ref="J46" si="53">IF(ISERR(H46/I46*100),"-",H46/I46*100)</f>
        <v>93.20368080589644</v>
      </c>
    </row>
    <row r="47" spans="1:10" ht="15" customHeight="1">
      <c r="A47" s="31"/>
      <c r="B47" s="32" t="s">
        <v>128</v>
      </c>
      <c r="C47" s="32"/>
      <c r="D47" s="33">
        <v>33</v>
      </c>
      <c r="E47" s="115">
        <v>3222.6840000000002</v>
      </c>
      <c r="F47" s="115">
        <v>2380.817</v>
      </c>
      <c r="G47" s="116">
        <f t="shared" ref="G47" si="54">IF(ISERR(E47/F47*100),"-",E47/F47*100)</f>
        <v>135.36042459374241</v>
      </c>
      <c r="H47" s="115">
        <v>457.93109159942458</v>
      </c>
      <c r="I47" s="115">
        <v>423.2896110872864</v>
      </c>
      <c r="J47" s="116">
        <f t="shared" ref="J47" si="55">IF(ISERR(H47/I47*100),"-",H47/I47*100)</f>
        <v>108.18387213027884</v>
      </c>
    </row>
    <row r="48" spans="1:10" ht="15" customHeight="1">
      <c r="A48" s="31"/>
      <c r="B48" s="32" t="s">
        <v>129</v>
      </c>
      <c r="C48" s="32"/>
      <c r="D48" s="33">
        <v>34</v>
      </c>
      <c r="E48" s="115">
        <v>57.466000000000001</v>
      </c>
      <c r="F48" s="115">
        <v>24.465</v>
      </c>
      <c r="G48" s="116">
        <f t="shared" ref="G48" si="56">IF(ISERR(E48/F48*100),"-",E48/F48*100)</f>
        <v>234.89066012671165</v>
      </c>
      <c r="H48" s="115">
        <v>2101.1346709358577</v>
      </c>
      <c r="I48" s="115">
        <v>1809.8954424688329</v>
      </c>
      <c r="J48" s="116">
        <f t="shared" ref="J48" si="57">IF(ISERR(H48/I48*100),"-",H48/I48*100)</f>
        <v>116.09149465947893</v>
      </c>
    </row>
    <row r="49" spans="1:10" ht="15" customHeight="1">
      <c r="A49" s="31"/>
      <c r="B49" s="32" t="s">
        <v>130</v>
      </c>
      <c r="C49" s="32"/>
      <c r="D49" s="33">
        <v>35</v>
      </c>
      <c r="E49" s="115">
        <v>1532.9880000000001</v>
      </c>
      <c r="F49" s="115">
        <v>2108.5859999999998</v>
      </c>
      <c r="G49" s="116">
        <f t="shared" ref="G49" si="58">IF(ISERR(E49/F49*100),"-",E49/F49*100)</f>
        <v>72.702180513386708</v>
      </c>
      <c r="H49" s="115">
        <v>738.15116360989123</v>
      </c>
      <c r="I49" s="115">
        <v>526.68697411440655</v>
      </c>
      <c r="J49" s="116">
        <f t="shared" ref="J49" si="59">IF(ISERR(H49/I49*100),"-",H49/I49*100)</f>
        <v>140.14988026826549</v>
      </c>
    </row>
    <row r="50" spans="1:10" ht="12.95" customHeight="1">
      <c r="A50" s="47"/>
      <c r="B50" s="48"/>
      <c r="C50" s="48"/>
      <c r="D50" s="117"/>
      <c r="E50" s="118"/>
      <c r="F50" s="118"/>
      <c r="G50" s="119"/>
      <c r="H50" s="118"/>
      <c r="I50" s="118"/>
      <c r="J50" s="119"/>
    </row>
  </sheetData>
  <mergeCells count="1">
    <mergeCell ref="A5:D7"/>
  </mergeCells>
  <phoneticPr fontId="3"/>
  <printOptions horizontalCentered="1"/>
  <pageMargins left="0.59055118110236227" right="0.78740157480314965" top="0.51181102362204722" bottom="0.51181102362204722" header="0.51181102362204722" footer="0.39370078740157483"/>
  <pageSetup paperSize="9" firstPageNumber="12" fitToHeight="0" orientation="portrait" horizontalDpi="4294967292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月別品目別上場水揚量・価格表</vt:lpstr>
      <vt:lpstr>漁港別品目別上場水揚量・価格表</vt:lpstr>
      <vt:lpstr>累計上場水揚量・価格表</vt:lpstr>
      <vt:lpstr>累計上場水揚量・価格表!Print_Area</vt:lpstr>
      <vt:lpstr>漁港別品目別上場水揚量・価格表!Print_Titles</vt:lpstr>
      <vt:lpstr>月別品目別上場水揚量・価格表!Print_Titles</vt:lpstr>
      <vt:lpstr>累計上場水揚量・価格表!Print_Titles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2022-09-27T02:24:04Z</dcterms:created>
  <dcterms:modified xsi:type="dcterms:W3CDTF">2022-09-27T02:24:08Z</dcterms:modified>
</cp:coreProperties>
</file>