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2\month\"/>
    </mc:Choice>
  </mc:AlternateContent>
  <xr:revisionPtr revIDLastSave="0" documentId="8_{83F5E9C3-AFF3-4FB4-8FE5-67EEA182742E}" xr6:coauthVersionLast="36" xr6:coauthVersionMax="36" xr10:uidLastSave="{00000000-0000-0000-0000-000000000000}"/>
  <bookViews>
    <workbookView xWindow="0" yWindow="0" windowWidth="28800" windowHeight="12135" xr2:uid="{8D3B1DD2-4F2D-4474-AEAC-501D0A0767ED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M8" i="3"/>
  <c r="BL8" i="3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<sst xmlns="http://schemas.openxmlformats.org/spreadsheetml/2006/main" count="249" uniqueCount="139">
  <si>
    <t>年月</t>
    <rPh sb="0" eb="2">
      <t>ネンゲツ</t>
    </rPh>
    <phoneticPr fontId="8"/>
  </si>
  <si>
    <t>くろまぐろ
（生）</t>
    <phoneticPr fontId="9"/>
  </si>
  <si>
    <t>くろまぐろ
（冷）</t>
    <phoneticPr fontId="8"/>
  </si>
  <si>
    <t>みなみまぐろ
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</si>
  <si>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</si>
  <si>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</si>
  <si>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</si>
  <si>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</si>
  <si>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</si>
  <si>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</si>
  <si>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</si>
  <si>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</si>
  <si>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</si>
  <si>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</si>
  <si>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</si>
  <si>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</si>
  <si>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</si>
  <si>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</si>
  <si>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</si>
  <si>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</si>
  <si>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</si>
  <si>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</si>
  <si>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</si>
  <si>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</si>
  <si>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</si>
  <si>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</si>
  <si>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</si>
  <si>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</si>
  <si>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</si>
  <si>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</si>
  <si>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</si>
  <si>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</si>
  <si>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</si>
  <si>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</si>
  <si>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</si>
  <si>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</si>
  <si>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</si>
  <si>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</si>
  <si>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</si>
  <si>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</si>
  <si>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9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</si>
  <si>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</si>
  <si>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</si>
  <si>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</si>
  <si>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</si>
  <si>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</si>
  <si>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</si>
  <si>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</si>
  <si>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</si>
  <si>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</si>
  <si>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</si>
  <si>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</si>
  <si>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</si>
  <si>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</si>
  <si>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</si>
  <si>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</si>
  <si>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</si>
  <si>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</si>
  <si>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</si>
  <si>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</si>
  <si>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</si>
  <si>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</si>
  <si>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</si>
  <si>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</si>
  <si>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</si>
  <si>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</si>
  <si>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</si>
  <si>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</si>
  <si>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</si>
  <si>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9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</si>
  <si>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</si>
  <si>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</si>
  <si>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</si>
  <si>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</si>
  <si>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</si>
  <si>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</si>
  <si>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</si>
  <si>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9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</si>
  <si>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</si>
  <si>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</si>
  <si>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</si>
  <si>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</si>
  <si>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</si>
  <si>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9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</si>
  <si>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</si>
  <si>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</si>
  <si>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</si>
  <si>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</si>
  <si>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</si>
  <si>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</si>
  <si>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</si>
  <si>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</si>
  <si>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</si>
  <si>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</si>
  <si>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</si>
  <si>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</si>
  <si>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くろまぐろ（生）</t>
  </si>
  <si>
    <t>くろまぐろ（冷）</t>
  </si>
  <si>
    <t>みなみまぐろ（冷）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</si>
  <si>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</si>
  <si>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</si>
  <si>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</si>
  <si>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</si>
  <si>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</si>
  <si>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</si>
  <si>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</si>
  <si>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</si>
  <si>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</si>
  <si>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</si>
  <si>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</si>
  <si>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</si>
  <si>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</si>
  <si>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</si>
  <si>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</si>
  <si>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</si>
  <si>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</si>
  <si>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</si>
  <si>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</si>
  <si>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</si>
  <si>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</si>
  <si>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</si>
  <si>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</si>
  <si>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</si>
  <si>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</si>
  <si>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</si>
  <si>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</si>
  <si>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</si>
  <si>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</si>
  <si>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</si>
  <si>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</si>
  <si>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</si>
  <si>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</si>
  <si>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</si>
  <si>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</si>
  <si>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</si>
  <si>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</si>
  <si>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</si>
  <si>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</si>
  <si>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1月～9月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</si>
</sst>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10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10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1" fillId="0" borderId="0" xfId="2" applyFont="1" applyFill="1" applyBorder="1" applyAlignment="1">
      <alignment horizontal="distributed" vertical="center" justifyLastLine="1"/>
    </xf>
    <xf numFmtId="0" fontId="11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2" fillId="0" borderId="0" xfId="1" applyNumberFormat="1" applyFont="1" applyFill="1" applyAlignment="1">
      <alignment horizontal="right" vertical="center"/>
    </xf>
    <xf numFmtId="179" fontId="12" fillId="0" borderId="0" xfId="1" applyNumberFormat="1" applyFont="1" applyFill="1" applyBorder="1" applyAlignment="1">
      <alignment horizontal="right" vertical="center"/>
    </xf>
    <xf numFmtId="180" fontId="12" fillId="0" borderId="8" xfId="1" applyNumberFormat="1" applyFont="1" applyFill="1" applyBorder="1" applyAlignment="1">
      <alignment horizontal="right" vertical="center"/>
    </xf>
    <xf numFmtId="182" fontId="12" fillId="0" borderId="0" xfId="1" applyNumberFormat="1" applyFont="1" applyFill="1" applyBorder="1" applyAlignment="1">
      <alignment horizontal="right" vertical="center"/>
    </xf>
    <xf numFmtId="0" fontId="12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10" fillId="0" borderId="0" xfId="1" applyNumberFormat="1" applyFont="1" applyFill="1" applyBorder="1" applyAlignment="1"/>
    <xf numFmtId="0" fontId="13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3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1" fillId="0" borderId="2" xfId="2" applyFont="1" applyFill="1" applyBorder="1" applyAlignment="1">
      <alignment horizontal="distributed" vertical="center" justifyLastLine="1"/>
    </xf>
    <xf numFmtId="0" fontId="11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1" fillId="0" borderId="5" xfId="2" applyFont="1" applyFill="1" applyBorder="1" applyAlignment="1">
      <alignment horizontal="distributed" vertical="center" justifyLastLine="1"/>
    </xf>
    <xf numFmtId="0" fontId="11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10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1FD25DF9-DF70-44FD-8B8C-35C5E8E7F3E7}"/>
    <cellStyle name="標準_月別結果表" xfId="1" xr:uid="{2B6B5E13-8CD8-4DE4-91B9-BB6BF29B9770}"/>
    <cellStyle name="標準_新出力帳票集「変更後」" xfId="3" xr:uid="{19243942-AD6A-4762-B0C1-74D4E52F82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11B95AF-B6BE-4B6B-9635-6DD494E5D91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7898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14BC3E3-2D01-467B-85A1-18F27447D23A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98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D9A012A-CECC-41E5-8E3B-ADA8C3E92A91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2&#24180;1&#26376;&#65288;&#21697;&#30446;&#22793;&#26356;&#65289;&#20197;&#38477;&#26376;&#22577;&#31639;&#20986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E901-0A20-4229-9A2C-58448D5EC98B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1" width="4.125" style="57" customWidth="1"/>
    <col min="2" max="2" width="4.125" style="7" customWidth="1"/>
    <col min="3" max="3" width="5" style="8" customWidth="1"/>
    <col min="4" max="5" width="7.875" style="59" customWidth="1"/>
    <col min="6" max="6" width="8.125" style="59" customWidth="1"/>
    <col min="7" max="38" width="7.875" style="59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3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44440</v>
      </c>
      <c r="B12" s="36">
        <v>44440</v>
      </c>
      <c r="C12" s="37">
        <v>44440</v>
      </c>
      <c r="D12" s="38">
        <v>288.41800000000001</v>
      </c>
      <c r="E12" s="38">
        <v>0</v>
      </c>
      <c r="F12" s="38">
        <v>572.42399999999998</v>
      </c>
      <c r="G12" s="38">
        <v>350.02199999999999</v>
      </c>
      <c r="H12" s="38">
        <v>539.25400000000002</v>
      </c>
      <c r="I12" s="38">
        <v>455.30799999999999</v>
      </c>
      <c r="J12" s="38">
        <v>832.37</v>
      </c>
      <c r="K12" s="38">
        <v>1474.7260000000001</v>
      </c>
      <c r="L12" s="38">
        <v>4590.585</v>
      </c>
      <c r="M12" s="38">
        <v>35.57</v>
      </c>
      <c r="N12" s="38">
        <v>0.73</v>
      </c>
      <c r="O12" s="38">
        <v>246.84299999999999</v>
      </c>
      <c r="P12" s="38">
        <v>7.9130000000000003</v>
      </c>
      <c r="Q12" s="38">
        <v>8303.0040000000008</v>
      </c>
      <c r="R12" s="38">
        <v>15452.835999999999</v>
      </c>
      <c r="S12" s="38">
        <v>54792.659</v>
      </c>
      <c r="T12" s="38">
        <v>7615.1049999999996</v>
      </c>
      <c r="U12" s="38">
        <v>2219.8780000000002</v>
      </c>
      <c r="V12" s="38">
        <v>4864.0349999999999</v>
      </c>
      <c r="W12" s="38">
        <v>622.22400000000005</v>
      </c>
      <c r="X12" s="38">
        <v>10864.82</v>
      </c>
      <c r="Y12" s="38">
        <v>3740.0250000000001</v>
      </c>
      <c r="Z12" s="38">
        <v>2249.1109999999999</v>
      </c>
      <c r="AA12" s="38">
        <v>10529.995999999999</v>
      </c>
      <c r="AB12" s="38">
        <v>0</v>
      </c>
      <c r="AC12" s="38">
        <v>3511.5949999999998</v>
      </c>
      <c r="AD12" s="38">
        <v>2533.0030000000002</v>
      </c>
      <c r="AE12" s="38">
        <v>1564.1679999999999</v>
      </c>
      <c r="AF12" s="38">
        <v>5.1999999999999998E-2</v>
      </c>
      <c r="AG12" s="38">
        <v>443</v>
      </c>
      <c r="AH12" s="38">
        <v>3566.0889999999999</v>
      </c>
      <c r="AI12" s="38">
        <v>664.42700000000002</v>
      </c>
      <c r="AJ12" s="38">
        <v>164.369</v>
      </c>
      <c r="AK12" s="38">
        <v>0</v>
      </c>
      <c r="AL12" s="38">
        <v>457.08499999999998</v>
      </c>
    </row>
    <row r="13" spans="1:38" ht="15.95" customHeight="1">
      <c r="A13" s="35"/>
      <c r="B13" s="36"/>
      <c r="C13" s="37">
        <v>44470</v>
      </c>
      <c r="D13" s="38">
        <v>223.93</v>
      </c>
      <c r="E13" s="38">
        <v>0</v>
      </c>
      <c r="F13" s="38">
        <v>943.85699999999997</v>
      </c>
      <c r="G13" s="38">
        <v>429.54599999999999</v>
      </c>
      <c r="H13" s="38">
        <v>562.77800000000002</v>
      </c>
      <c r="I13" s="38">
        <v>451.56</v>
      </c>
      <c r="J13" s="38">
        <v>1114.6210000000001</v>
      </c>
      <c r="K13" s="38">
        <v>194.02500000000001</v>
      </c>
      <c r="L13" s="38">
        <v>2102.1439999999998</v>
      </c>
      <c r="M13" s="38">
        <v>29.527000000000001</v>
      </c>
      <c r="N13" s="38">
        <v>5.2069999999999999</v>
      </c>
      <c r="O13" s="38">
        <v>172.70599999999999</v>
      </c>
      <c r="P13" s="38">
        <v>34.527000000000001</v>
      </c>
      <c r="Q13" s="38">
        <v>3161.6019999999999</v>
      </c>
      <c r="R13" s="38">
        <v>9098.3690000000006</v>
      </c>
      <c r="S13" s="38">
        <v>67513.433999999994</v>
      </c>
      <c r="T13" s="38">
        <v>5830.8389999999999</v>
      </c>
      <c r="U13" s="38">
        <v>1307.2260000000001</v>
      </c>
      <c r="V13" s="38">
        <v>5151.3649999999998</v>
      </c>
      <c r="W13" s="38">
        <v>408.57499999999999</v>
      </c>
      <c r="X13" s="38">
        <v>20500.16</v>
      </c>
      <c r="Y13" s="38">
        <v>3575.6030000000001</v>
      </c>
      <c r="Z13" s="38">
        <v>4191.1409999999996</v>
      </c>
      <c r="AA13" s="38">
        <v>11025.806</v>
      </c>
      <c r="AB13" s="38">
        <v>0</v>
      </c>
      <c r="AC13" s="38">
        <v>3200.11</v>
      </c>
      <c r="AD13" s="38">
        <v>2346.8000000000002</v>
      </c>
      <c r="AE13" s="38">
        <v>1296.7760000000001</v>
      </c>
      <c r="AF13" s="38">
        <v>5.0000000000000001E-3</v>
      </c>
      <c r="AG13" s="38">
        <v>0</v>
      </c>
      <c r="AH13" s="38">
        <v>3734.5010000000002</v>
      </c>
      <c r="AI13" s="38">
        <v>405.98399999999998</v>
      </c>
      <c r="AJ13" s="38">
        <v>219.97200000000001</v>
      </c>
      <c r="AK13" s="38">
        <v>5.0529999999999999</v>
      </c>
      <c r="AL13" s="38">
        <v>399.94799999999998</v>
      </c>
    </row>
    <row r="14" spans="1:38" ht="15.95" customHeight="1">
      <c r="A14" s="35"/>
      <c r="B14" s="36"/>
      <c r="C14" s="37">
        <v>44501</v>
      </c>
      <c r="D14" s="38">
        <v>78.382000000000005</v>
      </c>
      <c r="E14" s="38">
        <v>0</v>
      </c>
      <c r="F14" s="38">
        <v>319.96100000000001</v>
      </c>
      <c r="G14" s="38">
        <v>590.99699999999996</v>
      </c>
      <c r="H14" s="38">
        <v>243.35</v>
      </c>
      <c r="I14" s="38">
        <v>536.34</v>
      </c>
      <c r="J14" s="38">
        <v>856.87699999999995</v>
      </c>
      <c r="K14" s="38">
        <v>169.023</v>
      </c>
      <c r="L14" s="38">
        <v>3398.4920000000002</v>
      </c>
      <c r="M14" s="38">
        <v>31.998999999999999</v>
      </c>
      <c r="N14" s="38">
        <v>0.187</v>
      </c>
      <c r="O14" s="38">
        <v>188.654</v>
      </c>
      <c r="P14" s="38">
        <v>0.28899999999999998</v>
      </c>
      <c r="Q14" s="38">
        <v>1005.104</v>
      </c>
      <c r="R14" s="38">
        <v>10426.545</v>
      </c>
      <c r="S14" s="38">
        <v>5151.1409999999996</v>
      </c>
      <c r="T14" s="38">
        <v>4880.2520000000004</v>
      </c>
      <c r="U14" s="38">
        <v>749.84</v>
      </c>
      <c r="V14" s="38">
        <v>4013.163</v>
      </c>
      <c r="W14" s="38">
        <v>2530.8240000000001</v>
      </c>
      <c r="X14" s="38">
        <v>33357.578000000001</v>
      </c>
      <c r="Y14" s="38">
        <v>7588.7190000000001</v>
      </c>
      <c r="Z14" s="38">
        <v>4625.6019999999999</v>
      </c>
      <c r="AA14" s="38">
        <v>9468.31</v>
      </c>
      <c r="AB14" s="38">
        <v>0</v>
      </c>
      <c r="AC14" s="38">
        <v>1565.951</v>
      </c>
      <c r="AD14" s="38">
        <v>2080.73</v>
      </c>
      <c r="AE14" s="38">
        <v>421.20800000000003</v>
      </c>
      <c r="AF14" s="38">
        <v>0</v>
      </c>
      <c r="AG14" s="38">
        <v>4</v>
      </c>
      <c r="AH14" s="38">
        <v>4288.2629999999999</v>
      </c>
      <c r="AI14" s="38">
        <v>915.14300000000003</v>
      </c>
      <c r="AJ14" s="38">
        <v>234.96899999999999</v>
      </c>
      <c r="AK14" s="38">
        <v>9.6720000000000006</v>
      </c>
      <c r="AL14" s="38">
        <v>432.94200000000001</v>
      </c>
    </row>
    <row r="15" spans="1:38" ht="15.95" customHeight="1">
      <c r="A15" s="35">
        <v>44531</v>
      </c>
      <c r="B15" s="36">
        <v>44531</v>
      </c>
      <c r="C15" s="37">
        <v>44531</v>
      </c>
      <c r="D15" s="38">
        <v>139.279</v>
      </c>
      <c r="E15" s="38">
        <v>0</v>
      </c>
      <c r="F15" s="38">
        <v>392.267</v>
      </c>
      <c r="G15" s="38">
        <v>1280.473</v>
      </c>
      <c r="H15" s="38">
        <v>288.50299999999999</v>
      </c>
      <c r="I15" s="38">
        <v>437.31599999999997</v>
      </c>
      <c r="J15" s="38">
        <v>1262.748</v>
      </c>
      <c r="K15" s="38">
        <v>177.40600000000001</v>
      </c>
      <c r="L15" s="38">
        <v>3850.8530000000001</v>
      </c>
      <c r="M15" s="38">
        <v>30.777000000000001</v>
      </c>
      <c r="N15" s="38">
        <v>3.3860000000000001</v>
      </c>
      <c r="O15" s="38">
        <v>298.76299999999998</v>
      </c>
      <c r="P15" s="38">
        <v>18.100000000000001</v>
      </c>
      <c r="Q15" s="38">
        <v>333.66500000000002</v>
      </c>
      <c r="R15" s="38">
        <v>10254.882</v>
      </c>
      <c r="S15" s="38">
        <v>6921.5749999999998</v>
      </c>
      <c r="T15" s="38">
        <v>1053.605</v>
      </c>
      <c r="U15" s="38">
        <v>126.124</v>
      </c>
      <c r="V15" s="38">
        <v>4528.1710000000003</v>
      </c>
      <c r="W15" s="38">
        <v>2730.2260000000001</v>
      </c>
      <c r="X15" s="38">
        <v>54153.758000000002</v>
      </c>
      <c r="Y15" s="38">
        <v>368.423</v>
      </c>
      <c r="Z15" s="38">
        <v>4542.6270000000004</v>
      </c>
      <c r="AA15" s="38">
        <v>4598.3829999999998</v>
      </c>
      <c r="AB15" s="38">
        <v>0</v>
      </c>
      <c r="AC15" s="38">
        <v>1201.8589999999999</v>
      </c>
      <c r="AD15" s="38">
        <v>250.346</v>
      </c>
      <c r="AE15" s="38">
        <v>767.54</v>
      </c>
      <c r="AF15" s="38">
        <v>3.5999999999999997E-2</v>
      </c>
      <c r="AG15" s="38">
        <v>0</v>
      </c>
      <c r="AH15" s="38">
        <v>3396.154</v>
      </c>
      <c r="AI15" s="38">
        <v>766.94299999999998</v>
      </c>
      <c r="AJ15" s="38">
        <v>206.88200000000001</v>
      </c>
      <c r="AK15" s="38">
        <v>10.554</v>
      </c>
      <c r="AL15" s="38">
        <v>463.495</v>
      </c>
    </row>
    <row r="16" spans="1:38" ht="15.95" customHeight="1">
      <c r="A16" s="35">
        <v>44562</v>
      </c>
      <c r="B16" s="36">
        <v>44562</v>
      </c>
      <c r="C16" s="37">
        <v>44562</v>
      </c>
      <c r="D16" s="38">
        <v>255.666</v>
      </c>
      <c r="E16" s="38">
        <v>0</v>
      </c>
      <c r="F16" s="38">
        <v>374.24799999999999</v>
      </c>
      <c r="G16" s="38">
        <v>1522.9870000000001</v>
      </c>
      <c r="H16" s="38">
        <v>871.05</v>
      </c>
      <c r="I16" s="38">
        <v>152.18700000000001</v>
      </c>
      <c r="J16" s="38">
        <v>1112.345</v>
      </c>
      <c r="K16" s="38">
        <v>205.46799999999999</v>
      </c>
      <c r="L16" s="38">
        <v>2143.6979999999999</v>
      </c>
      <c r="M16" s="38">
        <v>60.250999999999998</v>
      </c>
      <c r="N16" s="38">
        <v>6.0430000000000001</v>
      </c>
      <c r="O16" s="38">
        <v>249.71799999999999</v>
      </c>
      <c r="P16" s="38">
        <v>21.065000000000001</v>
      </c>
      <c r="Q16" s="38">
        <v>212.02</v>
      </c>
      <c r="R16" s="38">
        <v>10081.002</v>
      </c>
      <c r="S16" s="38">
        <v>29848.307000000001</v>
      </c>
      <c r="T16" s="38">
        <v>442.78100000000001</v>
      </c>
      <c r="U16" s="38">
        <v>263.52699999999999</v>
      </c>
      <c r="V16" s="38">
        <v>6485.3630000000003</v>
      </c>
      <c r="W16" s="38">
        <v>1196.164</v>
      </c>
      <c r="X16" s="38">
        <v>33919.127</v>
      </c>
      <c r="Y16" s="38">
        <v>9.61</v>
      </c>
      <c r="Z16" s="38">
        <v>4740.93</v>
      </c>
      <c r="AA16" s="38">
        <v>8099.2049999999999</v>
      </c>
      <c r="AB16" s="38">
        <v>0</v>
      </c>
      <c r="AC16" s="38">
        <v>367.26</v>
      </c>
      <c r="AD16" s="38">
        <v>212.06899999999999</v>
      </c>
      <c r="AE16" s="38">
        <v>103.032</v>
      </c>
      <c r="AF16" s="38">
        <v>9.6000000000000002E-2</v>
      </c>
      <c r="AG16" s="38">
        <v>0</v>
      </c>
      <c r="AH16" s="38">
        <v>3747.902</v>
      </c>
      <c r="AI16" s="38">
        <v>558.49099999999999</v>
      </c>
      <c r="AJ16" s="38">
        <v>120.117</v>
      </c>
      <c r="AK16" s="38">
        <v>5.5819999999999999</v>
      </c>
      <c r="AL16" s="38">
        <v>338.34100000000001</v>
      </c>
    </row>
    <row r="17" spans="1:38" ht="15.95" customHeight="1">
      <c r="A17" s="35"/>
      <c r="B17" s="36"/>
      <c r="C17" s="37">
        <v>44593</v>
      </c>
      <c r="D17" s="38">
        <v>91.346000000000004</v>
      </c>
      <c r="E17" s="38">
        <v>0</v>
      </c>
      <c r="F17" s="38">
        <v>426.97699999999998</v>
      </c>
      <c r="G17" s="38">
        <v>1701.7249999999999</v>
      </c>
      <c r="H17" s="38">
        <v>545.22699999999998</v>
      </c>
      <c r="I17" s="38">
        <v>97.897000000000006</v>
      </c>
      <c r="J17" s="38">
        <v>1525.72</v>
      </c>
      <c r="K17" s="38">
        <v>275.35700000000003</v>
      </c>
      <c r="L17" s="38">
        <v>1841.37</v>
      </c>
      <c r="M17" s="38">
        <v>72.888999999999996</v>
      </c>
      <c r="N17" s="38">
        <v>9</v>
      </c>
      <c r="O17" s="38">
        <v>206.881</v>
      </c>
      <c r="P17" s="38">
        <v>100.22799999999999</v>
      </c>
      <c r="Q17" s="38">
        <v>350.24599999999998</v>
      </c>
      <c r="R17" s="38">
        <v>13171.005999999999</v>
      </c>
      <c r="S17" s="38">
        <v>48390.839</v>
      </c>
      <c r="T17" s="38">
        <v>913.63800000000003</v>
      </c>
      <c r="U17" s="38">
        <v>298.58800000000002</v>
      </c>
      <c r="V17" s="38">
        <v>4766.1629999999996</v>
      </c>
      <c r="W17" s="38">
        <v>821.54600000000005</v>
      </c>
      <c r="X17" s="38">
        <v>18466.448</v>
      </c>
      <c r="Y17" s="38">
        <v>1.236</v>
      </c>
      <c r="Z17" s="38">
        <v>3426.902</v>
      </c>
      <c r="AA17" s="38">
        <v>9060.6329999999998</v>
      </c>
      <c r="AB17" s="38">
        <v>0</v>
      </c>
      <c r="AC17" s="38">
        <v>241.745</v>
      </c>
      <c r="AD17" s="38">
        <v>264.38099999999997</v>
      </c>
      <c r="AE17" s="38">
        <v>85</v>
      </c>
      <c r="AF17" s="38">
        <v>0.29399999999999998</v>
      </c>
      <c r="AG17" s="38">
        <v>44</v>
      </c>
      <c r="AH17" s="38">
        <v>2179.2289999999998</v>
      </c>
      <c r="AI17" s="38">
        <v>597.40599999999995</v>
      </c>
      <c r="AJ17" s="38">
        <v>139.80699999999999</v>
      </c>
      <c r="AK17" s="38">
        <v>4.2949999999999999</v>
      </c>
      <c r="AL17" s="38">
        <v>108.738</v>
      </c>
    </row>
    <row r="18" spans="1:38" ht="15.95" customHeight="1">
      <c r="A18" s="35"/>
      <c r="B18" s="36"/>
      <c r="C18" s="37">
        <v>44621</v>
      </c>
      <c r="D18" s="38">
        <v>245.197</v>
      </c>
      <c r="E18" s="38">
        <v>0</v>
      </c>
      <c r="F18" s="38">
        <v>353.28399999999999</v>
      </c>
      <c r="G18" s="38">
        <v>1179.6479999999999</v>
      </c>
      <c r="H18" s="38">
        <v>807.43799999999999</v>
      </c>
      <c r="I18" s="38">
        <v>105.96299999999999</v>
      </c>
      <c r="J18" s="38">
        <v>2215.009</v>
      </c>
      <c r="K18" s="38">
        <v>374.68200000000002</v>
      </c>
      <c r="L18" s="38">
        <v>2288.8850000000002</v>
      </c>
      <c r="M18" s="38">
        <v>66.165999999999997</v>
      </c>
      <c r="N18" s="38">
        <v>25.931999999999999</v>
      </c>
      <c r="O18" s="38">
        <v>155.744</v>
      </c>
      <c r="P18" s="38">
        <v>94.620999999999995</v>
      </c>
      <c r="Q18" s="38">
        <v>1971.3150000000001</v>
      </c>
      <c r="R18" s="38">
        <v>9408.93</v>
      </c>
      <c r="S18" s="38">
        <v>68460.338000000003</v>
      </c>
      <c r="T18" s="38">
        <v>1314.3130000000001</v>
      </c>
      <c r="U18" s="38">
        <v>572.31899999999996</v>
      </c>
      <c r="V18" s="38">
        <v>5852.7820000000002</v>
      </c>
      <c r="W18" s="38">
        <v>687.43100000000004</v>
      </c>
      <c r="X18" s="38">
        <v>22961.148000000001</v>
      </c>
      <c r="Y18" s="38">
        <v>0</v>
      </c>
      <c r="Z18" s="38">
        <v>2631.221</v>
      </c>
      <c r="AA18" s="38">
        <v>11551.967000000001</v>
      </c>
      <c r="AB18" s="38">
        <v>0</v>
      </c>
      <c r="AC18" s="38">
        <v>1088.153</v>
      </c>
      <c r="AD18" s="38">
        <v>247.65199999999999</v>
      </c>
      <c r="AE18" s="38">
        <v>288.52</v>
      </c>
      <c r="AF18" s="38">
        <v>0.88600000000000001</v>
      </c>
      <c r="AG18" s="38">
        <v>160</v>
      </c>
      <c r="AH18" s="38">
        <v>3380.366</v>
      </c>
      <c r="AI18" s="38">
        <v>788.18899999999996</v>
      </c>
      <c r="AJ18" s="38">
        <v>1111.8599999999999</v>
      </c>
      <c r="AK18" s="38">
        <v>1.609</v>
      </c>
      <c r="AL18" s="38">
        <v>129.018</v>
      </c>
    </row>
    <row r="19" spans="1:38" ht="15.95" customHeight="1">
      <c r="A19" s="35"/>
      <c r="B19" s="36"/>
      <c r="C19" s="37">
        <v>44652</v>
      </c>
      <c r="D19" s="38">
        <v>309.51</v>
      </c>
      <c r="E19" s="38">
        <v>0</v>
      </c>
      <c r="F19" s="38">
        <v>143.13999999999999</v>
      </c>
      <c r="G19" s="38">
        <v>959.548</v>
      </c>
      <c r="H19" s="38">
        <v>86.346999999999994</v>
      </c>
      <c r="I19" s="38">
        <v>103.717</v>
      </c>
      <c r="J19" s="38">
        <v>966.97799999999995</v>
      </c>
      <c r="K19" s="38">
        <v>423.649</v>
      </c>
      <c r="L19" s="38">
        <v>1796.384</v>
      </c>
      <c r="M19" s="38">
        <v>48.936</v>
      </c>
      <c r="N19" s="38">
        <v>4.4790000000000001</v>
      </c>
      <c r="O19" s="38">
        <v>187.43299999999999</v>
      </c>
      <c r="P19" s="38">
        <v>52.697000000000003</v>
      </c>
      <c r="Q19" s="38">
        <v>2116.2310000000002</v>
      </c>
      <c r="R19" s="38">
        <v>17751.157999999999</v>
      </c>
      <c r="S19" s="38">
        <v>58699.425999999999</v>
      </c>
      <c r="T19" s="38">
        <v>751.64099999999996</v>
      </c>
      <c r="U19" s="38">
        <v>1565.2439999999999</v>
      </c>
      <c r="V19" s="38">
        <v>9139.893</v>
      </c>
      <c r="W19" s="38">
        <v>661.97299999999996</v>
      </c>
      <c r="X19" s="38">
        <v>13200.826999999999</v>
      </c>
      <c r="Y19" s="38">
        <v>0</v>
      </c>
      <c r="Z19" s="38">
        <v>2949.085</v>
      </c>
      <c r="AA19" s="38">
        <v>11771.161</v>
      </c>
      <c r="AB19" s="38">
        <v>0</v>
      </c>
      <c r="AC19" s="38">
        <v>924.33100000000002</v>
      </c>
      <c r="AD19" s="38">
        <v>283.697</v>
      </c>
      <c r="AE19" s="38">
        <v>0</v>
      </c>
      <c r="AF19" s="38">
        <v>4.5830000000000002</v>
      </c>
      <c r="AG19" s="38">
        <v>3.7999999999999999E-2</v>
      </c>
      <c r="AH19" s="38">
        <v>6290.6710000000003</v>
      </c>
      <c r="AI19" s="38">
        <v>1490.1610000000001</v>
      </c>
      <c r="AJ19" s="38">
        <v>1037.81</v>
      </c>
      <c r="AK19" s="38">
        <v>27.791</v>
      </c>
      <c r="AL19" s="38">
        <v>165.38300000000001</v>
      </c>
    </row>
    <row r="20" spans="1:38" ht="15.95" customHeight="1">
      <c r="A20" s="35"/>
      <c r="B20" s="36"/>
      <c r="C20" s="37">
        <v>44682</v>
      </c>
      <c r="D20" s="38">
        <v>641.28700000000003</v>
      </c>
      <c r="E20" s="38">
        <v>0</v>
      </c>
      <c r="F20" s="38">
        <v>200.46799999999999</v>
      </c>
      <c r="G20" s="38">
        <v>3759.7449999999999</v>
      </c>
      <c r="H20" s="38">
        <v>400.46699999999998</v>
      </c>
      <c r="I20" s="38">
        <v>54.325000000000003</v>
      </c>
      <c r="J20" s="38">
        <v>1968.4059999999999</v>
      </c>
      <c r="K20" s="38">
        <v>1282.095</v>
      </c>
      <c r="L20" s="38">
        <v>1542.817</v>
      </c>
      <c r="M20" s="38">
        <v>35.058999999999997</v>
      </c>
      <c r="N20" s="38">
        <v>26</v>
      </c>
      <c r="O20" s="38">
        <v>120.633</v>
      </c>
      <c r="P20" s="38">
        <v>45</v>
      </c>
      <c r="Q20" s="38">
        <v>6042.902</v>
      </c>
      <c r="R20" s="38">
        <v>14904.624</v>
      </c>
      <c r="S20" s="38">
        <v>58677.646000000001</v>
      </c>
      <c r="T20" s="38">
        <v>1455.4090000000001</v>
      </c>
      <c r="U20" s="38">
        <v>1357.1379999999999</v>
      </c>
      <c r="V20" s="38">
        <v>14059.196</v>
      </c>
      <c r="W20" s="38">
        <v>244.08799999999999</v>
      </c>
      <c r="X20" s="38">
        <v>23837.088</v>
      </c>
      <c r="Y20" s="38">
        <v>0</v>
      </c>
      <c r="Z20" s="38">
        <v>2568.2689999999998</v>
      </c>
      <c r="AA20" s="38">
        <v>15171.316000000001</v>
      </c>
      <c r="AB20" s="38">
        <v>0</v>
      </c>
      <c r="AC20" s="38">
        <v>3181.54</v>
      </c>
      <c r="AD20" s="38">
        <v>277.07600000000002</v>
      </c>
      <c r="AE20" s="38">
        <v>0</v>
      </c>
      <c r="AF20" s="38">
        <v>0.83</v>
      </c>
      <c r="AG20" s="38">
        <v>0</v>
      </c>
      <c r="AH20" s="38">
        <v>2304.192</v>
      </c>
      <c r="AI20" s="38">
        <v>1449.5419999999999</v>
      </c>
      <c r="AJ20" s="38">
        <v>506.137</v>
      </c>
      <c r="AK20" s="38">
        <v>15.991</v>
      </c>
      <c r="AL20" s="38">
        <v>324.18799999999999</v>
      </c>
    </row>
    <row r="21" spans="1:38" ht="15.95" customHeight="1">
      <c r="A21" s="35"/>
      <c r="B21" s="36"/>
      <c r="C21" s="37">
        <v>44713</v>
      </c>
      <c r="D21" s="38">
        <v>1137.404</v>
      </c>
      <c r="E21" s="38">
        <v>0</v>
      </c>
      <c r="F21" s="38">
        <v>321.82600000000002</v>
      </c>
      <c r="G21" s="38">
        <v>988.94</v>
      </c>
      <c r="H21" s="38">
        <v>159.304</v>
      </c>
      <c r="I21" s="38">
        <v>87.596000000000004</v>
      </c>
      <c r="J21" s="38">
        <v>1190.329</v>
      </c>
      <c r="K21" s="38">
        <v>627.45100000000002</v>
      </c>
      <c r="L21" s="38">
        <v>1807.0619999999999</v>
      </c>
      <c r="M21" s="38">
        <v>25.344999999999999</v>
      </c>
      <c r="N21" s="38">
        <v>0.374</v>
      </c>
      <c r="O21" s="38">
        <v>187.988</v>
      </c>
      <c r="P21" s="38">
        <v>11.006</v>
      </c>
      <c r="Q21" s="38">
        <v>6705.799</v>
      </c>
      <c r="R21" s="38">
        <v>14701.296</v>
      </c>
      <c r="S21" s="38">
        <v>39462.964</v>
      </c>
      <c r="T21" s="38">
        <v>2923.864</v>
      </c>
      <c r="U21" s="38">
        <v>1706.1959999999999</v>
      </c>
      <c r="V21" s="38">
        <v>6940.7939999999999</v>
      </c>
      <c r="W21" s="38">
        <v>302.01</v>
      </c>
      <c r="X21" s="38">
        <v>17056.165000000001</v>
      </c>
      <c r="Y21" s="38">
        <v>0</v>
      </c>
      <c r="Z21" s="38">
        <v>1374.357</v>
      </c>
      <c r="AA21" s="38">
        <v>12890.817999999999</v>
      </c>
      <c r="AB21" s="38">
        <v>0</v>
      </c>
      <c r="AC21" s="38">
        <v>2718.2890000000002</v>
      </c>
      <c r="AD21" s="38">
        <v>555.25300000000004</v>
      </c>
      <c r="AE21" s="38">
        <v>0</v>
      </c>
      <c r="AF21" s="38">
        <v>0.93600000000000005</v>
      </c>
      <c r="AG21" s="38">
        <v>5</v>
      </c>
      <c r="AH21" s="38">
        <v>1068.885</v>
      </c>
      <c r="AI21" s="38">
        <v>1041.0830000000001</v>
      </c>
      <c r="AJ21" s="38">
        <v>306.95299999999997</v>
      </c>
      <c r="AK21" s="38">
        <v>2.198</v>
      </c>
      <c r="AL21" s="38">
        <v>467.32</v>
      </c>
    </row>
    <row r="22" spans="1:38" ht="15.95" customHeight="1">
      <c r="A22" s="35"/>
      <c r="B22" s="36"/>
      <c r="C22" s="37">
        <v>44743</v>
      </c>
      <c r="D22" s="38">
        <v>513.10599999999999</v>
      </c>
      <c r="E22" s="38">
        <v>0</v>
      </c>
      <c r="F22" s="38">
        <v>473.63</v>
      </c>
      <c r="G22" s="38">
        <v>289.94099999999997</v>
      </c>
      <c r="H22" s="38">
        <v>527.995</v>
      </c>
      <c r="I22" s="38">
        <v>73.725999999999999</v>
      </c>
      <c r="J22" s="38">
        <v>1006.811</v>
      </c>
      <c r="K22" s="38">
        <v>560.48800000000006</v>
      </c>
      <c r="L22" s="38">
        <v>3513.5059999999999</v>
      </c>
      <c r="M22" s="38">
        <v>21.123000000000001</v>
      </c>
      <c r="N22" s="38">
        <v>9.0289999999999999</v>
      </c>
      <c r="O22" s="38">
        <v>317.495</v>
      </c>
      <c r="P22" s="38">
        <v>150.17400000000001</v>
      </c>
      <c r="Q22" s="38">
        <v>4297.0240000000003</v>
      </c>
      <c r="R22" s="38">
        <v>13673.242</v>
      </c>
      <c r="S22" s="38">
        <v>75595.985000000001</v>
      </c>
      <c r="T22" s="38">
        <v>8287.8259999999991</v>
      </c>
      <c r="U22" s="38">
        <v>752.08500000000004</v>
      </c>
      <c r="V22" s="38">
        <v>6043.0290000000005</v>
      </c>
      <c r="W22" s="38">
        <v>225.239</v>
      </c>
      <c r="X22" s="38">
        <v>8035.9319999999998</v>
      </c>
      <c r="Y22" s="38">
        <v>3.0000000000000001E-3</v>
      </c>
      <c r="Z22" s="38">
        <v>1672.57</v>
      </c>
      <c r="AA22" s="38">
        <v>7620.2730000000001</v>
      </c>
      <c r="AB22" s="38">
        <v>0</v>
      </c>
      <c r="AC22" s="38">
        <v>443.48899999999998</v>
      </c>
      <c r="AD22" s="38">
        <v>672.18899999999996</v>
      </c>
      <c r="AE22" s="38">
        <v>253.238</v>
      </c>
      <c r="AF22" s="38">
        <v>3.0000000000000001E-3</v>
      </c>
      <c r="AG22" s="38">
        <v>946.28</v>
      </c>
      <c r="AH22" s="38">
        <v>2421.154</v>
      </c>
      <c r="AI22" s="38">
        <v>540.35799999999995</v>
      </c>
      <c r="AJ22" s="38">
        <v>268.42500000000001</v>
      </c>
      <c r="AK22" s="38">
        <v>0</v>
      </c>
      <c r="AL22" s="38">
        <v>446.39100000000002</v>
      </c>
    </row>
    <row r="23" spans="1:38" ht="15.95" customHeight="1">
      <c r="A23" s="35"/>
      <c r="B23" s="36"/>
      <c r="C23" s="37">
        <v>44774</v>
      </c>
      <c r="D23" s="38">
        <v>206.453</v>
      </c>
      <c r="E23" s="38">
        <v>0</v>
      </c>
      <c r="F23" s="38">
        <v>461.76900000000001</v>
      </c>
      <c r="G23" s="38">
        <v>355.88</v>
      </c>
      <c r="H23" s="38">
        <v>591.20699999999999</v>
      </c>
      <c r="I23" s="38">
        <v>211.09899999999999</v>
      </c>
      <c r="J23" s="38">
        <v>476.57499999999999</v>
      </c>
      <c r="K23" s="38">
        <v>389.68200000000002</v>
      </c>
      <c r="L23" s="38">
        <v>1332.3869999999999</v>
      </c>
      <c r="M23" s="38">
        <v>16.164999999999999</v>
      </c>
      <c r="N23" s="38">
        <v>2.61</v>
      </c>
      <c r="O23" s="38">
        <v>196.05699999999999</v>
      </c>
      <c r="P23" s="38">
        <v>4.9359999999999999</v>
      </c>
      <c r="Q23" s="38">
        <v>2994.9789999999998</v>
      </c>
      <c r="R23" s="38">
        <v>11785.967000000001</v>
      </c>
      <c r="S23" s="38">
        <v>20615.598000000002</v>
      </c>
      <c r="T23" s="38">
        <v>7101.2209999999995</v>
      </c>
      <c r="U23" s="38">
        <v>283.83199999999999</v>
      </c>
      <c r="V23" s="38">
        <v>3699.0149999999999</v>
      </c>
      <c r="W23" s="38">
        <v>555.65200000000004</v>
      </c>
      <c r="X23" s="38">
        <v>11236.786</v>
      </c>
      <c r="Y23" s="38">
        <v>369.72199999999998</v>
      </c>
      <c r="Z23" s="38">
        <v>887.30899999999997</v>
      </c>
      <c r="AA23" s="38">
        <v>4295.9390000000003</v>
      </c>
      <c r="AB23" s="38">
        <v>0</v>
      </c>
      <c r="AC23" s="38">
        <v>1156.914</v>
      </c>
      <c r="AD23" s="38">
        <v>556.63599999999997</v>
      </c>
      <c r="AE23" s="38">
        <v>312.20800000000003</v>
      </c>
      <c r="AF23" s="38">
        <v>0</v>
      </c>
      <c r="AG23" s="38">
        <v>1511.1</v>
      </c>
      <c r="AH23" s="38">
        <v>3581.77</v>
      </c>
      <c r="AI23" s="38">
        <v>318.67899999999997</v>
      </c>
      <c r="AJ23" s="38">
        <v>264.11700000000002</v>
      </c>
      <c r="AK23" s="38">
        <v>0</v>
      </c>
      <c r="AL23" s="38">
        <v>226.565</v>
      </c>
    </row>
    <row r="24" spans="1:38" s="43" customFormat="1" ht="15.95" customHeight="1">
      <c r="A24" s="39"/>
      <c r="B24" s="40"/>
      <c r="C24" s="41">
        <v>44805</v>
      </c>
      <c r="D24" s="42">
        <v>106.869</v>
      </c>
      <c r="E24" s="42">
        <v>0</v>
      </c>
      <c r="F24" s="42">
        <v>551.98400000000004</v>
      </c>
      <c r="G24" s="42">
        <v>220.048</v>
      </c>
      <c r="H24" s="42">
        <v>871.81299999999999</v>
      </c>
      <c r="I24" s="42">
        <v>264.358</v>
      </c>
      <c r="J24" s="42">
        <v>826.58900000000006</v>
      </c>
      <c r="K24" s="42">
        <v>286.19900000000001</v>
      </c>
      <c r="L24" s="42">
        <v>1372.5809999999999</v>
      </c>
      <c r="M24" s="42">
        <v>13.337999999999999</v>
      </c>
      <c r="N24" s="42">
        <v>2.61</v>
      </c>
      <c r="O24" s="42">
        <v>163.61500000000001</v>
      </c>
      <c r="P24" s="42">
        <v>35.664999999999999</v>
      </c>
      <c r="Q24" s="42">
        <v>3025.1089999999999</v>
      </c>
      <c r="R24" s="42">
        <v>10908.786</v>
      </c>
      <c r="S24" s="42">
        <v>42657.239000000001</v>
      </c>
      <c r="T24" s="42">
        <v>6062.848</v>
      </c>
      <c r="U24" s="42">
        <v>213.428</v>
      </c>
      <c r="V24" s="42">
        <v>3096.75</v>
      </c>
      <c r="W24" s="42">
        <v>307.78199999999998</v>
      </c>
      <c r="X24" s="42">
        <v>11283.544</v>
      </c>
      <c r="Y24" s="42">
        <v>3305.8</v>
      </c>
      <c r="Z24" s="42">
        <v>1296.617</v>
      </c>
      <c r="AA24" s="42">
        <v>8367.4609999999993</v>
      </c>
      <c r="AB24" s="42">
        <v>0</v>
      </c>
      <c r="AC24" s="42">
        <v>2458.6790000000001</v>
      </c>
      <c r="AD24" s="42">
        <v>2346.1280000000002</v>
      </c>
      <c r="AE24" s="42">
        <v>1005.056</v>
      </c>
      <c r="AF24" s="42">
        <v>6.4000000000000001E-2</v>
      </c>
      <c r="AG24" s="42">
        <v>12</v>
      </c>
      <c r="AH24" s="42">
        <v>3274.2730000000001</v>
      </c>
      <c r="AI24" s="42">
        <v>548.55700000000002</v>
      </c>
      <c r="AJ24" s="42">
        <v>163.20500000000001</v>
      </c>
      <c r="AK24" s="42">
        <v>0</v>
      </c>
      <c r="AL24" s="42">
        <v>331.61700000000002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51.764324083447569</v>
      </c>
      <c r="E26" s="38" t="str">
        <f t="shared" si="0"/>
        <v>-</v>
      </c>
      <c r="F26" s="38">
        <f t="shared" si="0"/>
        <v>119.53682468940099</v>
      </c>
      <c r="G26" s="38">
        <f t="shared" si="0"/>
        <v>61.832078228616396</v>
      </c>
      <c r="H26" s="38">
        <f t="shared" si="0"/>
        <v>147.46324045554263</v>
      </c>
      <c r="I26" s="38">
        <f t="shared" si="0"/>
        <v>125.22939473896135</v>
      </c>
      <c r="J26" s="38">
        <f t="shared" si="0"/>
        <v>173.44363426533076</v>
      </c>
      <c r="K26" s="38">
        <f t="shared" si="0"/>
        <v>73.444244281234432</v>
      </c>
      <c r="L26" s="38">
        <f t="shared" si="0"/>
        <v>103.01669109650575</v>
      </c>
      <c r="M26" s="38">
        <f t="shared" si="0"/>
        <v>82.511599133931341</v>
      </c>
      <c r="N26" s="38">
        <f t="shared" si="0"/>
        <v>100</v>
      </c>
      <c r="O26" s="38">
        <f t="shared" si="0"/>
        <v>83.452771387912705</v>
      </c>
      <c r="P26" s="38">
        <f t="shared" si="0"/>
        <v>722.54862236628844</v>
      </c>
      <c r="Q26" s="38">
        <f t="shared" si="0"/>
        <v>101.00601707057044</v>
      </c>
      <c r="R26" s="38">
        <f t="shared" si="0"/>
        <v>92.557411708347729</v>
      </c>
      <c r="S26" s="38">
        <f t="shared" si="0"/>
        <v>206.91730116196482</v>
      </c>
      <c r="T26" s="38">
        <f t="shared" si="0"/>
        <v>85.377542819748882</v>
      </c>
      <c r="U26" s="38">
        <f t="shared" si="0"/>
        <v>75.195185884607795</v>
      </c>
      <c r="V26" s="38">
        <f t="shared" si="0"/>
        <v>83.718233097189383</v>
      </c>
      <c r="W26" s="38">
        <f t="shared" si="0"/>
        <v>55.391144097384682</v>
      </c>
      <c r="X26" s="38">
        <f t="shared" si="0"/>
        <v>100.41611542659975</v>
      </c>
      <c r="Y26" s="38">
        <f t="shared" si="0"/>
        <v>894.13126619460036</v>
      </c>
      <c r="Z26" s="38">
        <f t="shared" si="0"/>
        <v>146.12913877803561</v>
      </c>
      <c r="AA26" s="38">
        <f t="shared" si="0"/>
        <v>194.77606641993751</v>
      </c>
      <c r="AB26" s="38" t="str">
        <f t="shared" si="0"/>
        <v>-</v>
      </c>
      <c r="AC26" s="38">
        <f t="shared" si="0"/>
        <v>212.52046392385262</v>
      </c>
      <c r="AD26" s="38">
        <f t="shared" si="0"/>
        <v>421.48333920192016</v>
      </c>
      <c r="AE26" s="38">
        <f t="shared" si="0"/>
        <v>321.91872085276481</v>
      </c>
      <c r="AF26" s="38" t="str">
        <f t="shared" si="0"/>
        <v>-</v>
      </c>
      <c r="AG26" s="38">
        <f t="shared" si="0"/>
        <v>0.79412348620210449</v>
      </c>
      <c r="AH26" s="38">
        <f t="shared" si="0"/>
        <v>91.414942891363765</v>
      </c>
      <c r="AI26" s="38">
        <f t="shared" si="0"/>
        <v>172.13465587628934</v>
      </c>
      <c r="AJ26" s="38">
        <f t="shared" si="0"/>
        <v>61.792690360711354</v>
      </c>
      <c r="AK26" s="38" t="str">
        <f t="shared" si="0"/>
        <v>-</v>
      </c>
      <c r="AL26" s="38">
        <f t="shared" si="0"/>
        <v>146.36726767152913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37.05351261016996</v>
      </c>
      <c r="E27" s="38" t="str">
        <f t="shared" si="1"/>
        <v>-</v>
      </c>
      <c r="F27" s="38">
        <f t="shared" si="1"/>
        <v>96.429220298240466</v>
      </c>
      <c r="G27" s="38">
        <f t="shared" si="1"/>
        <v>62.866905508796592</v>
      </c>
      <c r="H27" s="38">
        <f t="shared" si="1"/>
        <v>161.67019623405668</v>
      </c>
      <c r="I27" s="38">
        <f t="shared" si="1"/>
        <v>58.0613562687236</v>
      </c>
      <c r="J27" s="38">
        <f t="shared" si="1"/>
        <v>99.305477131564089</v>
      </c>
      <c r="K27" s="38">
        <f t="shared" si="1"/>
        <v>19.40692711730857</v>
      </c>
      <c r="L27" s="38">
        <f t="shared" si="1"/>
        <v>29.899914716751784</v>
      </c>
      <c r="M27" s="38">
        <f t="shared" si="1"/>
        <v>37.497891481585604</v>
      </c>
      <c r="N27" s="38">
        <f t="shared" si="1"/>
        <v>357.53424657534248</v>
      </c>
      <c r="O27" s="38">
        <f t="shared" si="1"/>
        <v>66.283022001839228</v>
      </c>
      <c r="P27" s="38">
        <f t="shared" si="1"/>
        <v>450.71401491216977</v>
      </c>
      <c r="Q27" s="38">
        <f t="shared" si="1"/>
        <v>36.43390994391909</v>
      </c>
      <c r="R27" s="38">
        <f t="shared" si="1"/>
        <v>70.594070887699843</v>
      </c>
      <c r="S27" s="38">
        <f t="shared" si="1"/>
        <v>77.85210606406234</v>
      </c>
      <c r="T27" s="38">
        <f t="shared" si="1"/>
        <v>79.616078832793519</v>
      </c>
      <c r="U27" s="38">
        <f t="shared" si="1"/>
        <v>9.6144022329155021</v>
      </c>
      <c r="V27" s="38">
        <f t="shared" si="1"/>
        <v>63.66627707243061</v>
      </c>
      <c r="W27" s="38">
        <f t="shared" si="1"/>
        <v>49.464822957648686</v>
      </c>
      <c r="X27" s="38">
        <f t="shared" si="1"/>
        <v>103.85394327747721</v>
      </c>
      <c r="Y27" s="38">
        <f t="shared" si="1"/>
        <v>88.389783490752066</v>
      </c>
      <c r="Z27" s="38">
        <f t="shared" si="1"/>
        <v>57.650200456980564</v>
      </c>
      <c r="AA27" s="38">
        <f t="shared" si="1"/>
        <v>79.463097611812955</v>
      </c>
      <c r="AB27" s="38" t="str">
        <f t="shared" si="1"/>
        <v>-</v>
      </c>
      <c r="AC27" s="38">
        <f t="shared" si="1"/>
        <v>70.016018362026372</v>
      </c>
      <c r="AD27" s="38">
        <f t="shared" si="1"/>
        <v>92.622393262068783</v>
      </c>
      <c r="AE27" s="38">
        <f t="shared" si="1"/>
        <v>64.254990512528082</v>
      </c>
      <c r="AF27" s="38">
        <f t="shared" si="1"/>
        <v>123.07692307692308</v>
      </c>
      <c r="AG27" s="38">
        <f t="shared" si="1"/>
        <v>2.7088036117381491</v>
      </c>
      <c r="AH27" s="38">
        <f t="shared" si="1"/>
        <v>91.816917637221067</v>
      </c>
      <c r="AI27" s="38">
        <f t="shared" si="1"/>
        <v>82.56091338852876</v>
      </c>
      <c r="AJ27" s="38">
        <f t="shared" si="1"/>
        <v>99.291837268584715</v>
      </c>
      <c r="AK27" s="38" t="str">
        <f t="shared" si="1"/>
        <v>-</v>
      </c>
      <c r="AL27" s="38">
        <f t="shared" si="1"/>
        <v>72.550400910115201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44440</v>
      </c>
      <c r="B33" s="36">
        <v>44440</v>
      </c>
      <c r="C33" s="37">
        <v>44440</v>
      </c>
      <c r="D33" s="54">
        <v>1621.1913299447331</v>
      </c>
      <c r="E33" s="54">
        <v>0</v>
      </c>
      <c r="F33" s="54">
        <v>1806.2691798387209</v>
      </c>
      <c r="G33" s="54">
        <v>645.87669346498217</v>
      </c>
      <c r="H33" s="54">
        <v>393.9949485771084</v>
      </c>
      <c r="I33" s="54">
        <v>1250.2075210626654</v>
      </c>
      <c r="J33" s="54">
        <v>1224.7269495536841</v>
      </c>
      <c r="K33" s="54">
        <v>761.38431342500235</v>
      </c>
      <c r="L33" s="54">
        <v>507.91831912490454</v>
      </c>
      <c r="M33" s="54">
        <v>372.00143379252177</v>
      </c>
      <c r="N33" s="54">
        <v>632.11232876712324</v>
      </c>
      <c r="O33" s="54">
        <v>1019.8398374675401</v>
      </c>
      <c r="P33" s="54">
        <v>1105.8310375331732</v>
      </c>
      <c r="Q33" s="54">
        <v>198.72949175984979</v>
      </c>
      <c r="R33" s="54">
        <v>178.00737469808129</v>
      </c>
      <c r="S33" s="54">
        <v>37.243831221989062</v>
      </c>
      <c r="T33" s="54">
        <v>49.94539668198928</v>
      </c>
      <c r="U33" s="54">
        <v>42.418658142474499</v>
      </c>
      <c r="V33" s="54">
        <v>250.65749362412072</v>
      </c>
      <c r="W33" s="54">
        <v>106.61982983620048</v>
      </c>
      <c r="X33" s="54">
        <v>103.93592411102992</v>
      </c>
      <c r="Y33" s="54">
        <v>607.68407056102569</v>
      </c>
      <c r="Z33" s="54">
        <v>266.3920851394173</v>
      </c>
      <c r="AA33" s="54">
        <v>37.367300234492021</v>
      </c>
      <c r="AB33" s="54">
        <v>0</v>
      </c>
      <c r="AC33" s="54">
        <v>47.653400235505515</v>
      </c>
      <c r="AD33" s="54">
        <v>617.62618559867474</v>
      </c>
      <c r="AE33" s="54">
        <v>653.33109998414488</v>
      </c>
      <c r="AF33" s="54">
        <v>170.28846153846155</v>
      </c>
      <c r="AG33" s="54">
        <v>508.90744920993228</v>
      </c>
      <c r="AH33" s="54">
        <v>183.0092112114981</v>
      </c>
      <c r="AI33" s="54">
        <v>243.33471246653133</v>
      </c>
      <c r="AJ33" s="54">
        <v>537.91077392939064</v>
      </c>
      <c r="AK33" s="54">
        <v>0</v>
      </c>
      <c r="AL33" s="54">
        <v>743.16355820033471</v>
      </c>
    </row>
    <row r="34" spans="1:38" ht="15.95" customHeight="1">
      <c r="A34" s="35"/>
      <c r="B34" s="36"/>
      <c r="C34" s="37">
        <v>44470</v>
      </c>
      <c r="D34" s="54">
        <v>2109.5507658643328</v>
      </c>
      <c r="E34" s="54">
        <v>0</v>
      </c>
      <c r="F34" s="54">
        <v>2093.2971043283042</v>
      </c>
      <c r="G34" s="54">
        <v>626.12047603749079</v>
      </c>
      <c r="H34" s="54">
        <v>408.15884060855257</v>
      </c>
      <c r="I34" s="54">
        <v>1479.3101470457968</v>
      </c>
      <c r="J34" s="54">
        <v>1186.531271167509</v>
      </c>
      <c r="K34" s="54">
        <v>1271.1464811235667</v>
      </c>
      <c r="L34" s="54">
        <v>514.93433608734699</v>
      </c>
      <c r="M34" s="54">
        <v>605.78504419683679</v>
      </c>
      <c r="N34" s="54">
        <v>447.00460917995008</v>
      </c>
      <c r="O34" s="54">
        <v>1290.9738457262631</v>
      </c>
      <c r="P34" s="54">
        <v>1101.0045761288268</v>
      </c>
      <c r="Q34" s="54">
        <v>331.79738531288882</v>
      </c>
      <c r="R34" s="54">
        <v>217.3605179126061</v>
      </c>
      <c r="S34" s="54">
        <v>41.712870582171838</v>
      </c>
      <c r="T34" s="54">
        <v>57.492133979346711</v>
      </c>
      <c r="U34" s="54">
        <v>38.042272721013809</v>
      </c>
      <c r="V34" s="54">
        <v>227.006098189509</v>
      </c>
      <c r="W34" s="54">
        <v>103.01107507801505</v>
      </c>
      <c r="X34" s="54">
        <v>124.4294978185536</v>
      </c>
      <c r="Y34" s="54">
        <v>714.6540424090706</v>
      </c>
      <c r="Z34" s="54">
        <v>185.73339002433943</v>
      </c>
      <c r="AA34" s="54">
        <v>43.417183832184243</v>
      </c>
      <c r="AB34" s="54">
        <v>0</v>
      </c>
      <c r="AC34" s="54">
        <v>36.889704103921424</v>
      </c>
      <c r="AD34" s="54">
        <v>564.51329256860402</v>
      </c>
      <c r="AE34" s="54">
        <v>663.74994601997571</v>
      </c>
      <c r="AF34" s="54">
        <v>279.60000000000002</v>
      </c>
      <c r="AG34" s="54">
        <v>0</v>
      </c>
      <c r="AH34" s="54">
        <v>264.45323672426383</v>
      </c>
      <c r="AI34" s="54">
        <v>348.1668095294396</v>
      </c>
      <c r="AJ34" s="54">
        <v>555.17443129125525</v>
      </c>
      <c r="AK34" s="54">
        <v>2067.3930338412824</v>
      </c>
      <c r="AL34" s="54">
        <v>888.77254793123097</v>
      </c>
    </row>
    <row r="35" spans="1:38" ht="15.95" customHeight="1">
      <c r="A35" s="35"/>
      <c r="B35" s="36"/>
      <c r="C35" s="37">
        <v>44501</v>
      </c>
      <c r="D35" s="54">
        <v>3099.4927789543517</v>
      </c>
      <c r="E35" s="54">
        <v>0</v>
      </c>
      <c r="F35" s="54">
        <v>1987.1913483205765</v>
      </c>
      <c r="G35" s="54">
        <v>570.84253388765092</v>
      </c>
      <c r="H35" s="54">
        <v>386.24916375590715</v>
      </c>
      <c r="I35" s="54">
        <v>1503.3502106872506</v>
      </c>
      <c r="J35" s="54">
        <v>1266.56540320256</v>
      </c>
      <c r="K35" s="54">
        <v>1317.2152665613555</v>
      </c>
      <c r="L35" s="54">
        <v>412.50881479197244</v>
      </c>
      <c r="M35" s="54">
        <v>709.31266602081314</v>
      </c>
      <c r="N35" s="54">
        <v>497.17112299465236</v>
      </c>
      <c r="O35" s="54">
        <v>1353.567493930688</v>
      </c>
      <c r="P35" s="54">
        <v>985.17647058823525</v>
      </c>
      <c r="Q35" s="54">
        <v>500.67097633677713</v>
      </c>
      <c r="R35" s="54">
        <v>208.5598751072383</v>
      </c>
      <c r="S35" s="54">
        <v>49.960185520062453</v>
      </c>
      <c r="T35" s="54">
        <v>62.67888297571519</v>
      </c>
      <c r="U35" s="54">
        <v>51.383616504854366</v>
      </c>
      <c r="V35" s="54">
        <v>242.78333025596021</v>
      </c>
      <c r="W35" s="54">
        <v>85.980455772507284</v>
      </c>
      <c r="X35" s="54">
        <v>121.01602523420615</v>
      </c>
      <c r="Y35" s="54">
        <v>615.13178456074081</v>
      </c>
      <c r="Z35" s="54">
        <v>232.39471791995939</v>
      </c>
      <c r="AA35" s="54">
        <v>56.46641396405483</v>
      </c>
      <c r="AB35" s="54">
        <v>0</v>
      </c>
      <c r="AC35" s="54">
        <v>46.081907416004718</v>
      </c>
      <c r="AD35" s="54">
        <v>636.84692151312277</v>
      </c>
      <c r="AE35" s="54">
        <v>690.18468785018331</v>
      </c>
      <c r="AF35" s="54">
        <v>0</v>
      </c>
      <c r="AG35" s="54">
        <v>475.75</v>
      </c>
      <c r="AH35" s="54">
        <v>222.45222412897715</v>
      </c>
      <c r="AI35" s="54">
        <v>219.46482462303706</v>
      </c>
      <c r="AJ35" s="54">
        <v>592.80543816418333</v>
      </c>
      <c r="AK35" s="54">
        <v>2144.2142266335813</v>
      </c>
      <c r="AL35" s="54">
        <v>996.21339809951451</v>
      </c>
    </row>
    <row r="36" spans="1:38" ht="15.95" customHeight="1">
      <c r="A36" s="35">
        <v>44531</v>
      </c>
      <c r="B36" s="36">
        <v>44531</v>
      </c>
      <c r="C36" s="37">
        <v>44531</v>
      </c>
      <c r="D36" s="54">
        <v>3647.6379497268072</v>
      </c>
      <c r="E36" s="54">
        <v>0</v>
      </c>
      <c r="F36" s="54">
        <v>2093.2401578516674</v>
      </c>
      <c r="G36" s="54">
        <v>491.08040466296444</v>
      </c>
      <c r="H36" s="54">
        <v>410.41778768331699</v>
      </c>
      <c r="I36" s="54">
        <v>2027.0459873409618</v>
      </c>
      <c r="J36" s="54">
        <v>1204.4048907620522</v>
      </c>
      <c r="K36" s="54">
        <v>2130.8746209260116</v>
      </c>
      <c r="L36" s="54">
        <v>407.14728009612418</v>
      </c>
      <c r="M36" s="54">
        <v>960.43246580238485</v>
      </c>
      <c r="N36" s="54">
        <v>214.560838747785</v>
      </c>
      <c r="O36" s="54">
        <v>1084.8545034023623</v>
      </c>
      <c r="P36" s="54">
        <v>1045.2650276243094</v>
      </c>
      <c r="Q36" s="54">
        <v>542.23834684488929</v>
      </c>
      <c r="R36" s="54">
        <v>212.87778133380763</v>
      </c>
      <c r="S36" s="54">
        <v>53.914855217201286</v>
      </c>
      <c r="T36" s="54">
        <v>70.828669188168249</v>
      </c>
      <c r="U36" s="54">
        <v>55.697868764073455</v>
      </c>
      <c r="V36" s="54">
        <v>195.45584608001775</v>
      </c>
      <c r="W36" s="54">
        <v>82.811991388258704</v>
      </c>
      <c r="X36" s="54">
        <v>144.482408201477</v>
      </c>
      <c r="Y36" s="54">
        <v>468.9836709434536</v>
      </c>
      <c r="Z36" s="54">
        <v>217.40564259403206</v>
      </c>
      <c r="AA36" s="54">
        <v>69.432626207951799</v>
      </c>
      <c r="AB36" s="54">
        <v>0</v>
      </c>
      <c r="AC36" s="54">
        <v>38.683199110710987</v>
      </c>
      <c r="AD36" s="54">
        <v>663.58034480279298</v>
      </c>
      <c r="AE36" s="54">
        <v>857.56182088229934</v>
      </c>
      <c r="AF36" s="54">
        <v>96.277777777777786</v>
      </c>
      <c r="AG36" s="54">
        <v>0</v>
      </c>
      <c r="AH36" s="54">
        <v>326.9090739112537</v>
      </c>
      <c r="AI36" s="54">
        <v>336.08940168956491</v>
      </c>
      <c r="AJ36" s="54">
        <v>690.21597335679269</v>
      </c>
      <c r="AK36" s="54">
        <v>3150.4216410839495</v>
      </c>
      <c r="AL36" s="54">
        <v>999.84265633933489</v>
      </c>
    </row>
    <row r="37" spans="1:38" ht="15.95" customHeight="1">
      <c r="A37" s="35">
        <v>44562</v>
      </c>
      <c r="B37" s="36">
        <v>44562</v>
      </c>
      <c r="C37" s="37">
        <v>44562</v>
      </c>
      <c r="D37" s="54">
        <v>3308.9389359555043</v>
      </c>
      <c r="E37" s="54">
        <v>0</v>
      </c>
      <c r="F37" s="54">
        <v>2213.2451930270836</v>
      </c>
      <c r="G37" s="54">
        <v>452.59595846845707</v>
      </c>
      <c r="H37" s="54">
        <v>387.48297227484073</v>
      </c>
      <c r="I37" s="54">
        <v>1895.3657999697741</v>
      </c>
      <c r="J37" s="54">
        <v>1175.3186556329197</v>
      </c>
      <c r="K37" s="54">
        <v>1605.2576021570269</v>
      </c>
      <c r="L37" s="54">
        <v>481.84169178680958</v>
      </c>
      <c r="M37" s="54">
        <v>810.08467909246326</v>
      </c>
      <c r="N37" s="54">
        <v>424.07214959457224</v>
      </c>
      <c r="O37" s="54">
        <v>1170.3965192737408</v>
      </c>
      <c r="P37" s="54">
        <v>1028.0002373605507</v>
      </c>
      <c r="Q37" s="54">
        <v>454.87520516932369</v>
      </c>
      <c r="R37" s="54">
        <v>227.42671333663063</v>
      </c>
      <c r="S37" s="54">
        <v>49.764448013751668</v>
      </c>
      <c r="T37" s="54">
        <v>84.958896158597597</v>
      </c>
      <c r="U37" s="54">
        <v>50.085122207591631</v>
      </c>
      <c r="V37" s="54">
        <v>162.98140042430933</v>
      </c>
      <c r="W37" s="54">
        <v>94.30950271033069</v>
      </c>
      <c r="X37" s="54">
        <v>153.47738366025754</v>
      </c>
      <c r="Y37" s="54">
        <v>408.32091571279921</v>
      </c>
      <c r="Z37" s="54">
        <v>170.59285119164383</v>
      </c>
      <c r="AA37" s="54">
        <v>65.872737509422223</v>
      </c>
      <c r="AB37" s="54">
        <v>0</v>
      </c>
      <c r="AC37" s="54">
        <v>43.013573490170451</v>
      </c>
      <c r="AD37" s="54">
        <v>495.10512616176817</v>
      </c>
      <c r="AE37" s="54">
        <v>819.37650438698665</v>
      </c>
      <c r="AF37" s="54">
        <v>55.947916666666671</v>
      </c>
      <c r="AG37" s="54">
        <v>0</v>
      </c>
      <c r="AH37" s="54">
        <v>254.3049804930865</v>
      </c>
      <c r="AI37" s="54">
        <v>263.3859596663151</v>
      </c>
      <c r="AJ37" s="54">
        <v>734.67991208571641</v>
      </c>
      <c r="AK37" s="54">
        <v>1736.0001791472591</v>
      </c>
      <c r="AL37" s="54">
        <v>905.5370676329502</v>
      </c>
    </row>
    <row r="38" spans="1:38" ht="15.95" customHeight="1">
      <c r="A38" s="35"/>
      <c r="B38" s="36"/>
      <c r="C38" s="37">
        <v>44593</v>
      </c>
      <c r="D38" s="54">
        <v>3140.4462154883631</v>
      </c>
      <c r="E38" s="54">
        <v>0</v>
      </c>
      <c r="F38" s="54">
        <v>2147.9517023165181</v>
      </c>
      <c r="G38" s="54">
        <v>446.90286033289749</v>
      </c>
      <c r="H38" s="54">
        <v>415.32029411602872</v>
      </c>
      <c r="I38" s="54">
        <v>1742.7454467450484</v>
      </c>
      <c r="J38" s="54">
        <v>1147.2210575990352</v>
      </c>
      <c r="K38" s="54">
        <v>1422.0230246552658</v>
      </c>
      <c r="L38" s="54">
        <v>557.13705827726085</v>
      </c>
      <c r="M38" s="54">
        <v>619.09109742210751</v>
      </c>
      <c r="N38" s="54">
        <v>424</v>
      </c>
      <c r="O38" s="54">
        <v>1297.3583509360453</v>
      </c>
      <c r="P38" s="54">
        <v>1053.9692700642536</v>
      </c>
      <c r="Q38" s="54">
        <v>415.01356189649562</v>
      </c>
      <c r="R38" s="54">
        <v>214.95446763899432</v>
      </c>
      <c r="S38" s="54">
        <v>40.969601064366749</v>
      </c>
      <c r="T38" s="54">
        <v>76.399092419535961</v>
      </c>
      <c r="U38" s="54">
        <v>47.05401757605798</v>
      </c>
      <c r="V38" s="54">
        <v>189.80542251702261</v>
      </c>
      <c r="W38" s="54">
        <v>74.996377561329496</v>
      </c>
      <c r="X38" s="54">
        <v>108.97449699043368</v>
      </c>
      <c r="Y38" s="54">
        <v>328.54449838187702</v>
      </c>
      <c r="Z38" s="54">
        <v>188.31942786808608</v>
      </c>
      <c r="AA38" s="54">
        <v>60.264284404853392</v>
      </c>
      <c r="AB38" s="54">
        <v>0</v>
      </c>
      <c r="AC38" s="54">
        <v>135.23653436472316</v>
      </c>
      <c r="AD38" s="54">
        <v>476.06725142880924</v>
      </c>
      <c r="AE38" s="54">
        <v>890.62352941176471</v>
      </c>
      <c r="AF38" s="54">
        <v>89.170068027210874</v>
      </c>
      <c r="AG38" s="54">
        <v>572.56818181818187</v>
      </c>
      <c r="AH38" s="54">
        <v>390.62280742409354</v>
      </c>
      <c r="AI38" s="54">
        <v>277.42618252913428</v>
      </c>
      <c r="AJ38" s="54">
        <v>784.71399143104418</v>
      </c>
      <c r="AK38" s="54">
        <v>1604.5799767171129</v>
      </c>
      <c r="AL38" s="54">
        <v>652.47493056705105</v>
      </c>
    </row>
    <row r="39" spans="1:38" ht="15.95" customHeight="1">
      <c r="A39" s="35"/>
      <c r="B39" s="36"/>
      <c r="C39" s="37">
        <v>44621</v>
      </c>
      <c r="D39" s="54">
        <v>3035.9185756758852</v>
      </c>
      <c r="E39" s="54">
        <v>0</v>
      </c>
      <c r="F39" s="54">
        <v>2217.4351569841829</v>
      </c>
      <c r="G39" s="54">
        <v>578.18360561794702</v>
      </c>
      <c r="H39" s="54">
        <v>405.42343436895464</v>
      </c>
      <c r="I39" s="54">
        <v>1598.8496928173042</v>
      </c>
      <c r="J39" s="54">
        <v>1170.2252049540205</v>
      </c>
      <c r="K39" s="54">
        <v>1314.716981333504</v>
      </c>
      <c r="L39" s="54">
        <v>562.37242805995061</v>
      </c>
      <c r="M39" s="54">
        <v>686.97810053501803</v>
      </c>
      <c r="N39" s="54">
        <v>566.75717260527529</v>
      </c>
      <c r="O39" s="54">
        <v>1440.9741948325457</v>
      </c>
      <c r="P39" s="54">
        <v>904.35166612062858</v>
      </c>
      <c r="Q39" s="54">
        <v>351.57240572917061</v>
      </c>
      <c r="R39" s="54">
        <v>235.46013234235986</v>
      </c>
      <c r="S39" s="54">
        <v>32.286508678937572</v>
      </c>
      <c r="T39" s="54">
        <v>78.453792209313917</v>
      </c>
      <c r="U39" s="54">
        <v>38.140811330743865</v>
      </c>
      <c r="V39" s="54">
        <v>185.57526130308628</v>
      </c>
      <c r="W39" s="54">
        <v>102.22899607378777</v>
      </c>
      <c r="X39" s="54">
        <v>98.86382889043702</v>
      </c>
      <c r="Y39" s="54">
        <v>0</v>
      </c>
      <c r="Z39" s="54">
        <v>191.00032228383705</v>
      </c>
      <c r="AA39" s="54">
        <v>57.337161714537444</v>
      </c>
      <c r="AB39" s="54">
        <v>0</v>
      </c>
      <c r="AC39" s="54">
        <v>48.561686637816557</v>
      </c>
      <c r="AD39" s="54">
        <v>554.07910293476334</v>
      </c>
      <c r="AE39" s="54">
        <v>885.66130597532231</v>
      </c>
      <c r="AF39" s="54">
        <v>317.45033860045146</v>
      </c>
      <c r="AG39" s="54">
        <v>681.81875000000002</v>
      </c>
      <c r="AH39" s="54">
        <v>284.79766007586159</v>
      </c>
      <c r="AI39" s="54">
        <v>234.47586936635756</v>
      </c>
      <c r="AJ39" s="54">
        <v>461.98888079434465</v>
      </c>
      <c r="AK39" s="54">
        <v>2795.3610938471102</v>
      </c>
      <c r="AL39" s="54">
        <v>708.98776139763447</v>
      </c>
    </row>
    <row r="40" spans="1:38" ht="15.95" customHeight="1">
      <c r="A40" s="35"/>
      <c r="B40" s="36"/>
      <c r="C40" s="37">
        <v>44652</v>
      </c>
      <c r="D40" s="54">
        <v>2727.2321863590837</v>
      </c>
      <c r="E40" s="54">
        <v>0</v>
      </c>
      <c r="F40" s="54">
        <v>2812.1652787480789</v>
      </c>
      <c r="G40" s="54">
        <v>614.63247487358626</v>
      </c>
      <c r="H40" s="54">
        <v>427.88457039619209</v>
      </c>
      <c r="I40" s="54">
        <v>1466.7807013315078</v>
      </c>
      <c r="J40" s="54">
        <v>1230.0183334057238</v>
      </c>
      <c r="K40" s="54">
        <v>1200.7920259460072</v>
      </c>
      <c r="L40" s="54">
        <v>520.27282919464881</v>
      </c>
      <c r="M40" s="54">
        <v>789.32556808893241</v>
      </c>
      <c r="N40" s="54">
        <v>672.06430006697917</v>
      </c>
      <c r="O40" s="54">
        <v>1334.2401658192528</v>
      </c>
      <c r="P40" s="54">
        <v>1134.4969922386474</v>
      </c>
      <c r="Q40" s="54">
        <v>382.11072893271103</v>
      </c>
      <c r="R40" s="54">
        <v>234.20114501825742</v>
      </c>
      <c r="S40" s="54">
        <v>44.727336941931938</v>
      </c>
      <c r="T40" s="54">
        <v>72.092899402773398</v>
      </c>
      <c r="U40" s="54">
        <v>26.703929227647574</v>
      </c>
      <c r="V40" s="54">
        <v>175.23704041174224</v>
      </c>
      <c r="W40" s="54">
        <v>108.4100499567203</v>
      </c>
      <c r="X40" s="54">
        <v>106.8205351073838</v>
      </c>
      <c r="Y40" s="54">
        <v>0</v>
      </c>
      <c r="Z40" s="54">
        <v>171.79955715077728</v>
      </c>
      <c r="AA40" s="54">
        <v>53.980627994129044</v>
      </c>
      <c r="AB40" s="54">
        <v>0</v>
      </c>
      <c r="AC40" s="54">
        <v>51.810154587480028</v>
      </c>
      <c r="AD40" s="54">
        <v>523.90373532324975</v>
      </c>
      <c r="AE40" s="54">
        <v>0</v>
      </c>
      <c r="AF40" s="54">
        <v>222.56098625354571</v>
      </c>
      <c r="AG40" s="54">
        <v>750.92105263157896</v>
      </c>
      <c r="AH40" s="54">
        <v>156.6665376396254</v>
      </c>
      <c r="AI40" s="54">
        <v>185.34876298601293</v>
      </c>
      <c r="AJ40" s="54">
        <v>368.97740530540273</v>
      </c>
      <c r="AK40" s="54">
        <v>2297.8487999712138</v>
      </c>
      <c r="AL40" s="54">
        <v>734.87135316205411</v>
      </c>
    </row>
    <row r="41" spans="1:38" ht="15.95" customHeight="1">
      <c r="A41" s="35"/>
      <c r="B41" s="36"/>
      <c r="C41" s="37">
        <v>44682</v>
      </c>
      <c r="D41" s="54">
        <v>2100.6147653078888</v>
      </c>
      <c r="E41" s="54">
        <v>0</v>
      </c>
      <c r="F41" s="54">
        <v>2495.9624378953249</v>
      </c>
      <c r="G41" s="54">
        <v>452.47828190475684</v>
      </c>
      <c r="H41" s="54">
        <v>469.72031902753537</v>
      </c>
      <c r="I41" s="54">
        <v>1129.5858076392085</v>
      </c>
      <c r="J41" s="54">
        <v>1248.2297041362403</v>
      </c>
      <c r="K41" s="54">
        <v>739.96448235115179</v>
      </c>
      <c r="L41" s="54">
        <v>685.88519636483136</v>
      </c>
      <c r="M41" s="54">
        <v>587.39205339570447</v>
      </c>
      <c r="N41" s="54">
        <v>672</v>
      </c>
      <c r="O41" s="54">
        <v>1195.127568741555</v>
      </c>
      <c r="P41" s="54">
        <v>1134</v>
      </c>
      <c r="Q41" s="54">
        <v>309.56827828748504</v>
      </c>
      <c r="R41" s="54">
        <v>249.72322294074644</v>
      </c>
      <c r="S41" s="54">
        <v>40.258936307703962</v>
      </c>
      <c r="T41" s="54">
        <v>75.535422688742472</v>
      </c>
      <c r="U41" s="54">
        <v>41.927381003258333</v>
      </c>
      <c r="V41" s="54">
        <v>173.00155428518104</v>
      </c>
      <c r="W41" s="54">
        <v>100.88064550489987</v>
      </c>
      <c r="X41" s="54">
        <v>94.485636248857247</v>
      </c>
      <c r="Y41" s="54">
        <v>0</v>
      </c>
      <c r="Z41" s="54">
        <v>213.27806510922338</v>
      </c>
      <c r="AA41" s="54">
        <v>57.182426363012944</v>
      </c>
      <c r="AB41" s="54">
        <v>0</v>
      </c>
      <c r="AC41" s="54">
        <v>40.866951224878513</v>
      </c>
      <c r="AD41" s="54">
        <v>455.66575235675413</v>
      </c>
      <c r="AE41" s="54">
        <v>0</v>
      </c>
      <c r="AF41" s="54">
        <v>216.39036144578316</v>
      </c>
      <c r="AG41" s="54">
        <v>0</v>
      </c>
      <c r="AH41" s="54">
        <v>197.86079545454547</v>
      </c>
      <c r="AI41" s="54">
        <v>165.99108959933554</v>
      </c>
      <c r="AJ41" s="54">
        <v>418.54628489914791</v>
      </c>
      <c r="AK41" s="54">
        <v>2066.6264773935341</v>
      </c>
      <c r="AL41" s="54">
        <v>673.36704936641695</v>
      </c>
    </row>
    <row r="42" spans="1:38" ht="15.95" customHeight="1">
      <c r="A42" s="35"/>
      <c r="B42" s="36"/>
      <c r="C42" s="37">
        <v>44713</v>
      </c>
      <c r="D42" s="54">
        <v>2202.9832390250076</v>
      </c>
      <c r="E42" s="54">
        <v>0</v>
      </c>
      <c r="F42" s="54">
        <v>2521.1482633472747</v>
      </c>
      <c r="G42" s="54">
        <v>476.81659150201222</v>
      </c>
      <c r="H42" s="54">
        <v>628.28880003013114</v>
      </c>
      <c r="I42" s="54">
        <v>929.87005114388785</v>
      </c>
      <c r="J42" s="54">
        <v>1303.3616521146673</v>
      </c>
      <c r="K42" s="54">
        <v>961.17522961952409</v>
      </c>
      <c r="L42" s="54">
        <v>671.82305643082532</v>
      </c>
      <c r="M42" s="54">
        <v>427.67591240875913</v>
      </c>
      <c r="N42" s="54">
        <v>363.6283422459893</v>
      </c>
      <c r="O42" s="54">
        <v>1197.0455933357448</v>
      </c>
      <c r="P42" s="54">
        <v>1481.9400327094313</v>
      </c>
      <c r="Q42" s="54">
        <v>355.01854573929222</v>
      </c>
      <c r="R42" s="54">
        <v>235.922418200409</v>
      </c>
      <c r="S42" s="54">
        <v>47.179039643347622</v>
      </c>
      <c r="T42" s="54">
        <v>64.563726288226817</v>
      </c>
      <c r="U42" s="54">
        <v>44.415759385205455</v>
      </c>
      <c r="V42" s="54">
        <v>229.01196232016108</v>
      </c>
      <c r="W42" s="54">
        <v>131.67598423893247</v>
      </c>
      <c r="X42" s="54">
        <v>99.641069666012257</v>
      </c>
      <c r="Y42" s="54">
        <v>0</v>
      </c>
      <c r="Z42" s="54">
        <v>306.60301362746361</v>
      </c>
      <c r="AA42" s="54">
        <v>56.396972247998534</v>
      </c>
      <c r="AB42" s="54">
        <v>0</v>
      </c>
      <c r="AC42" s="54">
        <v>48.77409539603773</v>
      </c>
      <c r="AD42" s="54">
        <v>502.52792330703301</v>
      </c>
      <c r="AE42" s="54">
        <v>0</v>
      </c>
      <c r="AF42" s="54">
        <v>192.49038461538461</v>
      </c>
      <c r="AG42" s="54">
        <v>909.8</v>
      </c>
      <c r="AH42" s="54">
        <v>433.88371714450102</v>
      </c>
      <c r="AI42" s="54">
        <v>204.09454769696555</v>
      </c>
      <c r="AJ42" s="54">
        <v>551.79127423416617</v>
      </c>
      <c r="AK42" s="54">
        <v>1254.369881710646</v>
      </c>
      <c r="AL42" s="54">
        <v>691.05283531627151</v>
      </c>
    </row>
    <row r="43" spans="1:38" ht="15.95" customHeight="1">
      <c r="A43" s="35"/>
      <c r="B43" s="36"/>
      <c r="C43" s="37">
        <v>44743</v>
      </c>
      <c r="D43" s="54">
        <v>2456.6498813110743</v>
      </c>
      <c r="E43" s="54">
        <v>0</v>
      </c>
      <c r="F43" s="54">
        <v>2456.190239216266</v>
      </c>
      <c r="G43" s="54">
        <v>797.29812272151923</v>
      </c>
      <c r="H43" s="54">
        <v>686.01847744770316</v>
      </c>
      <c r="I43" s="54">
        <v>1284.7847028185442</v>
      </c>
      <c r="J43" s="54">
        <v>1261.1723153600824</v>
      </c>
      <c r="K43" s="54">
        <v>1147.9942086182041</v>
      </c>
      <c r="L43" s="54">
        <v>598.70551380871416</v>
      </c>
      <c r="M43" s="54">
        <v>448.81778156511859</v>
      </c>
      <c r="N43" s="54">
        <v>580.85092479787352</v>
      </c>
      <c r="O43" s="54">
        <v>1021.6031780028032</v>
      </c>
      <c r="P43" s="54">
        <v>1466.9046905589516</v>
      </c>
      <c r="Q43" s="54">
        <v>468.02964679741143</v>
      </c>
      <c r="R43" s="54">
        <v>270.32616412406071</v>
      </c>
      <c r="S43" s="54">
        <v>45.540216586899426</v>
      </c>
      <c r="T43" s="54">
        <v>59.096393674288052</v>
      </c>
      <c r="U43" s="54">
        <v>55.992710930280488</v>
      </c>
      <c r="V43" s="54">
        <v>238.48054477315927</v>
      </c>
      <c r="W43" s="54">
        <v>174.97924426942049</v>
      </c>
      <c r="X43" s="54">
        <v>116.18211129710905</v>
      </c>
      <c r="Y43" s="54">
        <v>55800</v>
      </c>
      <c r="Z43" s="54">
        <v>256.84279222992166</v>
      </c>
      <c r="AA43" s="54">
        <v>55.358482563551199</v>
      </c>
      <c r="AB43" s="54">
        <v>0</v>
      </c>
      <c r="AC43" s="54">
        <v>149.80334574250995</v>
      </c>
      <c r="AD43" s="54">
        <v>528.17829509260048</v>
      </c>
      <c r="AE43" s="54">
        <v>722.80621391734257</v>
      </c>
      <c r="AF43" s="54">
        <v>432</v>
      </c>
      <c r="AG43" s="54">
        <v>911.5232975440673</v>
      </c>
      <c r="AH43" s="54">
        <v>303.79359470731725</v>
      </c>
      <c r="AI43" s="54">
        <v>299.54375802708574</v>
      </c>
      <c r="AJ43" s="54">
        <v>638.9775244481699</v>
      </c>
      <c r="AK43" s="54">
        <v>0</v>
      </c>
      <c r="AL43" s="54">
        <v>909.90299311590059</v>
      </c>
    </row>
    <row r="44" spans="1:38" ht="15.95" customHeight="1">
      <c r="A44" s="35"/>
      <c r="B44" s="36"/>
      <c r="C44" s="37">
        <v>44774</v>
      </c>
      <c r="D44" s="54">
        <v>2961.0122546051643</v>
      </c>
      <c r="E44" s="54">
        <v>0</v>
      </c>
      <c r="F44" s="54">
        <v>2520.9956839891806</v>
      </c>
      <c r="G44" s="54">
        <v>756.3409351466787</v>
      </c>
      <c r="H44" s="54">
        <v>579.19609882832913</v>
      </c>
      <c r="I44" s="54">
        <v>1529.0666843518918</v>
      </c>
      <c r="J44" s="54">
        <v>1252.2599171169281</v>
      </c>
      <c r="K44" s="54">
        <v>1406.3358071453133</v>
      </c>
      <c r="L44" s="54">
        <v>759.09564563448907</v>
      </c>
      <c r="M44" s="54">
        <v>472.72267244045781</v>
      </c>
      <c r="N44" s="54">
        <v>665.05670498084294</v>
      </c>
      <c r="O44" s="54">
        <v>1326.3002392161463</v>
      </c>
      <c r="P44" s="54">
        <v>1511.6880064829822</v>
      </c>
      <c r="Q44" s="54">
        <v>529.04684941029632</v>
      </c>
      <c r="R44" s="54">
        <v>297.64817125315216</v>
      </c>
      <c r="S44" s="54">
        <v>50.65577568984417</v>
      </c>
      <c r="T44" s="54">
        <v>53.477787974772227</v>
      </c>
      <c r="U44" s="54">
        <v>47.948173567462447</v>
      </c>
      <c r="V44" s="54">
        <v>326.40775179338283</v>
      </c>
      <c r="W44" s="54">
        <v>119.51863936420636</v>
      </c>
      <c r="X44" s="54">
        <v>120.98614666150979</v>
      </c>
      <c r="Y44" s="54">
        <v>326.33676654351109</v>
      </c>
      <c r="Z44" s="54">
        <v>410.15591073684595</v>
      </c>
      <c r="AA44" s="54">
        <v>55.111933386391193</v>
      </c>
      <c r="AB44" s="54">
        <v>0</v>
      </c>
      <c r="AC44" s="54">
        <v>116.54700090067195</v>
      </c>
      <c r="AD44" s="54">
        <v>675.0262864780575</v>
      </c>
      <c r="AE44" s="54">
        <v>1106.382366883616</v>
      </c>
      <c r="AF44" s="54">
        <v>0</v>
      </c>
      <c r="AG44" s="54">
        <v>1032.50721792072</v>
      </c>
      <c r="AH44" s="54">
        <v>274.5656784215625</v>
      </c>
      <c r="AI44" s="54">
        <v>354.33990316274372</v>
      </c>
      <c r="AJ44" s="54">
        <v>733.76402882056061</v>
      </c>
      <c r="AK44" s="54">
        <v>0</v>
      </c>
      <c r="AL44" s="54">
        <v>1018.7845254121333</v>
      </c>
    </row>
    <row r="45" spans="1:38" s="43" customFormat="1" ht="15.95" customHeight="1">
      <c r="A45" s="39"/>
      <c r="B45" s="40"/>
      <c r="C45" s="41">
        <v>44805</v>
      </c>
      <c r="D45" s="42">
        <v>3369.6609774583835</v>
      </c>
      <c r="E45" s="42">
        <v>0</v>
      </c>
      <c r="F45" s="42">
        <v>2359.996157497319</v>
      </c>
      <c r="G45" s="42">
        <v>1008.6859185268669</v>
      </c>
      <c r="H45" s="42">
        <v>599.1288143214199</v>
      </c>
      <c r="I45" s="42">
        <v>1950.0459566194327</v>
      </c>
      <c r="J45" s="42">
        <v>1321.3586994261962</v>
      </c>
      <c r="K45" s="42">
        <v>1408.6877627105616</v>
      </c>
      <c r="L45" s="42">
        <v>762.1749237385626</v>
      </c>
      <c r="M45" s="42">
        <v>847.0980656770131</v>
      </c>
      <c r="N45" s="42">
        <v>466.59616858237553</v>
      </c>
      <c r="O45" s="42">
        <v>1536.3536472817284</v>
      </c>
      <c r="P45" s="42">
        <v>1450.7422402916025</v>
      </c>
      <c r="Q45" s="42">
        <v>478.63076305680221</v>
      </c>
      <c r="R45" s="42">
        <v>303.7298679248085</v>
      </c>
      <c r="S45" s="42">
        <v>46.63050979459782</v>
      </c>
      <c r="T45" s="42">
        <v>59.49059748817718</v>
      </c>
      <c r="U45" s="42">
        <v>58.118883183087497</v>
      </c>
      <c r="V45" s="42">
        <v>329.78244611286027</v>
      </c>
      <c r="W45" s="42">
        <v>145.69241216185483</v>
      </c>
      <c r="X45" s="42">
        <v>112.3977643017123</v>
      </c>
      <c r="Y45" s="42">
        <v>575.79472139875372</v>
      </c>
      <c r="Z45" s="42">
        <v>428.15339456447049</v>
      </c>
      <c r="AA45" s="42">
        <v>56.005215441099757</v>
      </c>
      <c r="AB45" s="42">
        <v>0</v>
      </c>
      <c r="AC45" s="42">
        <v>67.471403953098388</v>
      </c>
      <c r="AD45" s="42">
        <v>914.30444374731474</v>
      </c>
      <c r="AE45" s="42">
        <v>1097.5925759360673</v>
      </c>
      <c r="AF45" s="42">
        <v>90.34375</v>
      </c>
      <c r="AG45" s="42">
        <v>1373.0833333333333</v>
      </c>
      <c r="AH45" s="42">
        <v>338.71955912045212</v>
      </c>
      <c r="AI45" s="42">
        <v>291.74248437263583</v>
      </c>
      <c r="AJ45" s="42">
        <v>790.82354707269997</v>
      </c>
      <c r="AK45" s="42">
        <v>0</v>
      </c>
      <c r="AL45" s="42">
        <v>938.10543789974577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113.80098046597618</v>
      </c>
      <c r="E47" s="38" t="str">
        <f t="shared" si="2"/>
        <v>-</v>
      </c>
      <c r="F47" s="38">
        <f t="shared" si="2"/>
        <v>93.613653227795339</v>
      </c>
      <c r="G47" s="38">
        <f t="shared" si="2"/>
        <v>133.36391984803129</v>
      </c>
      <c r="H47" s="38">
        <f t="shared" si="2"/>
        <v>103.44144505348243</v>
      </c>
      <c r="I47" s="38">
        <f t="shared" si="2"/>
        <v>127.53177978277492</v>
      </c>
      <c r="J47" s="38">
        <f t="shared" si="2"/>
        <v>105.51792653943231</v>
      </c>
      <c r="K47" s="38">
        <f t="shared" si="2"/>
        <v>100.16723996881105</v>
      </c>
      <c r="L47" s="38">
        <f t="shared" si="2"/>
        <v>100.40565087176856</v>
      </c>
      <c r="M47" s="38">
        <f t="shared" si="2"/>
        <v>179.19556540493835</v>
      </c>
      <c r="N47" s="38">
        <f t="shared" si="2"/>
        <v>70.158854889797084</v>
      </c>
      <c r="O47" s="38">
        <f t="shared" si="2"/>
        <v>115.8375458176593</v>
      </c>
      <c r="P47" s="38">
        <f t="shared" si="2"/>
        <v>95.968363449996986</v>
      </c>
      <c r="Q47" s="38">
        <f t="shared" si="2"/>
        <v>90.470392856570157</v>
      </c>
      <c r="R47" s="38">
        <f t="shared" si="2"/>
        <v>102.04325013859528</v>
      </c>
      <c r="S47" s="38">
        <f t="shared" si="2"/>
        <v>92.053688171922786</v>
      </c>
      <c r="T47" s="38">
        <f t="shared" si="2"/>
        <v>111.2435643677735</v>
      </c>
      <c r="U47" s="38">
        <f t="shared" si="2"/>
        <v>121.2118812019294</v>
      </c>
      <c r="V47" s="38">
        <f t="shared" si="2"/>
        <v>101.03388914660754</v>
      </c>
      <c r="W47" s="38">
        <f t="shared" si="2"/>
        <v>121.89932293145485</v>
      </c>
      <c r="X47" s="38">
        <f t="shared" si="2"/>
        <v>92.901350611797127</v>
      </c>
      <c r="Y47" s="38">
        <f t="shared" si="2"/>
        <v>176.4418785837243</v>
      </c>
      <c r="Z47" s="38">
        <f t="shared" si="2"/>
        <v>104.38796159131098</v>
      </c>
      <c r="AA47" s="38">
        <f t="shared" si="2"/>
        <v>101.62085051243936</v>
      </c>
      <c r="AB47" s="38" t="str">
        <f t="shared" si="2"/>
        <v>-</v>
      </c>
      <c r="AC47" s="38">
        <f t="shared" si="2"/>
        <v>57.892012176788143</v>
      </c>
      <c r="AD47" s="38">
        <f t="shared" si="2"/>
        <v>135.44723547251596</v>
      </c>
      <c r="AE47" s="38">
        <f t="shared" si="2"/>
        <v>99.205537686549789</v>
      </c>
      <c r="AF47" s="38" t="str">
        <f t="shared" si="2"/>
        <v>-</v>
      </c>
      <c r="AG47" s="38">
        <f t="shared" si="2"/>
        <v>132.98534959382374</v>
      </c>
      <c r="AH47" s="38">
        <f t="shared" si="2"/>
        <v>123.36558635722454</v>
      </c>
      <c r="AI47" s="38">
        <f t="shared" si="2"/>
        <v>82.334075775440468</v>
      </c>
      <c r="AJ47" s="38">
        <f t="shared" si="2"/>
        <v>107.77627629741619</v>
      </c>
      <c r="AK47" s="38" t="str">
        <f t="shared" si="2"/>
        <v>-</v>
      </c>
      <c r="AL47" s="38">
        <f t="shared" si="2"/>
        <v>92.080848746720989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207.85091279591632</v>
      </c>
      <c r="E48" s="38" t="str">
        <f t="shared" si="3"/>
        <v>-</v>
      </c>
      <c r="F48" s="38">
        <f t="shared" si="3"/>
        <v>130.65583933110344</v>
      </c>
      <c r="G48" s="38">
        <f t="shared" si="3"/>
        <v>156.17314090023831</v>
      </c>
      <c r="H48" s="38">
        <f t="shared" si="3"/>
        <v>152.06510044992746</v>
      </c>
      <c r="I48" s="38">
        <f t="shared" si="3"/>
        <v>155.9777815895645</v>
      </c>
      <c r="J48" s="38">
        <f t="shared" si="3"/>
        <v>107.89006479425693</v>
      </c>
      <c r="K48" s="38">
        <f t="shared" si="3"/>
        <v>185.01665162678975</v>
      </c>
      <c r="L48" s="38">
        <f t="shared" si="3"/>
        <v>150.05856159150122</v>
      </c>
      <c r="M48" s="38">
        <f t="shared" si="3"/>
        <v>227.71365611173141</v>
      </c>
      <c r="N48" s="38">
        <f t="shared" si="3"/>
        <v>73.815388080221169</v>
      </c>
      <c r="O48" s="38">
        <f t="shared" si="3"/>
        <v>150.64656143427305</v>
      </c>
      <c r="P48" s="38">
        <f t="shared" si="3"/>
        <v>131.19022626890978</v>
      </c>
      <c r="Q48" s="38">
        <f t="shared" si="3"/>
        <v>240.84536161104504</v>
      </c>
      <c r="R48" s="38">
        <f t="shared" si="3"/>
        <v>170.62768800448038</v>
      </c>
      <c r="S48" s="38">
        <f t="shared" si="3"/>
        <v>125.20331089640098</v>
      </c>
      <c r="T48" s="38">
        <f t="shared" si="3"/>
        <v>119.11127239005388</v>
      </c>
      <c r="U48" s="38">
        <f t="shared" si="3"/>
        <v>137.01254525279788</v>
      </c>
      <c r="V48" s="38">
        <f t="shared" si="3"/>
        <v>131.56696069393931</v>
      </c>
      <c r="W48" s="38">
        <f t="shared" si="3"/>
        <v>136.64663729597146</v>
      </c>
      <c r="X48" s="38">
        <f t="shared" si="3"/>
        <v>108.14140083234646</v>
      </c>
      <c r="Y48" s="38">
        <f t="shared" si="3"/>
        <v>94.752314449705565</v>
      </c>
      <c r="Z48" s="38">
        <f t="shared" si="3"/>
        <v>160.72301635403124</v>
      </c>
      <c r="AA48" s="38">
        <f t="shared" si="3"/>
        <v>149.87760713149927</v>
      </c>
      <c r="AB48" s="38" t="str">
        <f t="shared" si="3"/>
        <v>-</v>
      </c>
      <c r="AC48" s="38">
        <f t="shared" si="3"/>
        <v>141.58780615790539</v>
      </c>
      <c r="AD48" s="38">
        <f t="shared" si="3"/>
        <v>148.0352460867677</v>
      </c>
      <c r="AE48" s="38">
        <f t="shared" si="3"/>
        <v>167.99943795155377</v>
      </c>
      <c r="AF48" s="38">
        <f t="shared" si="3"/>
        <v>53.053359683794469</v>
      </c>
      <c r="AG48" s="38">
        <f t="shared" si="3"/>
        <v>269.81002841774375</v>
      </c>
      <c r="AH48" s="38">
        <f t="shared" si="3"/>
        <v>185.08333918176632</v>
      </c>
      <c r="AI48" s="38">
        <f t="shared" si="3"/>
        <v>119.89349214315759</v>
      </c>
      <c r="AJ48" s="38">
        <f t="shared" si="3"/>
        <v>147.01760689710744</v>
      </c>
      <c r="AK48" s="38" t="str">
        <f t="shared" si="3"/>
        <v>-</v>
      </c>
      <c r="AL48" s="38">
        <f t="shared" si="3"/>
        <v>126.2313561460801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F3AE-98EA-4CF8-91A0-7E39F0B9E61F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8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96</v>
      </c>
      <c r="E5" s="69"/>
      <c r="F5" s="68" t="s">
        <v>97</v>
      </c>
      <c r="G5" s="69"/>
      <c r="H5" s="68" t="s">
        <v>98</v>
      </c>
      <c r="I5" s="69"/>
      <c r="J5" s="68" t="s">
        <v>99</v>
      </c>
      <c r="K5" s="69"/>
      <c r="L5" s="68" t="s">
        <v>100</v>
      </c>
      <c r="M5" s="69"/>
      <c r="N5" s="68" t="s">
        <v>101</v>
      </c>
      <c r="O5" s="69"/>
      <c r="P5" s="68" t="s">
        <v>102</v>
      </c>
      <c r="Q5" s="69"/>
      <c r="R5" s="68" t="s">
        <v>103</v>
      </c>
      <c r="S5" s="69"/>
      <c r="T5" s="68" t="s">
        <v>104</v>
      </c>
      <c r="U5" s="69"/>
      <c r="V5" s="68" t="s">
        <v>105</v>
      </c>
      <c r="W5" s="69"/>
      <c r="X5" s="68" t="s">
        <v>106</v>
      </c>
      <c r="Y5" s="69"/>
      <c r="Z5" s="68" t="s">
        <v>107</v>
      </c>
      <c r="AA5" s="69"/>
      <c r="AB5" s="68" t="s">
        <v>108</v>
      </c>
      <c r="AC5" s="69"/>
      <c r="AD5" s="68" t="s">
        <v>109</v>
      </c>
      <c r="AE5" s="69"/>
      <c r="AF5" s="68" t="s">
        <v>110</v>
      </c>
      <c r="AG5" s="69"/>
      <c r="AH5" s="68" t="s">
        <v>111</v>
      </c>
      <c r="AI5" s="69"/>
      <c r="AJ5" s="68" t="s">
        <v>112</v>
      </c>
      <c r="AK5" s="69"/>
      <c r="AL5" s="68" t="s">
        <v>113</v>
      </c>
      <c r="AM5" s="69"/>
      <c r="AN5" s="68" t="s">
        <v>114</v>
      </c>
      <c r="AO5" s="69"/>
      <c r="AP5" s="68" t="s">
        <v>115</v>
      </c>
      <c r="AQ5" s="69"/>
      <c r="AR5" s="68" t="s">
        <v>116</v>
      </c>
      <c r="AS5" s="69"/>
      <c r="AT5" s="68" t="s">
        <v>117</v>
      </c>
      <c r="AU5" s="69"/>
      <c r="AV5" s="68" t="s">
        <v>118</v>
      </c>
      <c r="AW5" s="69"/>
      <c r="AX5" s="68" t="s">
        <v>119</v>
      </c>
      <c r="AY5" s="69"/>
      <c r="AZ5" s="68" t="s">
        <v>120</v>
      </c>
      <c r="BA5" s="69"/>
      <c r="BB5" s="68" t="s">
        <v>121</v>
      </c>
      <c r="BC5" s="69"/>
      <c r="BD5" s="68" t="s">
        <v>122</v>
      </c>
      <c r="BE5" s="69"/>
      <c r="BF5" s="68" t="s">
        <v>123</v>
      </c>
      <c r="BG5" s="69"/>
      <c r="BH5" s="68" t="s">
        <v>124</v>
      </c>
      <c r="BI5" s="69"/>
      <c r="BJ5" s="68" t="s">
        <v>125</v>
      </c>
      <c r="BK5" s="69"/>
      <c r="BL5" s="68" t="s">
        <v>126</v>
      </c>
      <c r="BM5" s="69"/>
      <c r="BN5" s="68" t="s">
        <v>127</v>
      </c>
      <c r="BO5" s="69"/>
      <c r="BP5" s="68" t="s">
        <v>128</v>
      </c>
      <c r="BQ5" s="69"/>
      <c r="BR5" s="68" t="s">
        <v>129</v>
      </c>
      <c r="BS5" s="69"/>
      <c r="BT5" s="68" t="s">
        <v>130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106.86900000000001</v>
      </c>
      <c r="E8" s="79">
        <f>IF(ISERR(SUMPRODUCT(D10:D67,E10:E67)/D8),"-",SUMPRODUCT(D10:D67,E10:E67)/D8)</f>
        <v>3369.6609774583821</v>
      </c>
      <c r="F8" s="79" t="str">
        <f t="shared" ref="F8:AK8" si="0">IF(SUM(F10:F67)&lt;0.001,"-",SUM(F10:F67))</f>
        <v>-</v>
      </c>
      <c r="G8" s="79" t="str">
        <f t="shared" ref="G8:AL8" si="1">IF(ISERR(SUMPRODUCT(F10:F67,G10:G67)/F8),"-",SUMPRODUCT(F10:F67,G10:G67)/F8)</f>
        <v>-</v>
      </c>
      <c r="H8" s="79">
        <f t="shared" ref="H8:AM8" si="2">IF(SUM(H10:H67)&lt;0.001,"-",SUM(H10:H67))</f>
        <v>551.98399999999992</v>
      </c>
      <c r="I8" s="79">
        <f t="shared" ref="I8:AN8" si="3">IF(ISERR(SUMPRODUCT(H10:H67,I10:I67)/H8),"-",SUMPRODUCT(H10:H67,I10:I67)/H8)</f>
        <v>2359.996157497319</v>
      </c>
      <c r="J8" s="79">
        <f t="shared" ref="J8:AO8" si="4">IF(SUM(J10:J67)&lt;0.001,"-",SUM(J10:J67))</f>
        <v>220.04800000000003</v>
      </c>
      <c r="K8" s="79">
        <f t="shared" ref="K8:AP8" si="5">IF(ISERR(SUMPRODUCT(J10:J67,K10:K67)/J8),"-",SUMPRODUCT(J10:J67,K10:K67)/J8)</f>
        <v>1008.6859185268667</v>
      </c>
      <c r="L8" s="79">
        <f t="shared" ref="L8:AQ8" si="6">IF(SUM(L10:L67)&lt;0.001,"-",SUM(L10:L67))</f>
        <v>871.81299999999999</v>
      </c>
      <c r="M8" s="79">
        <f t="shared" ref="M8:AR8" si="7">IF(ISERR(SUMPRODUCT(L10:L67,M10:M67)/L8),"-",SUMPRODUCT(L10:L67,M10:M67)/L8)</f>
        <v>599.1288143214199</v>
      </c>
      <c r="N8" s="79">
        <f t="shared" ref="N8:AS8" si="8">IF(SUM(N10:N67)&lt;0.001,"-",SUM(N10:N67))</f>
        <v>264.358</v>
      </c>
      <c r="O8" s="79">
        <f t="shared" ref="O8:AT8" si="9">IF(ISERR(SUMPRODUCT(N10:N67,O10:O67)/N8),"-",SUMPRODUCT(N10:N67,O10:O67)/N8)</f>
        <v>1950.0459566194324</v>
      </c>
      <c r="P8" s="79">
        <f t="shared" ref="P8:AU8" si="10">IF(SUM(P10:P67)&lt;0.001,"-",SUM(P10:P67))</f>
        <v>826.58900000000006</v>
      </c>
      <c r="Q8" s="79">
        <f t="shared" ref="Q8:AV8" si="11">IF(ISERR(SUMPRODUCT(P10:P67,Q10:Q67)/P8),"-",SUMPRODUCT(P10:P67,Q10:Q67)/P8)</f>
        <v>1321.3586994261962</v>
      </c>
      <c r="R8" s="79">
        <f t="shared" ref="R8:AW8" si="12">IF(SUM(R10:R67)&lt;0.001,"-",SUM(R10:R67))</f>
        <v>286.19899999999996</v>
      </c>
      <c r="S8" s="79">
        <f t="shared" ref="S8:AX8" si="13">IF(ISERR(SUMPRODUCT(R10:R67,S10:S67)/R8),"-",SUMPRODUCT(R10:R67,S10:S67)/R8)</f>
        <v>1408.6877627105616</v>
      </c>
      <c r="T8" s="79">
        <f t="shared" ref="T8:AY8" si="14">IF(SUM(T10:T67)&lt;0.001,"-",SUM(T10:T67))</f>
        <v>1372.5809999999999</v>
      </c>
      <c r="U8" s="79">
        <f t="shared" ref="U8:AZ8" si="15">IF(ISERR(SUMPRODUCT(T10:T67,U10:U67)/T8),"-",SUMPRODUCT(T10:T67,U10:U67)/T8)</f>
        <v>762.17492373856271</v>
      </c>
      <c r="V8" s="79">
        <f t="shared" ref="V8:BA8" si="16">IF(SUM(V10:V67)&lt;0.001,"-",SUM(V10:V67))</f>
        <v>13.338000000000003</v>
      </c>
      <c r="W8" s="79">
        <f t="shared" ref="W8:BB8" si="17">IF(ISERR(SUMPRODUCT(V10:V67,W10:W67)/V8),"-",SUMPRODUCT(V10:V67,W10:W67)/V8)</f>
        <v>847.09806567701298</v>
      </c>
      <c r="X8" s="79">
        <f t="shared" ref="X8:BC8" si="18">IF(SUM(X10:X67)&lt;0.001,"-",SUM(X10:X67))</f>
        <v>2.61</v>
      </c>
      <c r="Y8" s="79">
        <f t="shared" ref="Y8:BD8" si="19">IF(ISERR(SUMPRODUCT(X10:X67,Y10:Y67)/X8),"-",SUMPRODUCT(X10:X67,Y10:Y67)/X8)</f>
        <v>466.59616858237553</v>
      </c>
      <c r="Z8" s="79">
        <f t="shared" ref="Z8:BU8" si="20">IF(SUM(Z10:Z67)&lt;0.001,"-",SUM(Z10:Z67))</f>
        <v>163.61500000000001</v>
      </c>
      <c r="AA8" s="79">
        <f t="shared" ref="AA8:BU8" si="21">IF(ISERR(SUMPRODUCT(Z10:Z67,AA10:AA67)/Z8),"-",SUMPRODUCT(Z10:Z67,AA10:AA67)/Z8)</f>
        <v>1536.3536472817282</v>
      </c>
      <c r="AB8" s="79">
        <f t="shared" ref="AB8:BU8" si="22">IF(SUM(AB10:AB67)&lt;0.001,"-",SUM(AB10:AB67))</f>
        <v>35.664999999999999</v>
      </c>
      <c r="AC8" s="79">
        <f t="shared" ref="AC8:BU8" si="23">IF(ISERR(SUMPRODUCT(AB10:AB67,AC10:AC67)/AB8),"-",SUMPRODUCT(AB10:AB67,AC10:AC67)/AB8)</f>
        <v>1450.7422402916025</v>
      </c>
      <c r="AD8" s="79">
        <f t="shared" ref="AD8:BU8" si="24">IF(SUM(AD10:AD67)&lt;0.001,"-",SUM(AD10:AD67))</f>
        <v>3025.1089999999999</v>
      </c>
      <c r="AE8" s="79">
        <f t="shared" ref="AE8:BU8" si="25">IF(ISERR(SUMPRODUCT(AD10:AD67,AE10:AE67)/AD8),"-",SUMPRODUCT(AD10:AD67,AE10:AE67)/AD8)</f>
        <v>478.63076305680204</v>
      </c>
      <c r="AF8" s="79">
        <f t="shared" ref="AF8:BU8" si="26">IF(SUM(AF10:AF67)&lt;0.001,"-",SUM(AF10:AF67))</f>
        <v>10908.786</v>
      </c>
      <c r="AG8" s="79">
        <f t="shared" ref="AG8:BU8" si="27">IF(ISERR(SUMPRODUCT(AF10:AF67,AG10:AG67)/AF8),"-",SUMPRODUCT(AF10:AF67,AG10:AG67)/AF8)</f>
        <v>303.7298679248085</v>
      </c>
      <c r="AH8" s="79">
        <f t="shared" ref="AH8:BU8" si="28">IF(SUM(AH10:AH67)&lt;0.001,"-",SUM(AH10:AH67))</f>
        <v>42657.239000000009</v>
      </c>
      <c r="AI8" s="79">
        <f t="shared" ref="AI8:BU8" si="29">IF(ISERR(SUMPRODUCT(AH10:AH67,AI10:AI67)/AH8),"-",SUMPRODUCT(AH10:AH67,AI10:AI67)/AH8)</f>
        <v>46.630509794597799</v>
      </c>
      <c r="AJ8" s="79">
        <f t="shared" ref="AJ8:BU8" si="30">IF(SUM(AJ10:AJ67)&lt;0.001,"-",SUM(AJ10:AJ67))</f>
        <v>6062.8480000000009</v>
      </c>
      <c r="AK8" s="79">
        <f t="shared" ref="AK8:BU8" si="31">IF(ISERR(SUMPRODUCT(AJ10:AJ67,AK10:AK67)/AJ8),"-",SUMPRODUCT(AJ10:AJ67,AK10:AK67)/AJ8)</f>
        <v>59.490597488177158</v>
      </c>
      <c r="AL8" s="79">
        <f t="shared" ref="AL8:BU8" si="32">IF(SUM(AL10:AL67)&lt;0.001,"-",SUM(AL10:AL67))</f>
        <v>213.428</v>
      </c>
      <c r="AM8" s="79">
        <f t="shared" ref="AM8:BU8" si="33">IF(ISERR(SUMPRODUCT(AL10:AL67,AM10:AM67)/AL8),"-",SUMPRODUCT(AL10:AL67,AM10:AM67)/AL8)</f>
        <v>58.118883183087497</v>
      </c>
      <c r="AN8" s="79">
        <f t="shared" ref="AN8:BU8" si="34">IF(SUM(AN10:AN67)&lt;0.001,"-",SUM(AN10:AN67))</f>
        <v>3096.75</v>
      </c>
      <c r="AO8" s="79">
        <f t="shared" ref="AO8:BU8" si="35">IF(ISERR(SUMPRODUCT(AN10:AN67,AO10:AO67)/AN8),"-",SUMPRODUCT(AN10:AN67,AO10:AO67)/AN8)</f>
        <v>329.78244611286027</v>
      </c>
      <c r="AP8" s="79">
        <f t="shared" ref="AP8:BU8" si="36">IF(SUM(AP10:AP67)&lt;0.001,"-",SUM(AP10:AP67))</f>
        <v>307.78199999999998</v>
      </c>
      <c r="AQ8" s="79">
        <f t="shared" ref="AQ8:BU8" si="37">IF(ISERR(SUMPRODUCT(AP10:AP67,AQ10:AQ67)/AP8),"-",SUMPRODUCT(AP10:AP67,AQ10:AQ67)/AP8)</f>
        <v>145.69241216185486</v>
      </c>
      <c r="AR8" s="79">
        <f t="shared" ref="AR8:BU8" si="38">IF(SUM(AR10:AR67)&lt;0.001,"-",SUM(AR10:AR67))</f>
        <v>11283.544000000002</v>
      </c>
      <c r="AS8" s="79">
        <f t="shared" ref="AS8:BU8" si="39">IF(ISERR(SUMPRODUCT(AR10:AR67,AS10:AS67)/AR8),"-",SUMPRODUCT(AR10:AR67,AS10:AS67)/AR8)</f>
        <v>112.39776430171227</v>
      </c>
      <c r="AT8" s="79">
        <f t="shared" ref="AT8:BU8" si="40">IF(SUM(AT10:AT67)&lt;0.001,"-",SUM(AT10:AT67))</f>
        <v>3305.7999999999997</v>
      </c>
      <c r="AU8" s="79">
        <f t="shared" ref="AU8:BU8" si="41">IF(ISERR(SUMPRODUCT(AT10:AT67,AU10:AU67)/AT8),"-",SUMPRODUCT(AT10:AT67,AU10:AU67)/AT8)</f>
        <v>575.79472139875372</v>
      </c>
      <c r="AV8" s="79">
        <f t="shared" ref="AV8:BU8" si="42">IF(SUM(AV10:AV67)&lt;0.001,"-",SUM(AV10:AV67))</f>
        <v>1296.617</v>
      </c>
      <c r="AW8" s="79">
        <f t="shared" ref="AW8:BU8" si="43">IF(ISERR(SUMPRODUCT(AV10:AV67,AW10:AW67)/AV8),"-",SUMPRODUCT(AV10:AV67,AW10:AW67)/AV8)</f>
        <v>428.15339456447043</v>
      </c>
      <c r="AX8" s="79">
        <f t="shared" ref="AX8:BU8" si="44">IF(SUM(AX10:AX67)&lt;0.001,"-",SUM(AX10:AX67))</f>
        <v>8367.4610000000011</v>
      </c>
      <c r="AY8" s="79">
        <f t="shared" ref="AY8:BU8" si="45">IF(ISERR(SUMPRODUCT(AX10:AX67,AY10:AY67)/AX8),"-",SUMPRODUCT(AX10:AX67,AY10:AY67)/AX8)</f>
        <v>56.00521544109975</v>
      </c>
      <c r="AZ8" s="79" t="str">
        <f t="shared" ref="AZ8:BU8" si="46">IF(SUM(AZ10:AZ67)&lt;0.001,"-",SUM(AZ10:AZ67))</f>
        <v>-</v>
      </c>
      <c r="BA8" s="79" t="str">
        <f t="shared" ref="BA8:BU8" si="47">IF(ISERR(SUMPRODUCT(AZ10:AZ67,BA10:BA67)/AZ8),"-",SUMPRODUCT(AZ10:AZ67,BA10:BA67)/AZ8)</f>
        <v>-</v>
      </c>
      <c r="BB8" s="79">
        <f t="shared" ref="BB8:BU8" si="48">IF(SUM(BB10:BB67)&lt;0.001,"-",SUM(BB10:BB67))</f>
        <v>2458.6789999999996</v>
      </c>
      <c r="BC8" s="79">
        <f t="shared" ref="BC8:BU8" si="49">IF(ISERR(SUMPRODUCT(BB10:BB67,BC10:BC67)/BB8),"-",SUMPRODUCT(BB10:BB67,BC10:BC67)/BB8)</f>
        <v>67.471403953098388</v>
      </c>
      <c r="BD8" s="79">
        <f t="shared" ref="BD8:BU8" si="50">IF(SUM(BD10:BD67)&lt;0.001,"-",SUM(BD10:BD67))</f>
        <v>2346.1280000000002</v>
      </c>
      <c r="BE8" s="79">
        <f t="shared" ref="BE8:BU8" si="51">IF(ISERR(SUMPRODUCT(BD10:BD67,BE10:BE67)/BD8),"-",SUMPRODUCT(BD10:BD67,BE10:BE67)/BD8)</f>
        <v>914.30444374731428</v>
      </c>
      <c r="BF8" s="79">
        <f t="shared" ref="BF8:BU8" si="52">IF(SUM(BF10:BF67)&lt;0.001,"-",SUM(BF10:BF67))</f>
        <v>1005.056</v>
      </c>
      <c r="BG8" s="79">
        <f t="shared" ref="BG8:BU8" si="53">IF(ISERR(SUMPRODUCT(BF10:BF67,BG10:BG67)/BF8),"-",SUMPRODUCT(BF10:BF67,BG10:BG67)/BF8)</f>
        <v>1097.5925759360671</v>
      </c>
      <c r="BH8" s="79">
        <f t="shared" ref="BH8:BU8" si="54">IF(SUM(BH10:BH67)&lt;0.001,"-",SUM(BH10:BH67))</f>
        <v>6.4000000000000001E-2</v>
      </c>
      <c r="BI8" s="79">
        <f t="shared" ref="BI8:BU8" si="55">IF(ISERR(SUMPRODUCT(BH10:BH67,BI10:BI67)/BH8),"-",SUMPRODUCT(BH10:BH67,BI10:BI67)/BH8)</f>
        <v>90.34375</v>
      </c>
      <c r="BJ8" s="79">
        <f t="shared" ref="BJ8:BU8" si="56">IF(SUM(BJ10:BJ67)&lt;0.001,"-",SUM(BJ10:BJ67))</f>
        <v>12</v>
      </c>
      <c r="BK8" s="79">
        <f t="shared" ref="BK8:BU8" si="57">IF(ISERR(SUMPRODUCT(BJ10:BJ67,BK10:BK67)/BJ8),"-",SUMPRODUCT(BJ10:BJ67,BK10:BK67)/BJ8)</f>
        <v>1373.0833333333333</v>
      </c>
      <c r="BL8" s="79">
        <f t="shared" ref="BL8:BU8" si="58">IF(SUM(BL10:BL67)&lt;0.001,"-",SUM(BL10:BL67))</f>
        <v>3274.2729999999997</v>
      </c>
      <c r="BM8" s="79">
        <f t="shared" ref="BM8:BU8" si="59">IF(ISERR(SUMPRODUCT(BL10:BL67,BM10:BM67)/BL8),"-",SUMPRODUCT(BL10:BL67,BM10:BM67)/BL8)</f>
        <v>338.71955912045212</v>
      </c>
      <c r="BN8" s="79">
        <f t="shared" ref="BN8:BU8" si="60">IF(SUM(BN10:BN67)&lt;0.001,"-",SUM(BN10:BN67))</f>
        <v>548.5569999999999</v>
      </c>
      <c r="BO8" s="79">
        <f t="shared" ref="BO8:BU8" si="61">IF(ISERR(SUMPRODUCT(BN10:BN67,BO10:BO67)/BN8),"-",SUMPRODUCT(BN10:BN67,BO10:BO67)/BN8)</f>
        <v>291.74248437263594</v>
      </c>
      <c r="BP8" s="79">
        <f t="shared" ref="BP8:BU8" si="62">IF(SUM(BP10:BP67)&lt;0.001,"-",SUM(BP10:BP67))</f>
        <v>163.20500000000001</v>
      </c>
      <c r="BQ8" s="79">
        <f t="shared" ref="BQ8:BU8" si="63">IF(ISERR(SUMPRODUCT(BP10:BP67,BQ10:BQ67)/BP8),"-",SUMPRODUCT(BP10:BP67,BQ10:BQ67)/BP8)</f>
        <v>790.82354707269997</v>
      </c>
      <c r="BR8" s="79" t="str">
        <f t="shared" ref="BR8:BU8" si="64">IF(SUM(BR10:BR67)&lt;0.001,"-",SUM(BR10:BR67))</f>
        <v>-</v>
      </c>
      <c r="BS8" s="79" t="str">
        <f t="shared" ref="BS8:BU8" si="65">IF(ISERR(SUMPRODUCT(BR10:BR67,BS10:BS67)/BR8),"-",SUMPRODUCT(BR10:BR67,BS10:BS67)/BR8)</f>
        <v>-</v>
      </c>
      <c r="BT8" s="79">
        <f t="shared" ref="BT8:BU8" si="66">IF(SUM(BT10:BT67)&lt;0.001,"-",SUM(BT10:BT67))</f>
        <v>331.6169999999999</v>
      </c>
      <c r="BU8" s="79">
        <f t="shared" ref="BU8" si="67">IF(ISERR(SUMPRODUCT(BT10:BT67,BU10:BU67)/BT8),"-",SUMPRODUCT(BT10:BT67,BU10:BU67)/BT8)</f>
        <v>938.10543789974645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0</v>
      </c>
      <c r="AU10" s="85">
        <v>0</v>
      </c>
      <c r="AV10" s="84">
        <v>48.064</v>
      </c>
      <c r="AW10" s="85">
        <v>425.68610602529964</v>
      </c>
      <c r="AX10" s="84">
        <v>0.873</v>
      </c>
      <c r="AY10" s="85">
        <v>61.782359679266889</v>
      </c>
      <c r="AZ10" s="84">
        <v>0</v>
      </c>
      <c r="BA10" s="85">
        <v>0</v>
      </c>
      <c r="BB10" s="84">
        <v>1212.3389999999999</v>
      </c>
      <c r="BC10" s="85">
        <v>93.150325115334894</v>
      </c>
      <c r="BD10" s="84">
        <v>3.9329999999999998</v>
      </c>
      <c r="BE10" s="85">
        <v>497.91228070175436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9.8000000000000004E-2</v>
      </c>
      <c r="BM10" s="85">
        <v>236.87755102040816</v>
      </c>
      <c r="BN10" s="84">
        <v>31.640999999999998</v>
      </c>
      <c r="BO10" s="85">
        <v>78.149932050188042</v>
      </c>
      <c r="BP10" s="84">
        <v>0</v>
      </c>
      <c r="BQ10" s="85">
        <v>0</v>
      </c>
      <c r="BR10" s="84">
        <v>0</v>
      </c>
      <c r="BS10" s="85">
        <v>0</v>
      </c>
      <c r="BT10" s="84">
        <v>9.6349999999999998</v>
      </c>
      <c r="BU10" s="85">
        <v>467.35869226777373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5.4130000000000003</v>
      </c>
      <c r="AS11" s="85">
        <v>38.59818954369112</v>
      </c>
      <c r="AT11" s="84">
        <v>0</v>
      </c>
      <c r="AU11" s="85">
        <v>0</v>
      </c>
      <c r="AV11" s="84">
        <v>96.242999999999995</v>
      </c>
      <c r="AW11" s="85">
        <v>350.49104869964572</v>
      </c>
      <c r="AX11" s="84">
        <v>2837.0120000000002</v>
      </c>
      <c r="AY11" s="85">
        <v>48.599999929503298</v>
      </c>
      <c r="AZ11" s="84">
        <v>0</v>
      </c>
      <c r="BA11" s="85">
        <v>0</v>
      </c>
      <c r="BB11" s="84">
        <v>0.371</v>
      </c>
      <c r="BC11" s="85">
        <v>162.68463611859838</v>
      </c>
      <c r="BD11" s="84">
        <v>0.13300000000000001</v>
      </c>
      <c r="BE11" s="85">
        <v>390.58646616541353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16.526</v>
      </c>
      <c r="BM11" s="85">
        <v>148.23774658114485</v>
      </c>
      <c r="BN11" s="84">
        <v>37.945999999999998</v>
      </c>
      <c r="BO11" s="85">
        <v>156.59157750487535</v>
      </c>
      <c r="BP11" s="84">
        <v>0</v>
      </c>
      <c r="BQ11" s="85">
        <v>0</v>
      </c>
      <c r="BR11" s="84">
        <v>0</v>
      </c>
      <c r="BS11" s="85">
        <v>0</v>
      </c>
      <c r="BT11" s="84">
        <v>5.226</v>
      </c>
      <c r="BU11" s="85">
        <v>1008.3989667049368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0</v>
      </c>
      <c r="AU12" s="85">
        <v>0</v>
      </c>
      <c r="AV12" s="84">
        <v>49.424999999999997</v>
      </c>
      <c r="AW12" s="85">
        <v>444.16022255943346</v>
      </c>
      <c r="AX12" s="84">
        <v>590.79999999999995</v>
      </c>
      <c r="AY12" s="85">
        <v>48.782919769803655</v>
      </c>
      <c r="AZ12" s="84">
        <v>0</v>
      </c>
      <c r="BA12" s="85">
        <v>0</v>
      </c>
      <c r="BB12" s="84">
        <v>9.7530000000000001</v>
      </c>
      <c r="BC12" s="85">
        <v>103.02911924536039</v>
      </c>
      <c r="BD12" s="84">
        <v>7.62</v>
      </c>
      <c r="BE12" s="85">
        <v>604.95577427821524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12.061</v>
      </c>
      <c r="BM12" s="85">
        <v>200.39830859796038</v>
      </c>
      <c r="BN12" s="84">
        <v>15.512</v>
      </c>
      <c r="BO12" s="85">
        <v>228.94256059824653</v>
      </c>
      <c r="BP12" s="84">
        <v>0</v>
      </c>
      <c r="BQ12" s="85">
        <v>0</v>
      </c>
      <c r="BR12" s="84">
        <v>0</v>
      </c>
      <c r="BS12" s="85">
        <v>0</v>
      </c>
      <c r="BT12" s="84">
        <v>60.222000000000001</v>
      </c>
      <c r="BU12" s="85">
        <v>1141.6640264355219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0</v>
      </c>
      <c r="AU13" s="85">
        <v>0</v>
      </c>
      <c r="AV13" s="84">
        <v>159.94999999999999</v>
      </c>
      <c r="AW13" s="85">
        <v>491.44988433885595</v>
      </c>
      <c r="AX13" s="84">
        <v>81.718000000000004</v>
      </c>
      <c r="AY13" s="85">
        <v>195.36134021880125</v>
      </c>
      <c r="AZ13" s="84">
        <v>0</v>
      </c>
      <c r="BA13" s="85">
        <v>0</v>
      </c>
      <c r="BB13" s="84">
        <v>50.875999999999998</v>
      </c>
      <c r="BC13" s="85">
        <v>277.15769714600202</v>
      </c>
      <c r="BD13" s="84">
        <v>3.407</v>
      </c>
      <c r="BE13" s="85">
        <v>723.71411799236864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50.756</v>
      </c>
      <c r="BM13" s="85">
        <v>312.85597761840961</v>
      </c>
      <c r="BN13" s="84">
        <v>56.091000000000001</v>
      </c>
      <c r="BO13" s="85">
        <v>343.00830792818812</v>
      </c>
      <c r="BP13" s="84">
        <v>0</v>
      </c>
      <c r="BQ13" s="85">
        <v>0</v>
      </c>
      <c r="BR13" s="84">
        <v>0</v>
      </c>
      <c r="BS13" s="85">
        <v>0</v>
      </c>
      <c r="BT13" s="84">
        <v>6.931</v>
      </c>
      <c r="BU13" s="85">
        <v>751.62790362141106</v>
      </c>
    </row>
    <row r="14" spans="1:73" ht="12.95" customHeight="1">
      <c r="A14" s="83"/>
      <c r="B14" s="80" t="s">
        <v>52</v>
      </c>
      <c r="C14" s="19">
        <v>6</v>
      </c>
      <c r="D14" s="84">
        <v>0.56499999999999995</v>
      </c>
      <c r="E14" s="85">
        <v>820.97345132743362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1.208</v>
      </c>
      <c r="S14" s="85">
        <v>121.90397350993378</v>
      </c>
      <c r="T14" s="84">
        <v>0</v>
      </c>
      <c r="U14" s="85">
        <v>0</v>
      </c>
      <c r="V14" s="84">
        <v>2E-3</v>
      </c>
      <c r="W14" s="85">
        <v>60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36.883000000000003</v>
      </c>
      <c r="AS14" s="85">
        <v>77.426537971423159</v>
      </c>
      <c r="AT14" s="84">
        <v>0</v>
      </c>
      <c r="AU14" s="85">
        <v>0</v>
      </c>
      <c r="AV14" s="84">
        <v>407.738</v>
      </c>
      <c r="AW14" s="85">
        <v>439.07260790017119</v>
      </c>
      <c r="AX14" s="84">
        <v>15.789</v>
      </c>
      <c r="AY14" s="85">
        <v>46.234910380644756</v>
      </c>
      <c r="AZ14" s="84">
        <v>0</v>
      </c>
      <c r="BA14" s="85">
        <v>0</v>
      </c>
      <c r="BB14" s="84">
        <v>0.129</v>
      </c>
      <c r="BC14" s="85">
        <v>176.25581395348837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143.67699999999999</v>
      </c>
      <c r="BM14" s="85">
        <v>375.42969299191935</v>
      </c>
      <c r="BN14" s="84">
        <v>41.261000000000003</v>
      </c>
      <c r="BO14" s="85">
        <v>519.38384915537677</v>
      </c>
      <c r="BP14" s="84">
        <v>0</v>
      </c>
      <c r="BQ14" s="85">
        <v>0</v>
      </c>
      <c r="BR14" s="84">
        <v>0</v>
      </c>
      <c r="BS14" s="85">
        <v>0</v>
      </c>
      <c r="BT14" s="84">
        <v>96.855999999999995</v>
      </c>
      <c r="BU14" s="85">
        <v>947.79018336499553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1482.1120000000001</v>
      </c>
      <c r="AI16" s="85">
        <v>74.661651076301922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21.655000000000001</v>
      </c>
      <c r="AS16" s="85">
        <v>73.198753174786418</v>
      </c>
      <c r="AT16" s="84">
        <v>2471.3519999999999</v>
      </c>
      <c r="AU16" s="85">
        <v>532.20177700303316</v>
      </c>
      <c r="AV16" s="84">
        <v>190.48099999999999</v>
      </c>
      <c r="AW16" s="85">
        <v>409.06141819919048</v>
      </c>
      <c r="AX16" s="84">
        <v>3.5790000000000002</v>
      </c>
      <c r="AY16" s="85">
        <v>43.019558535903883</v>
      </c>
      <c r="AZ16" s="84">
        <v>0</v>
      </c>
      <c r="BA16" s="85">
        <v>0</v>
      </c>
      <c r="BB16" s="84">
        <v>0.13500000000000001</v>
      </c>
      <c r="BC16" s="85">
        <v>128.57777777777775</v>
      </c>
      <c r="BD16" s="84">
        <v>23.614000000000001</v>
      </c>
      <c r="BE16" s="85">
        <v>817.79135258744816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22.478999999999999</v>
      </c>
      <c r="BO16" s="85">
        <v>449.00431513857376</v>
      </c>
      <c r="BP16" s="84">
        <v>0</v>
      </c>
      <c r="BQ16" s="85">
        <v>0</v>
      </c>
      <c r="BR16" s="84">
        <v>0</v>
      </c>
      <c r="BS16" s="85">
        <v>0</v>
      </c>
      <c r="BT16" s="84">
        <v>26.032</v>
      </c>
      <c r="BU16" s="85">
        <v>889.68027811923787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38826.822999999997</v>
      </c>
      <c r="AI17" s="85">
        <v>44.331908536528985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0.36799999999999999</v>
      </c>
      <c r="AU17" s="85">
        <v>378</v>
      </c>
      <c r="AV17" s="84">
        <v>299.79500000000002</v>
      </c>
      <c r="AW17" s="85">
        <v>406.51279040677798</v>
      </c>
      <c r="AX17" s="84">
        <v>4822.7299999999996</v>
      </c>
      <c r="AY17" s="85">
        <v>58.00301074287799</v>
      </c>
      <c r="AZ17" s="84">
        <v>0</v>
      </c>
      <c r="BA17" s="85">
        <v>0</v>
      </c>
      <c r="BB17" s="84">
        <v>3.9369999999999998</v>
      </c>
      <c r="BC17" s="85">
        <v>306.21183642367282</v>
      </c>
      <c r="BD17" s="84">
        <v>283.63400000000001</v>
      </c>
      <c r="BE17" s="85">
        <v>812.38940677069741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136.00700000000001</v>
      </c>
      <c r="BO17" s="85">
        <v>221.55426558927115</v>
      </c>
      <c r="BP17" s="84">
        <v>0</v>
      </c>
      <c r="BQ17" s="85">
        <v>0</v>
      </c>
      <c r="BR17" s="84">
        <v>0</v>
      </c>
      <c r="BS17" s="85">
        <v>0</v>
      </c>
      <c r="BT17" s="84">
        <v>19.341999999999999</v>
      </c>
      <c r="BU17" s="85">
        <v>913.42798056043841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20.483000000000001</v>
      </c>
      <c r="BE18" s="85">
        <v>999.33618122345365</v>
      </c>
      <c r="BF18" s="84">
        <v>235.376</v>
      </c>
      <c r="BG18" s="85">
        <v>1159.8293963700633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0.27600000000000002</v>
      </c>
      <c r="AS19" s="85">
        <v>106.04347826086956</v>
      </c>
      <c r="AT19" s="84">
        <v>0</v>
      </c>
      <c r="AU19" s="85">
        <v>0</v>
      </c>
      <c r="AV19" s="84">
        <v>3.444</v>
      </c>
      <c r="AW19" s="85">
        <v>210.0952380952381</v>
      </c>
      <c r="AX19" s="84">
        <v>0</v>
      </c>
      <c r="AY19" s="85">
        <v>0</v>
      </c>
      <c r="AZ19" s="84">
        <v>0</v>
      </c>
      <c r="BA19" s="85">
        <v>0</v>
      </c>
      <c r="BB19" s="84">
        <v>1180.4780000000001</v>
      </c>
      <c r="BC19" s="85">
        <v>30.810708882334104</v>
      </c>
      <c r="BD19" s="84">
        <v>38.807000000000002</v>
      </c>
      <c r="BE19" s="85">
        <v>831.54016028036176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0.05</v>
      </c>
      <c r="BM19" s="85">
        <v>594.98</v>
      </c>
      <c r="BN19" s="84">
        <v>104.545</v>
      </c>
      <c r="BO19" s="85">
        <v>66.63579319910086</v>
      </c>
      <c r="BP19" s="84">
        <v>0</v>
      </c>
      <c r="BQ19" s="85">
        <v>0</v>
      </c>
      <c r="BR19" s="84">
        <v>0</v>
      </c>
      <c r="BS19" s="85">
        <v>0</v>
      </c>
      <c r="BT19" s="84">
        <v>18.902000000000001</v>
      </c>
      <c r="BU19" s="85">
        <v>548.0860226431065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177</v>
      </c>
      <c r="AI20" s="85">
        <v>51.751412429378526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0</v>
      </c>
      <c r="AQ20" s="85">
        <v>0</v>
      </c>
      <c r="AR20" s="84">
        <v>694</v>
      </c>
      <c r="AS20" s="85">
        <v>121.8242074927954</v>
      </c>
      <c r="AT20" s="84">
        <v>0</v>
      </c>
      <c r="AU20" s="85">
        <v>0</v>
      </c>
      <c r="AV20" s="84">
        <v>24</v>
      </c>
      <c r="AW20" s="85">
        <v>574.125</v>
      </c>
      <c r="AX20" s="84">
        <v>9</v>
      </c>
      <c r="AY20" s="85">
        <v>333.44444444444446</v>
      </c>
      <c r="AZ20" s="84">
        <v>0</v>
      </c>
      <c r="BA20" s="85">
        <v>0</v>
      </c>
      <c r="BB20" s="84">
        <v>0</v>
      </c>
      <c r="BC20" s="85">
        <v>0</v>
      </c>
      <c r="BD20" s="84">
        <v>1191</v>
      </c>
      <c r="BE20" s="85">
        <v>1051.0789252728798</v>
      </c>
      <c r="BF20" s="84">
        <v>303</v>
      </c>
      <c r="BG20" s="85">
        <v>1157.4059405940593</v>
      </c>
      <c r="BH20" s="84">
        <v>0</v>
      </c>
      <c r="BI20" s="85">
        <v>0</v>
      </c>
      <c r="BJ20" s="84">
        <v>12</v>
      </c>
      <c r="BK20" s="85">
        <v>1373.0833333333333</v>
      </c>
      <c r="BL20" s="84">
        <v>11</v>
      </c>
      <c r="BM20" s="85">
        <v>250.45454545454547</v>
      </c>
      <c r="BN20" s="84">
        <v>16</v>
      </c>
      <c r="BO20" s="85">
        <v>559.1875</v>
      </c>
      <c r="BP20" s="84">
        <v>0</v>
      </c>
      <c r="BQ20" s="85">
        <v>0</v>
      </c>
      <c r="BR20" s="84">
        <v>0</v>
      </c>
      <c r="BS20" s="85">
        <v>0</v>
      </c>
      <c r="BT20" s="84">
        <v>4</v>
      </c>
      <c r="BU20" s="85">
        <v>666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1.181</v>
      </c>
      <c r="E22" s="85">
        <v>1663.2633361558001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2.8000000000000001E-2</v>
      </c>
      <c r="W22" s="85">
        <v>896.39285714285711</v>
      </c>
      <c r="X22" s="84">
        <v>0</v>
      </c>
      <c r="Y22" s="85">
        <v>0</v>
      </c>
      <c r="Z22" s="84">
        <v>1.4730000000000001</v>
      </c>
      <c r="AA22" s="85">
        <v>1601.1140529531567</v>
      </c>
      <c r="AB22" s="84">
        <v>0</v>
      </c>
      <c r="AC22" s="85">
        <v>0</v>
      </c>
      <c r="AD22" s="84">
        <v>0</v>
      </c>
      <c r="AE22" s="85">
        <v>0</v>
      </c>
      <c r="AF22" s="84">
        <v>0</v>
      </c>
      <c r="AG22" s="85">
        <v>0</v>
      </c>
      <c r="AH22" s="84">
        <v>34.768999999999998</v>
      </c>
      <c r="AI22" s="85">
        <v>60.302395812361588</v>
      </c>
      <c r="AJ22" s="84">
        <v>0.27</v>
      </c>
      <c r="AK22" s="85">
        <v>21.1</v>
      </c>
      <c r="AL22" s="84">
        <v>0</v>
      </c>
      <c r="AM22" s="85">
        <v>0</v>
      </c>
      <c r="AN22" s="84">
        <v>2.1659999999999999</v>
      </c>
      <c r="AO22" s="85">
        <v>393.69252077562328</v>
      </c>
      <c r="AP22" s="84">
        <v>0</v>
      </c>
      <c r="AQ22" s="85">
        <v>0</v>
      </c>
      <c r="AR22" s="84">
        <v>1353.568</v>
      </c>
      <c r="AS22" s="85">
        <v>79.9574162509752</v>
      </c>
      <c r="AT22" s="84">
        <v>29.626000000000001</v>
      </c>
      <c r="AU22" s="85">
        <v>740.26361979342471</v>
      </c>
      <c r="AV22" s="84">
        <v>3.9390000000000001</v>
      </c>
      <c r="AW22" s="85">
        <v>152.12541254125412</v>
      </c>
      <c r="AX22" s="84">
        <v>0.93</v>
      </c>
      <c r="AY22" s="85">
        <v>61.382795698924738</v>
      </c>
      <c r="AZ22" s="84">
        <v>0</v>
      </c>
      <c r="BA22" s="85">
        <v>0</v>
      </c>
      <c r="BB22" s="84">
        <v>9.5000000000000001E-2</v>
      </c>
      <c r="BC22" s="85">
        <v>325.36842105263162</v>
      </c>
      <c r="BD22" s="84">
        <v>444.44600000000003</v>
      </c>
      <c r="BE22" s="85">
        <v>794.79461396885119</v>
      </c>
      <c r="BF22" s="84">
        <v>0</v>
      </c>
      <c r="BG22" s="85">
        <v>0</v>
      </c>
      <c r="BH22" s="84">
        <v>6.4000000000000001E-2</v>
      </c>
      <c r="BI22" s="85">
        <v>90.34375</v>
      </c>
      <c r="BJ22" s="84">
        <v>0</v>
      </c>
      <c r="BK22" s="85">
        <v>0</v>
      </c>
      <c r="BL22" s="84">
        <v>46.069000000000003</v>
      </c>
      <c r="BM22" s="85">
        <v>260.74240812694001</v>
      </c>
      <c r="BN22" s="84">
        <v>3.2509999999999999</v>
      </c>
      <c r="BO22" s="85">
        <v>313.07167025530606</v>
      </c>
      <c r="BP22" s="84">
        <v>1.9E-2</v>
      </c>
      <c r="BQ22" s="85">
        <v>744.63157894736844</v>
      </c>
      <c r="BR22" s="84">
        <v>0</v>
      </c>
      <c r="BS22" s="85">
        <v>0</v>
      </c>
      <c r="BT22" s="84">
        <v>9.2490000000000006</v>
      </c>
      <c r="BU22" s="85">
        <v>1103.4546437452698</v>
      </c>
    </row>
    <row r="23" spans="1:73" ht="12.95" customHeight="1">
      <c r="A23" s="83"/>
      <c r="B23" s="80" t="s">
        <v>59</v>
      </c>
      <c r="C23" s="19">
        <v>13</v>
      </c>
      <c r="D23" s="84">
        <v>0.74399999999999999</v>
      </c>
      <c r="E23" s="85">
        <v>2242.9596774193546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5.7000000000000002E-2</v>
      </c>
      <c r="W23" s="85">
        <v>820.80701754385962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0</v>
      </c>
      <c r="AG23" s="85">
        <v>0</v>
      </c>
      <c r="AH23" s="84">
        <v>134.363</v>
      </c>
      <c r="AI23" s="85">
        <v>58.325461622619329</v>
      </c>
      <c r="AJ23" s="84">
        <v>0.04</v>
      </c>
      <c r="AK23" s="85">
        <v>1.075</v>
      </c>
      <c r="AL23" s="84">
        <v>3.5000000000000003E-2</v>
      </c>
      <c r="AM23" s="85">
        <v>1.0857142857142856</v>
      </c>
      <c r="AN23" s="84">
        <v>8.0269999999999992</v>
      </c>
      <c r="AO23" s="85">
        <v>197.8628379220132</v>
      </c>
      <c r="AP23" s="84">
        <v>0</v>
      </c>
      <c r="AQ23" s="85">
        <v>0</v>
      </c>
      <c r="AR23" s="84">
        <v>83.799000000000007</v>
      </c>
      <c r="AS23" s="85">
        <v>125.22105275719281</v>
      </c>
      <c r="AT23" s="84">
        <v>0</v>
      </c>
      <c r="AU23" s="85">
        <v>0</v>
      </c>
      <c r="AV23" s="84">
        <v>6.0000000000000001E-3</v>
      </c>
      <c r="AW23" s="85">
        <v>540</v>
      </c>
      <c r="AX23" s="84">
        <v>0</v>
      </c>
      <c r="AY23" s="85">
        <v>0</v>
      </c>
      <c r="AZ23" s="84">
        <v>0</v>
      </c>
      <c r="BA23" s="85">
        <v>0</v>
      </c>
      <c r="BB23" s="84">
        <v>0</v>
      </c>
      <c r="BC23" s="85">
        <v>0</v>
      </c>
      <c r="BD23" s="84">
        <v>2.6549999999999998</v>
      </c>
      <c r="BE23" s="85">
        <v>783.25988700564972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30.818000000000001</v>
      </c>
      <c r="BM23" s="85">
        <v>230.3215328704004</v>
      </c>
      <c r="BN23" s="84">
        <v>4.2000000000000003E-2</v>
      </c>
      <c r="BO23" s="85">
        <v>593.35714285714289</v>
      </c>
      <c r="BP23" s="84">
        <v>0.26500000000000001</v>
      </c>
      <c r="BQ23" s="85">
        <v>318.7471698113207</v>
      </c>
      <c r="BR23" s="84">
        <v>0</v>
      </c>
      <c r="BS23" s="85">
        <v>0</v>
      </c>
      <c r="BT23" s="84">
        <v>3.82</v>
      </c>
      <c r="BU23" s="85">
        <v>899.32565445026182</v>
      </c>
    </row>
    <row r="24" spans="1:73" ht="12.95" customHeight="1">
      <c r="A24" s="83"/>
      <c r="B24" s="80" t="s">
        <v>60</v>
      </c>
      <c r="C24" s="19">
        <v>14</v>
      </c>
      <c r="D24" s="84">
        <v>0.41699999999999998</v>
      </c>
      <c r="E24" s="85">
        <v>2714.1414868105517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0.11899999999999999</v>
      </c>
      <c r="W24" s="85">
        <v>810.45378151260513</v>
      </c>
      <c r="X24" s="84">
        <v>0</v>
      </c>
      <c r="Y24" s="85">
        <v>0</v>
      </c>
      <c r="Z24" s="84">
        <v>5.2999999999999999E-2</v>
      </c>
      <c r="AA24" s="85">
        <v>1300.0754716981132</v>
      </c>
      <c r="AB24" s="84">
        <v>0</v>
      </c>
      <c r="AC24" s="85">
        <v>0</v>
      </c>
      <c r="AD24" s="84">
        <v>70.856999999999999</v>
      </c>
      <c r="AE24" s="85">
        <v>463.13342365609606</v>
      </c>
      <c r="AF24" s="84">
        <v>0</v>
      </c>
      <c r="AG24" s="85">
        <v>0</v>
      </c>
      <c r="AH24" s="84">
        <v>2.379</v>
      </c>
      <c r="AI24" s="85">
        <v>34.036569987389655</v>
      </c>
      <c r="AJ24" s="84">
        <v>3.9E-2</v>
      </c>
      <c r="AK24" s="85">
        <v>29.589743589743591</v>
      </c>
      <c r="AL24" s="84">
        <v>0</v>
      </c>
      <c r="AM24" s="85">
        <v>0</v>
      </c>
      <c r="AN24" s="84">
        <v>14.186999999999999</v>
      </c>
      <c r="AO24" s="85">
        <v>480.26911961655043</v>
      </c>
      <c r="AP24" s="84">
        <v>5.0000000000000001E-3</v>
      </c>
      <c r="AQ24" s="85">
        <v>19.399999999999999</v>
      </c>
      <c r="AR24" s="84">
        <v>411.57100000000003</v>
      </c>
      <c r="AS24" s="85">
        <v>113.16937053388115</v>
      </c>
      <c r="AT24" s="84">
        <v>416.81599999999997</v>
      </c>
      <c r="AU24" s="85">
        <v>713.51274183332691</v>
      </c>
      <c r="AV24" s="84">
        <v>9.4749999999999996</v>
      </c>
      <c r="AW24" s="85">
        <v>471.51060686015836</v>
      </c>
      <c r="AX24" s="84">
        <v>0</v>
      </c>
      <c r="AY24" s="85">
        <v>0</v>
      </c>
      <c r="AZ24" s="84">
        <v>0</v>
      </c>
      <c r="BA24" s="85">
        <v>0</v>
      </c>
      <c r="BB24" s="84">
        <v>0</v>
      </c>
      <c r="BC24" s="85">
        <v>0</v>
      </c>
      <c r="BD24" s="84">
        <v>8.34</v>
      </c>
      <c r="BE24" s="85">
        <v>830.99928057553961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306.03399999999999</v>
      </c>
      <c r="BM24" s="85">
        <v>252.62883862577362</v>
      </c>
      <c r="BN24" s="84">
        <v>0.59899999999999998</v>
      </c>
      <c r="BO24" s="85">
        <v>1455.0651085141903</v>
      </c>
      <c r="BP24" s="84">
        <v>0.112</v>
      </c>
      <c r="BQ24" s="85">
        <v>1251.4017857142858</v>
      </c>
      <c r="BR24" s="84">
        <v>0</v>
      </c>
      <c r="BS24" s="85">
        <v>0</v>
      </c>
      <c r="BT24" s="84">
        <v>2.1309999999999998</v>
      </c>
      <c r="BU24" s="85">
        <v>1689.176912247771</v>
      </c>
    </row>
    <row r="25" spans="1:73" ht="12.95" customHeight="1">
      <c r="A25" s="83"/>
      <c r="B25" s="80" t="s">
        <v>61</v>
      </c>
      <c r="C25" s="19">
        <v>15</v>
      </c>
      <c r="D25" s="84">
        <v>3.35</v>
      </c>
      <c r="E25" s="85">
        <v>3207.3411940298506</v>
      </c>
      <c r="F25" s="84">
        <v>0</v>
      </c>
      <c r="G25" s="85">
        <v>0</v>
      </c>
      <c r="H25" s="84">
        <v>0</v>
      </c>
      <c r="I25" s="85">
        <v>0</v>
      </c>
      <c r="J25" s="84">
        <v>5.1999999999999998E-2</v>
      </c>
      <c r="K25" s="85">
        <v>999.67307692307691</v>
      </c>
      <c r="L25" s="84">
        <v>0</v>
      </c>
      <c r="M25" s="85">
        <v>0</v>
      </c>
      <c r="N25" s="84">
        <v>2.29</v>
      </c>
      <c r="O25" s="85">
        <v>1753.0768558951966</v>
      </c>
      <c r="P25" s="84">
        <v>0</v>
      </c>
      <c r="Q25" s="85">
        <v>0</v>
      </c>
      <c r="R25" s="84">
        <v>20.305</v>
      </c>
      <c r="S25" s="85">
        <v>1253.1647869982762</v>
      </c>
      <c r="T25" s="84">
        <v>0</v>
      </c>
      <c r="U25" s="85">
        <v>0</v>
      </c>
      <c r="V25" s="84">
        <v>9.3650000000000002</v>
      </c>
      <c r="W25" s="85">
        <v>937.92365189535508</v>
      </c>
      <c r="X25" s="84">
        <v>0</v>
      </c>
      <c r="Y25" s="85">
        <v>0</v>
      </c>
      <c r="Z25" s="84">
        <v>139.113</v>
      </c>
      <c r="AA25" s="85">
        <v>1589.5803555383034</v>
      </c>
      <c r="AB25" s="84">
        <v>0</v>
      </c>
      <c r="AC25" s="85">
        <v>0</v>
      </c>
      <c r="AD25" s="84">
        <v>1517.107</v>
      </c>
      <c r="AE25" s="85">
        <v>446.09399271112716</v>
      </c>
      <c r="AF25" s="84">
        <v>203.08699999999999</v>
      </c>
      <c r="AG25" s="85">
        <v>437.75970396923486</v>
      </c>
      <c r="AH25" s="84">
        <v>201.06899999999999</v>
      </c>
      <c r="AI25" s="85">
        <v>69.832505259388569</v>
      </c>
      <c r="AJ25" s="84">
        <v>0</v>
      </c>
      <c r="AK25" s="85">
        <v>0</v>
      </c>
      <c r="AL25" s="84">
        <v>0</v>
      </c>
      <c r="AM25" s="85">
        <v>0</v>
      </c>
      <c r="AN25" s="84">
        <v>4.3179999999999996</v>
      </c>
      <c r="AO25" s="85">
        <v>525.60282538212141</v>
      </c>
      <c r="AP25" s="84">
        <v>0</v>
      </c>
      <c r="AQ25" s="85">
        <v>0</v>
      </c>
      <c r="AR25" s="84">
        <v>62.09</v>
      </c>
      <c r="AS25" s="85">
        <v>191.6069415364793</v>
      </c>
      <c r="AT25" s="84">
        <v>254.96199999999999</v>
      </c>
      <c r="AU25" s="85">
        <v>696.77655493759858</v>
      </c>
      <c r="AV25" s="84">
        <v>8.0000000000000002E-3</v>
      </c>
      <c r="AW25" s="85">
        <v>617.375</v>
      </c>
      <c r="AX25" s="84">
        <v>2E-3</v>
      </c>
      <c r="AY25" s="85">
        <v>314.5</v>
      </c>
      <c r="AZ25" s="84">
        <v>0</v>
      </c>
      <c r="BA25" s="85">
        <v>0</v>
      </c>
      <c r="BB25" s="84">
        <v>0</v>
      </c>
      <c r="BC25" s="85">
        <v>0</v>
      </c>
      <c r="BD25" s="84">
        <v>0.36599999999999999</v>
      </c>
      <c r="BE25" s="85">
        <v>1134.7950819672133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103.47</v>
      </c>
      <c r="BM25" s="85">
        <v>264.89440417512321</v>
      </c>
      <c r="BN25" s="84">
        <v>0.123</v>
      </c>
      <c r="BO25" s="85">
        <v>4223.4634146341459</v>
      </c>
      <c r="BP25" s="84">
        <v>0.2</v>
      </c>
      <c r="BQ25" s="85">
        <v>1006.23</v>
      </c>
      <c r="BR25" s="84">
        <v>0</v>
      </c>
      <c r="BS25" s="85">
        <v>0</v>
      </c>
      <c r="BT25" s="84">
        <v>4.1399999999999997</v>
      </c>
      <c r="BU25" s="85">
        <v>1816.8463768115942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0</v>
      </c>
      <c r="AG26" s="85">
        <v>0</v>
      </c>
      <c r="AH26" s="84">
        <v>8.9629999999999992</v>
      </c>
      <c r="AI26" s="85">
        <v>50.924467254267547</v>
      </c>
      <c r="AJ26" s="84">
        <v>0</v>
      </c>
      <c r="AK26" s="85">
        <v>0</v>
      </c>
      <c r="AL26" s="84">
        <v>0</v>
      </c>
      <c r="AM26" s="85">
        <v>0</v>
      </c>
      <c r="AN26" s="84">
        <v>65.274000000000001</v>
      </c>
      <c r="AO26" s="85">
        <v>687.96916076845298</v>
      </c>
      <c r="AP26" s="84">
        <v>0</v>
      </c>
      <c r="AQ26" s="85">
        <v>0</v>
      </c>
      <c r="AR26" s="84">
        <v>254.53100000000001</v>
      </c>
      <c r="AS26" s="85">
        <v>268.79474405868046</v>
      </c>
      <c r="AT26" s="84">
        <v>132.66800000000001</v>
      </c>
      <c r="AU26" s="85">
        <v>686.4208324539452</v>
      </c>
      <c r="AV26" s="84">
        <v>2.3E-2</v>
      </c>
      <c r="AW26" s="85">
        <v>133.78260869565219</v>
      </c>
      <c r="AX26" s="84">
        <v>1.2E-2</v>
      </c>
      <c r="AY26" s="85">
        <v>151.16666666666669</v>
      </c>
      <c r="AZ26" s="84">
        <v>0</v>
      </c>
      <c r="BA26" s="85">
        <v>0</v>
      </c>
      <c r="BB26" s="84">
        <v>0</v>
      </c>
      <c r="BC26" s="85">
        <v>0</v>
      </c>
      <c r="BD26" s="84">
        <v>0.34100000000000003</v>
      </c>
      <c r="BE26" s="85">
        <v>173.86217008797655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39.106999999999999</v>
      </c>
      <c r="BM26" s="85">
        <v>278.9963945073772</v>
      </c>
      <c r="BN26" s="84">
        <v>0.82099999999999995</v>
      </c>
      <c r="BO26" s="85">
        <v>216.29598051157126</v>
      </c>
      <c r="BP26" s="84">
        <v>5.3999999999999999E-2</v>
      </c>
      <c r="BQ26" s="85">
        <v>1024.4074074074074</v>
      </c>
      <c r="BR26" s="84">
        <v>0</v>
      </c>
      <c r="BS26" s="85">
        <v>0</v>
      </c>
      <c r="BT26" s="84">
        <v>2.294</v>
      </c>
      <c r="BU26" s="85">
        <v>1144.5296425457716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1.2629999999999999</v>
      </c>
      <c r="E28" s="85">
        <v>3171.1638954869359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3.8439999999999999</v>
      </c>
      <c r="Q28" s="85">
        <v>425.3946409989594</v>
      </c>
      <c r="R28" s="84">
        <v>0</v>
      </c>
      <c r="S28" s="85">
        <v>0</v>
      </c>
      <c r="T28" s="84">
        <v>9.6709999999999994</v>
      </c>
      <c r="U28" s="85">
        <v>538.84303588046737</v>
      </c>
      <c r="V28" s="84">
        <v>0</v>
      </c>
      <c r="W28" s="85">
        <v>0</v>
      </c>
      <c r="X28" s="84">
        <v>0</v>
      </c>
      <c r="Y28" s="85">
        <v>0</v>
      </c>
      <c r="Z28" s="84">
        <v>4.1000000000000002E-2</v>
      </c>
      <c r="AA28" s="85">
        <v>675.95121951219505</v>
      </c>
      <c r="AB28" s="84">
        <v>0</v>
      </c>
      <c r="AC28" s="85">
        <v>0</v>
      </c>
      <c r="AD28" s="84">
        <v>5.9489999999999998</v>
      </c>
      <c r="AE28" s="85">
        <v>222.98403092956801</v>
      </c>
      <c r="AF28" s="84">
        <v>329.24799999999999</v>
      </c>
      <c r="AG28" s="85">
        <v>425.28576027796674</v>
      </c>
      <c r="AH28" s="84">
        <v>182.22399999999999</v>
      </c>
      <c r="AI28" s="85">
        <v>65.431287865484236</v>
      </c>
      <c r="AJ28" s="84">
        <v>2E-3</v>
      </c>
      <c r="AK28" s="85">
        <v>22</v>
      </c>
      <c r="AL28" s="84">
        <v>92.611000000000004</v>
      </c>
      <c r="AM28" s="85">
        <v>57</v>
      </c>
      <c r="AN28" s="84">
        <v>72.093999999999994</v>
      </c>
      <c r="AO28" s="85">
        <v>449.49594973229392</v>
      </c>
      <c r="AP28" s="84">
        <v>0</v>
      </c>
      <c r="AQ28" s="85">
        <v>0</v>
      </c>
      <c r="AR28" s="84">
        <v>1513.8209999999999</v>
      </c>
      <c r="AS28" s="85">
        <v>131.14252345554726</v>
      </c>
      <c r="AT28" s="84">
        <v>0</v>
      </c>
      <c r="AU28" s="85">
        <v>0</v>
      </c>
      <c r="AV28" s="84">
        <v>2.6219999999999999</v>
      </c>
      <c r="AW28" s="85">
        <v>522.41876430205957</v>
      </c>
      <c r="AX28" s="84">
        <v>5.01</v>
      </c>
      <c r="AY28" s="85">
        <v>443.96626746506985</v>
      </c>
      <c r="AZ28" s="84">
        <v>0</v>
      </c>
      <c r="BA28" s="85">
        <v>0</v>
      </c>
      <c r="BB28" s="84">
        <v>8.9999999999999993E-3</v>
      </c>
      <c r="BC28" s="85">
        <v>116.11111111111111</v>
      </c>
      <c r="BD28" s="84">
        <v>210.53700000000001</v>
      </c>
      <c r="BE28" s="85">
        <v>690.65123944959794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105.602</v>
      </c>
      <c r="BM28" s="85">
        <v>251.13857692089164</v>
      </c>
      <c r="BN28" s="84">
        <v>32.988999999999997</v>
      </c>
      <c r="BO28" s="85">
        <v>480.73818545575801</v>
      </c>
      <c r="BP28" s="84">
        <v>8.0779999999999994</v>
      </c>
      <c r="BQ28" s="85">
        <v>696.80688289180489</v>
      </c>
      <c r="BR28" s="84">
        <v>0</v>
      </c>
      <c r="BS28" s="85">
        <v>0</v>
      </c>
      <c r="BT28" s="84">
        <v>44.728000000000002</v>
      </c>
      <c r="BU28" s="85">
        <v>745.09805938114823</v>
      </c>
    </row>
    <row r="29" spans="1:73" ht="12.95" customHeight="1">
      <c r="A29" s="83"/>
      <c r="B29" s="80" t="s">
        <v>64</v>
      </c>
      <c r="C29" s="19">
        <v>18</v>
      </c>
      <c r="D29" s="84">
        <v>81.292000000000002</v>
      </c>
      <c r="E29" s="85">
        <v>3678.6035280224378</v>
      </c>
      <c r="F29" s="84">
        <v>0</v>
      </c>
      <c r="G29" s="85">
        <v>0</v>
      </c>
      <c r="H29" s="84">
        <v>0</v>
      </c>
      <c r="I29" s="85">
        <v>0</v>
      </c>
      <c r="J29" s="84">
        <v>1.5329999999999999</v>
      </c>
      <c r="K29" s="85">
        <v>959.89628180039142</v>
      </c>
      <c r="L29" s="84">
        <v>0</v>
      </c>
      <c r="M29" s="85">
        <v>0</v>
      </c>
      <c r="N29" s="84">
        <v>130.30799999999999</v>
      </c>
      <c r="O29" s="85">
        <v>2211.9327900052185</v>
      </c>
      <c r="P29" s="84">
        <v>2.496</v>
      </c>
      <c r="Q29" s="85">
        <v>824.38501602564111</v>
      </c>
      <c r="R29" s="84">
        <v>7.1870000000000003</v>
      </c>
      <c r="S29" s="85">
        <v>1569.2668707388341</v>
      </c>
      <c r="T29" s="84">
        <v>0.20699999999999999</v>
      </c>
      <c r="U29" s="85">
        <v>813.41545893719808</v>
      </c>
      <c r="V29" s="84">
        <v>2.7810000000000001</v>
      </c>
      <c r="W29" s="85">
        <v>648.97087378640776</v>
      </c>
      <c r="X29" s="84">
        <v>0</v>
      </c>
      <c r="Y29" s="85">
        <v>0</v>
      </c>
      <c r="Z29" s="84">
        <v>9.24</v>
      </c>
      <c r="AA29" s="85">
        <v>1543.7688311688312</v>
      </c>
      <c r="AB29" s="84">
        <v>0</v>
      </c>
      <c r="AC29" s="85">
        <v>0</v>
      </c>
      <c r="AD29" s="84">
        <v>7.3999999999999996E-2</v>
      </c>
      <c r="AE29" s="85">
        <v>86.837837837837839</v>
      </c>
      <c r="AF29" s="84">
        <v>296.16000000000003</v>
      </c>
      <c r="AG29" s="85">
        <v>459.82165721231763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0.20899999999999999</v>
      </c>
      <c r="AO29" s="85">
        <v>447.39234449760767</v>
      </c>
      <c r="AP29" s="84">
        <v>0</v>
      </c>
      <c r="AQ29" s="85">
        <v>0</v>
      </c>
      <c r="AR29" s="84">
        <v>0.14599999999999999</v>
      </c>
      <c r="AS29" s="85">
        <v>1109.958904109589</v>
      </c>
      <c r="AT29" s="84">
        <v>0</v>
      </c>
      <c r="AU29" s="85">
        <v>0</v>
      </c>
      <c r="AV29" s="84">
        <v>5.0999999999999997E-2</v>
      </c>
      <c r="AW29" s="85">
        <v>93.607843137254903</v>
      </c>
      <c r="AX29" s="84">
        <v>6.0000000000000001E-3</v>
      </c>
      <c r="AY29" s="85">
        <v>270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0.13100000000000001</v>
      </c>
      <c r="BM29" s="85">
        <v>1158.1908396946565</v>
      </c>
      <c r="BN29" s="84">
        <v>0.63500000000000001</v>
      </c>
      <c r="BO29" s="85">
        <v>706.2</v>
      </c>
      <c r="BP29" s="84">
        <v>0</v>
      </c>
      <c r="BQ29" s="85">
        <v>0</v>
      </c>
      <c r="BR29" s="84">
        <v>0</v>
      </c>
      <c r="BS29" s="85">
        <v>0</v>
      </c>
      <c r="BT29" s="84">
        <v>0.48699999999999999</v>
      </c>
      <c r="BU29" s="85">
        <v>548.51540041067767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0</v>
      </c>
      <c r="O30" s="85">
        <v>0</v>
      </c>
      <c r="P30" s="84">
        <v>0</v>
      </c>
      <c r="Q30" s="85">
        <v>0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0</v>
      </c>
      <c r="AE30" s="85">
        <v>0</v>
      </c>
      <c r="AF30" s="84">
        <v>0</v>
      </c>
      <c r="AG30" s="85">
        <v>0</v>
      </c>
      <c r="AH30" s="84">
        <v>0</v>
      </c>
      <c r="AI30" s="85">
        <v>0</v>
      </c>
      <c r="AJ30" s="84">
        <v>0</v>
      </c>
      <c r="AK30" s="85">
        <v>0</v>
      </c>
      <c r="AL30" s="84">
        <v>0</v>
      </c>
      <c r="AM30" s="85">
        <v>0</v>
      </c>
      <c r="AN30" s="84">
        <v>0.65</v>
      </c>
      <c r="AO30" s="85">
        <v>51.443076923076923</v>
      </c>
      <c r="AP30" s="84">
        <v>0</v>
      </c>
      <c r="AQ30" s="85">
        <v>0</v>
      </c>
      <c r="AR30" s="84">
        <v>2.3559999999999999</v>
      </c>
      <c r="AS30" s="85">
        <v>26.82597623089983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</v>
      </c>
      <c r="BM30" s="85">
        <v>0</v>
      </c>
      <c r="BN30" s="84">
        <v>1.4219999999999999</v>
      </c>
      <c r="BO30" s="85">
        <v>264.93600562587903</v>
      </c>
      <c r="BP30" s="84">
        <v>0</v>
      </c>
      <c r="BQ30" s="85">
        <v>0</v>
      </c>
      <c r="BR30" s="84">
        <v>0</v>
      </c>
      <c r="BS30" s="85">
        <v>0</v>
      </c>
      <c r="BT30" s="84">
        <v>1.806</v>
      </c>
      <c r="BU30" s="85">
        <v>162.70985603543744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0.67400000000000004</v>
      </c>
      <c r="E34" s="85">
        <v>3843.3709198813058</v>
      </c>
      <c r="F34" s="84">
        <v>0</v>
      </c>
      <c r="G34" s="85">
        <v>0</v>
      </c>
      <c r="H34" s="84">
        <v>0</v>
      </c>
      <c r="I34" s="85">
        <v>0</v>
      </c>
      <c r="J34" s="84">
        <v>0.52900000000000003</v>
      </c>
      <c r="K34" s="85">
        <v>667.85444234404531</v>
      </c>
      <c r="L34" s="84">
        <v>0</v>
      </c>
      <c r="M34" s="85">
        <v>0</v>
      </c>
      <c r="N34" s="84">
        <v>41.677999999999997</v>
      </c>
      <c r="O34" s="85">
        <v>2131.5689332501561</v>
      </c>
      <c r="P34" s="84">
        <v>0</v>
      </c>
      <c r="Q34" s="85">
        <v>0</v>
      </c>
      <c r="R34" s="84">
        <v>106.98699999999999</v>
      </c>
      <c r="S34" s="85">
        <v>1151.9084935552917</v>
      </c>
      <c r="T34" s="84">
        <v>0</v>
      </c>
      <c r="U34" s="85">
        <v>0</v>
      </c>
      <c r="V34" s="84">
        <v>0.50600000000000001</v>
      </c>
      <c r="W34" s="85">
        <v>571.99407114624501</v>
      </c>
      <c r="X34" s="84">
        <v>0</v>
      </c>
      <c r="Y34" s="85">
        <v>0</v>
      </c>
      <c r="Z34" s="84">
        <v>4.4969999999999999</v>
      </c>
      <c r="AA34" s="85">
        <v>1271.2410495886147</v>
      </c>
      <c r="AB34" s="84">
        <v>0</v>
      </c>
      <c r="AC34" s="85">
        <v>0</v>
      </c>
      <c r="AD34" s="84">
        <v>127.694</v>
      </c>
      <c r="AE34" s="85">
        <v>354.63521387065953</v>
      </c>
      <c r="AF34" s="84">
        <v>0</v>
      </c>
      <c r="AG34" s="85">
        <v>0</v>
      </c>
      <c r="AH34" s="84">
        <v>635.92999999999995</v>
      </c>
      <c r="AI34" s="85">
        <v>72.687240734043058</v>
      </c>
      <c r="AJ34" s="84">
        <v>47.692999999999998</v>
      </c>
      <c r="AK34" s="85">
        <v>135.12026922189838</v>
      </c>
      <c r="AL34" s="84">
        <v>0</v>
      </c>
      <c r="AM34" s="85">
        <v>0</v>
      </c>
      <c r="AN34" s="84">
        <v>78.872</v>
      </c>
      <c r="AO34" s="85">
        <v>134.02596612232477</v>
      </c>
      <c r="AP34" s="84">
        <v>0</v>
      </c>
      <c r="AQ34" s="85">
        <v>0</v>
      </c>
      <c r="AR34" s="84">
        <v>65.099999999999994</v>
      </c>
      <c r="AS34" s="85">
        <v>104.13743471582181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5.8869999999999996</v>
      </c>
      <c r="BE34" s="85">
        <v>493.42619330728724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1119.0989999999999</v>
      </c>
      <c r="BM34" s="85">
        <v>296.4055977174495</v>
      </c>
      <c r="BN34" s="84">
        <v>9.2119999999999997</v>
      </c>
      <c r="BO34" s="85">
        <v>667.89003473729917</v>
      </c>
      <c r="BP34" s="84">
        <v>2.4889999999999999</v>
      </c>
      <c r="BQ34" s="85">
        <v>954.26797910807556</v>
      </c>
      <c r="BR34" s="84">
        <v>0</v>
      </c>
      <c r="BS34" s="85">
        <v>0</v>
      </c>
      <c r="BT34" s="84">
        <v>3.3</v>
      </c>
      <c r="BU34" s="85">
        <v>455.74242424242419</v>
      </c>
    </row>
    <row r="35" spans="1:73" ht="12.95" customHeight="1">
      <c r="A35" s="83"/>
      <c r="B35" s="80" t="s">
        <v>69</v>
      </c>
      <c r="C35" s="19">
        <v>23</v>
      </c>
      <c r="D35" s="84">
        <v>0</v>
      </c>
      <c r="E35" s="85">
        <v>0</v>
      </c>
      <c r="F35" s="84">
        <v>0</v>
      </c>
      <c r="G35" s="85">
        <v>0</v>
      </c>
      <c r="H35" s="84">
        <v>0</v>
      </c>
      <c r="I35" s="85">
        <v>0</v>
      </c>
      <c r="J35" s="84">
        <v>0.54200000000000004</v>
      </c>
      <c r="K35" s="85">
        <v>810</v>
      </c>
      <c r="L35" s="84">
        <v>0</v>
      </c>
      <c r="M35" s="85">
        <v>0</v>
      </c>
      <c r="N35" s="84">
        <v>0.16900000000000001</v>
      </c>
      <c r="O35" s="85">
        <v>2815.7396449704142</v>
      </c>
      <c r="P35" s="84">
        <v>0</v>
      </c>
      <c r="Q35" s="85">
        <v>0</v>
      </c>
      <c r="R35" s="84">
        <v>8.4169999999999998</v>
      </c>
      <c r="S35" s="85">
        <v>1788.7128430557207</v>
      </c>
      <c r="T35" s="84">
        <v>0</v>
      </c>
      <c r="U35" s="85">
        <v>0</v>
      </c>
      <c r="V35" s="84">
        <v>2.5000000000000001E-2</v>
      </c>
      <c r="W35" s="85">
        <v>127.88</v>
      </c>
      <c r="X35" s="84">
        <v>0</v>
      </c>
      <c r="Y35" s="85">
        <v>0</v>
      </c>
      <c r="Z35" s="84">
        <v>0.16500000000000001</v>
      </c>
      <c r="AA35" s="85">
        <v>1038.3454545454547</v>
      </c>
      <c r="AB35" s="84">
        <v>0</v>
      </c>
      <c r="AC35" s="85">
        <v>0</v>
      </c>
      <c r="AD35" s="84">
        <v>541.62800000000004</v>
      </c>
      <c r="AE35" s="85">
        <v>570.3382949182834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0</v>
      </c>
      <c r="AM35" s="85">
        <v>0</v>
      </c>
      <c r="AN35" s="84">
        <v>0</v>
      </c>
      <c r="AO35" s="85">
        <v>0</v>
      </c>
      <c r="AP35" s="84">
        <v>0</v>
      </c>
      <c r="AQ35" s="85">
        <v>0</v>
      </c>
      <c r="AR35" s="84">
        <v>7.9000000000000001E-2</v>
      </c>
      <c r="AS35" s="85">
        <v>273.69620253164561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2.5000000000000001E-2</v>
      </c>
      <c r="BM35" s="85">
        <v>815.52</v>
      </c>
      <c r="BN35" s="84">
        <v>0</v>
      </c>
      <c r="BO35" s="85">
        <v>0</v>
      </c>
      <c r="BP35" s="84">
        <v>3.5000000000000003E-2</v>
      </c>
      <c r="BQ35" s="85">
        <v>1346.8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0</v>
      </c>
      <c r="G36" s="85">
        <v>0</v>
      </c>
      <c r="H36" s="84">
        <v>12.608000000000001</v>
      </c>
      <c r="I36" s="85">
        <v>3022.2600729695432</v>
      </c>
      <c r="J36" s="84">
        <v>0</v>
      </c>
      <c r="K36" s="85">
        <v>0</v>
      </c>
      <c r="L36" s="84">
        <v>14.712</v>
      </c>
      <c r="M36" s="85">
        <v>538.62207721587811</v>
      </c>
      <c r="N36" s="84">
        <v>0</v>
      </c>
      <c r="O36" s="85">
        <v>0</v>
      </c>
      <c r="P36" s="84">
        <v>591.66600000000005</v>
      </c>
      <c r="Q36" s="85">
        <v>1347.1250688733171</v>
      </c>
      <c r="R36" s="84">
        <v>1.3480000000000001</v>
      </c>
      <c r="S36" s="85">
        <v>541.58308605341244</v>
      </c>
      <c r="T36" s="84">
        <v>39.536000000000001</v>
      </c>
      <c r="U36" s="85">
        <v>1161.7706647106436</v>
      </c>
      <c r="V36" s="84">
        <v>0</v>
      </c>
      <c r="W36" s="85">
        <v>0</v>
      </c>
      <c r="X36" s="84">
        <v>2.61</v>
      </c>
      <c r="Y36" s="85">
        <v>466.59616858237553</v>
      </c>
      <c r="Z36" s="84">
        <v>0</v>
      </c>
      <c r="AA36" s="85">
        <v>0</v>
      </c>
      <c r="AB36" s="84">
        <v>31.664999999999999</v>
      </c>
      <c r="AC36" s="85">
        <v>1450.7096794568135</v>
      </c>
      <c r="AD36" s="84">
        <v>10.061</v>
      </c>
      <c r="AE36" s="85">
        <v>530.36894940860759</v>
      </c>
      <c r="AF36" s="84">
        <v>5.8999999999999997E-2</v>
      </c>
      <c r="AG36" s="85">
        <v>141.71186440677968</v>
      </c>
      <c r="AH36" s="84">
        <v>2.1000000000000001E-2</v>
      </c>
      <c r="AI36" s="85">
        <v>96</v>
      </c>
      <c r="AJ36" s="84">
        <v>0.92300000000000004</v>
      </c>
      <c r="AK36" s="85">
        <v>41.388949079089926</v>
      </c>
      <c r="AL36" s="84">
        <v>0</v>
      </c>
      <c r="AM36" s="85">
        <v>0</v>
      </c>
      <c r="AN36" s="84">
        <v>6.0949999999999998</v>
      </c>
      <c r="AO36" s="85">
        <v>692.20065627563577</v>
      </c>
      <c r="AP36" s="84">
        <v>0</v>
      </c>
      <c r="AQ36" s="85">
        <v>0</v>
      </c>
      <c r="AR36" s="84">
        <v>6.758</v>
      </c>
      <c r="AS36" s="85">
        <v>127.26427937259542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40.302999999999997</v>
      </c>
      <c r="BM36" s="85">
        <v>544.46214921966111</v>
      </c>
      <c r="BN36" s="84">
        <v>3.0000000000000001E-3</v>
      </c>
      <c r="BO36" s="85">
        <v>497.66666666666669</v>
      </c>
      <c r="BP36" s="84">
        <v>0.83099999999999996</v>
      </c>
      <c r="BQ36" s="85">
        <v>1069.1456077015644</v>
      </c>
      <c r="BR36" s="84">
        <v>0</v>
      </c>
      <c r="BS36" s="85">
        <v>0</v>
      </c>
      <c r="BT36" s="84">
        <v>0.16600000000000001</v>
      </c>
      <c r="BU36" s="85">
        <v>2291.0783132530119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1.6E-2</v>
      </c>
      <c r="AK37" s="85">
        <v>124.1875</v>
      </c>
      <c r="AL37" s="84">
        <v>0</v>
      </c>
      <c r="AM37" s="85">
        <v>0</v>
      </c>
      <c r="AN37" s="84">
        <v>9.9629999999999992</v>
      </c>
      <c r="AO37" s="85">
        <v>860.97912275419048</v>
      </c>
      <c r="AP37" s="84">
        <v>4.0000000000000001E-3</v>
      </c>
      <c r="AQ37" s="85">
        <v>405</v>
      </c>
      <c r="AR37" s="84">
        <v>7.5049999999999999</v>
      </c>
      <c r="AS37" s="85">
        <v>353.73697534976679</v>
      </c>
      <c r="AT37" s="84">
        <v>0</v>
      </c>
      <c r="AU37" s="85">
        <v>0</v>
      </c>
      <c r="AV37" s="84">
        <v>1.26</v>
      </c>
      <c r="AW37" s="85">
        <v>453.28571428571428</v>
      </c>
      <c r="AX37" s="84">
        <v>0</v>
      </c>
      <c r="AY37" s="85">
        <v>0</v>
      </c>
      <c r="AZ37" s="84">
        <v>0</v>
      </c>
      <c r="BA37" s="85">
        <v>0</v>
      </c>
      <c r="BB37" s="84">
        <v>0.55700000000000005</v>
      </c>
      <c r="BC37" s="85">
        <v>261.95332136445239</v>
      </c>
      <c r="BD37" s="84">
        <v>17.82</v>
      </c>
      <c r="BE37" s="85">
        <v>796.28120089786762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2.6379999999999999</v>
      </c>
      <c r="BM37" s="85">
        <v>555.71910538286579</v>
      </c>
      <c r="BN37" s="84">
        <v>4.077</v>
      </c>
      <c r="BO37" s="85">
        <v>652.96345351974492</v>
      </c>
      <c r="BP37" s="84">
        <v>6.4130000000000003</v>
      </c>
      <c r="BQ37" s="85">
        <v>885.82987681272414</v>
      </c>
      <c r="BR37" s="84">
        <v>0</v>
      </c>
      <c r="BS37" s="85">
        <v>0</v>
      </c>
      <c r="BT37" s="84">
        <v>3.383</v>
      </c>
      <c r="BU37" s="85">
        <v>1408.7744605379839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0</v>
      </c>
      <c r="BC38" s="85">
        <v>0</v>
      </c>
      <c r="BD38" s="84">
        <v>1.931</v>
      </c>
      <c r="BE38" s="85">
        <v>970.48161574313826</v>
      </c>
      <c r="BF38" s="84">
        <v>466.68</v>
      </c>
      <c r="BG38" s="85">
        <v>1027.3677894917289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0</v>
      </c>
      <c r="Q40" s="85">
        <v>0</v>
      </c>
      <c r="R40" s="84">
        <v>3.8159999999999998</v>
      </c>
      <c r="S40" s="85">
        <v>1217.7735849056605</v>
      </c>
      <c r="T40" s="84">
        <v>0</v>
      </c>
      <c r="U40" s="85">
        <v>0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0</v>
      </c>
      <c r="AC40" s="85">
        <v>0</v>
      </c>
      <c r="AD40" s="84">
        <v>0.107</v>
      </c>
      <c r="AE40" s="85">
        <v>1090.5046728971963</v>
      </c>
      <c r="AF40" s="84">
        <v>0</v>
      </c>
      <c r="AG40" s="85">
        <v>0</v>
      </c>
      <c r="AH40" s="84">
        <v>14.147</v>
      </c>
      <c r="AI40" s="85">
        <v>31.341980631936103</v>
      </c>
      <c r="AJ40" s="84">
        <v>23.460999999999999</v>
      </c>
      <c r="AK40" s="85">
        <v>98.108094284131113</v>
      </c>
      <c r="AL40" s="84">
        <v>0</v>
      </c>
      <c r="AM40" s="85">
        <v>0</v>
      </c>
      <c r="AN40" s="84">
        <v>9.0329999999999995</v>
      </c>
      <c r="AO40" s="85">
        <v>407.7270009963467</v>
      </c>
      <c r="AP40" s="84">
        <v>0.84799999999999998</v>
      </c>
      <c r="AQ40" s="85">
        <v>194.44811320754715</v>
      </c>
      <c r="AR40" s="84">
        <v>353.524</v>
      </c>
      <c r="AS40" s="85">
        <v>75.088036455799326</v>
      </c>
      <c r="AT40" s="84">
        <v>8.0000000000000002E-3</v>
      </c>
      <c r="AU40" s="85">
        <v>1620</v>
      </c>
      <c r="AV40" s="84">
        <v>9.2999999999999999E-2</v>
      </c>
      <c r="AW40" s="85">
        <v>608.95698924731187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8.8529999999999998</v>
      </c>
      <c r="BM40" s="85">
        <v>967.06540155879361</v>
      </c>
      <c r="BN40" s="84">
        <v>0</v>
      </c>
      <c r="BO40" s="85">
        <v>0</v>
      </c>
      <c r="BP40" s="84">
        <v>3.573</v>
      </c>
      <c r="BQ40" s="85">
        <v>1156.963616008956</v>
      </c>
      <c r="BR40" s="84">
        <v>0</v>
      </c>
      <c r="BS40" s="85">
        <v>0</v>
      </c>
      <c r="BT40" s="84">
        <v>0.27700000000000002</v>
      </c>
      <c r="BU40" s="85">
        <v>1453.8664259927798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0</v>
      </c>
      <c r="G41" s="85">
        <v>0</v>
      </c>
      <c r="H41" s="84">
        <v>158</v>
      </c>
      <c r="I41" s="85">
        <v>2360</v>
      </c>
      <c r="J41" s="84">
        <v>0</v>
      </c>
      <c r="K41" s="85">
        <v>0</v>
      </c>
      <c r="L41" s="84">
        <v>144</v>
      </c>
      <c r="M41" s="85">
        <v>599</v>
      </c>
      <c r="N41" s="84">
        <v>0</v>
      </c>
      <c r="O41" s="85">
        <v>0</v>
      </c>
      <c r="P41" s="84">
        <v>50</v>
      </c>
      <c r="Q41" s="85">
        <v>1325</v>
      </c>
      <c r="R41" s="84">
        <v>0</v>
      </c>
      <c r="S41" s="85">
        <v>0</v>
      </c>
      <c r="T41" s="84">
        <v>35</v>
      </c>
      <c r="U41" s="85">
        <v>1051</v>
      </c>
      <c r="V41" s="84">
        <v>0</v>
      </c>
      <c r="W41" s="85">
        <v>0</v>
      </c>
      <c r="X41" s="84">
        <v>0</v>
      </c>
      <c r="Y41" s="85">
        <v>0</v>
      </c>
      <c r="Z41" s="84">
        <v>0</v>
      </c>
      <c r="AA41" s="85">
        <v>0</v>
      </c>
      <c r="AB41" s="84">
        <v>4</v>
      </c>
      <c r="AC41" s="85">
        <v>1451</v>
      </c>
      <c r="AD41" s="84">
        <v>0</v>
      </c>
      <c r="AE41" s="85">
        <v>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0</v>
      </c>
      <c r="G42" s="85">
        <v>0</v>
      </c>
      <c r="H42" s="84">
        <v>381.37599999999998</v>
      </c>
      <c r="I42" s="85">
        <v>2338.1006251048834</v>
      </c>
      <c r="J42" s="84">
        <v>0</v>
      </c>
      <c r="K42" s="85">
        <v>0</v>
      </c>
      <c r="L42" s="84">
        <v>713.101</v>
      </c>
      <c r="M42" s="85">
        <v>600.40314205140646</v>
      </c>
      <c r="N42" s="84">
        <v>0</v>
      </c>
      <c r="O42" s="85">
        <v>0</v>
      </c>
      <c r="P42" s="84">
        <v>178.583</v>
      </c>
      <c r="Q42" s="85">
        <v>1261.2039387847667</v>
      </c>
      <c r="R42" s="84">
        <v>0</v>
      </c>
      <c r="S42" s="85">
        <v>0</v>
      </c>
      <c r="T42" s="84">
        <v>964.18100000000004</v>
      </c>
      <c r="U42" s="85">
        <v>800.35710722364365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0</v>
      </c>
      <c r="AE42" s="85">
        <v>0</v>
      </c>
      <c r="AF42" s="84">
        <v>5762.09</v>
      </c>
      <c r="AG42" s="85">
        <v>313.44072879805765</v>
      </c>
      <c r="AH42" s="84">
        <v>17.280999999999999</v>
      </c>
      <c r="AI42" s="85">
        <v>59.273711012094211</v>
      </c>
      <c r="AJ42" s="84">
        <v>0.188</v>
      </c>
      <c r="AK42" s="85">
        <v>270</v>
      </c>
      <c r="AL42" s="84">
        <v>0</v>
      </c>
      <c r="AM42" s="85">
        <v>0</v>
      </c>
      <c r="AN42" s="84">
        <v>5.5030000000000001</v>
      </c>
      <c r="AO42" s="85">
        <v>410.84372160639651</v>
      </c>
      <c r="AP42" s="84">
        <v>5.085</v>
      </c>
      <c r="AQ42" s="85">
        <v>149.19292035398232</v>
      </c>
      <c r="AR42" s="84">
        <v>320.81900000000002</v>
      </c>
      <c r="AS42" s="85">
        <v>134.87300315754365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2.492</v>
      </c>
      <c r="BQ42" s="85">
        <v>847.34430176565013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0.185</v>
      </c>
      <c r="E43" s="85">
        <v>2007.2648648648649</v>
      </c>
      <c r="F43" s="84">
        <v>0</v>
      </c>
      <c r="G43" s="85">
        <v>0</v>
      </c>
      <c r="H43" s="84">
        <v>0</v>
      </c>
      <c r="I43" s="85">
        <v>0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0.375</v>
      </c>
      <c r="S43" s="85">
        <v>1662.9946666666667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</v>
      </c>
      <c r="AA43" s="85">
        <v>0</v>
      </c>
      <c r="AB43" s="84">
        <v>0</v>
      </c>
      <c r="AC43" s="85">
        <v>0</v>
      </c>
      <c r="AD43" s="84">
        <v>0.41499999999999998</v>
      </c>
      <c r="AE43" s="85">
        <v>718.97831325301206</v>
      </c>
      <c r="AF43" s="84">
        <v>0</v>
      </c>
      <c r="AG43" s="85">
        <v>0</v>
      </c>
      <c r="AH43" s="84">
        <v>82.933999999999997</v>
      </c>
      <c r="AI43" s="85">
        <v>74.422082619914633</v>
      </c>
      <c r="AJ43" s="84">
        <v>778.2</v>
      </c>
      <c r="AK43" s="85">
        <v>59.117919557954252</v>
      </c>
      <c r="AL43" s="84">
        <v>0</v>
      </c>
      <c r="AM43" s="85">
        <v>0</v>
      </c>
      <c r="AN43" s="84">
        <v>12.391</v>
      </c>
      <c r="AO43" s="85">
        <v>512.99685255427323</v>
      </c>
      <c r="AP43" s="84">
        <v>1.2050000000000001</v>
      </c>
      <c r="AQ43" s="85">
        <v>126.50290456431534</v>
      </c>
      <c r="AR43" s="84">
        <v>387.99799999999999</v>
      </c>
      <c r="AS43" s="85">
        <v>100.15450595106161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</v>
      </c>
      <c r="BC43" s="85">
        <v>0</v>
      </c>
      <c r="BD43" s="84">
        <v>0.628</v>
      </c>
      <c r="BE43" s="85">
        <v>690.03343949044586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2.496</v>
      </c>
      <c r="BM43" s="85">
        <v>989.06850961538453</v>
      </c>
      <c r="BN43" s="84">
        <v>0</v>
      </c>
      <c r="BO43" s="85">
        <v>0</v>
      </c>
      <c r="BP43" s="84">
        <v>3.5999999999999997E-2</v>
      </c>
      <c r="BQ43" s="85">
        <v>601.80555555555554</v>
      </c>
      <c r="BR43" s="84">
        <v>0</v>
      </c>
      <c r="BS43" s="85">
        <v>0</v>
      </c>
      <c r="BT43" s="84">
        <v>4.2999999999999997E-2</v>
      </c>
      <c r="BU43" s="85">
        <v>1983.2093023255813</v>
      </c>
    </row>
    <row r="44" spans="1:73" ht="12.95" customHeight="1">
      <c r="A44" s="83"/>
      <c r="B44" s="87" t="s">
        <v>77</v>
      </c>
      <c r="C44" s="19">
        <v>31</v>
      </c>
      <c r="D44" s="84">
        <v>0</v>
      </c>
      <c r="E44" s="85">
        <v>0</v>
      </c>
      <c r="F44" s="84">
        <v>0</v>
      </c>
      <c r="G44" s="85">
        <v>0</v>
      </c>
      <c r="H44" s="84">
        <v>0</v>
      </c>
      <c r="I44" s="85">
        <v>0</v>
      </c>
      <c r="J44" s="84">
        <v>199.614</v>
      </c>
      <c r="K44" s="85">
        <v>1035.9653932088931</v>
      </c>
      <c r="L44" s="84">
        <v>0</v>
      </c>
      <c r="M44" s="85">
        <v>0</v>
      </c>
      <c r="N44" s="84">
        <v>29.593</v>
      </c>
      <c r="O44" s="85">
        <v>1621.500996857365</v>
      </c>
      <c r="P44" s="84">
        <v>0</v>
      </c>
      <c r="Q44" s="85">
        <v>0</v>
      </c>
      <c r="R44" s="84">
        <v>98.125</v>
      </c>
      <c r="S44" s="85">
        <v>1657.733258598726</v>
      </c>
      <c r="T44" s="84">
        <v>0</v>
      </c>
      <c r="U44" s="85">
        <v>0</v>
      </c>
      <c r="V44" s="84">
        <v>0.31</v>
      </c>
      <c r="W44" s="85">
        <v>490.28387096774196</v>
      </c>
      <c r="X44" s="84">
        <v>0</v>
      </c>
      <c r="Y44" s="85">
        <v>0</v>
      </c>
      <c r="Z44" s="84">
        <v>3.6110000000000002</v>
      </c>
      <c r="AA44" s="85">
        <v>1108.6446967599002</v>
      </c>
      <c r="AB44" s="84">
        <v>0</v>
      </c>
      <c r="AC44" s="85">
        <v>0</v>
      </c>
      <c r="AD44" s="84">
        <v>1.4E-2</v>
      </c>
      <c r="AE44" s="85">
        <v>1212.7857142857142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0</v>
      </c>
      <c r="AM44" s="85">
        <v>0</v>
      </c>
      <c r="AN44" s="84">
        <v>5.0000000000000001E-3</v>
      </c>
      <c r="AO44" s="85">
        <v>1288.4000000000001</v>
      </c>
      <c r="AP44" s="84">
        <v>0</v>
      </c>
      <c r="AQ44" s="85">
        <v>0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4.3999999999999997E-2</v>
      </c>
      <c r="BM44" s="85">
        <v>1357.840909090909</v>
      </c>
      <c r="BN44" s="84">
        <v>0</v>
      </c>
      <c r="BO44" s="85">
        <v>0</v>
      </c>
      <c r="BP44" s="84">
        <v>3.0000000000000001E-3</v>
      </c>
      <c r="BQ44" s="85">
        <v>774.33333333333326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</v>
      </c>
      <c r="E46" s="85">
        <v>0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0</v>
      </c>
      <c r="Q46" s="85">
        <v>0</v>
      </c>
      <c r="R46" s="84">
        <v>5.5430000000000001</v>
      </c>
      <c r="S46" s="85">
        <v>2071.4419989175535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</v>
      </c>
      <c r="AC46" s="85">
        <v>0</v>
      </c>
      <c r="AD46" s="84">
        <v>2.5350000000000001</v>
      </c>
      <c r="AE46" s="85">
        <v>991.84654832347132</v>
      </c>
      <c r="AF46" s="84">
        <v>0</v>
      </c>
      <c r="AG46" s="85">
        <v>0</v>
      </c>
      <c r="AH46" s="84">
        <v>0</v>
      </c>
      <c r="AI46" s="85">
        <v>0</v>
      </c>
      <c r="AJ46" s="84">
        <v>0.22700000000000001</v>
      </c>
      <c r="AK46" s="85">
        <v>389.55947136563879</v>
      </c>
      <c r="AL46" s="84">
        <v>0</v>
      </c>
      <c r="AM46" s="85">
        <v>0</v>
      </c>
      <c r="AN46" s="84">
        <v>2.2200000000000002</v>
      </c>
      <c r="AO46" s="85">
        <v>279.78873873873874</v>
      </c>
      <c r="AP46" s="84">
        <v>0.81200000000000006</v>
      </c>
      <c r="AQ46" s="85">
        <v>56.615763546798028</v>
      </c>
      <c r="AR46" s="84">
        <v>14.175000000000001</v>
      </c>
      <c r="AS46" s="85">
        <v>65.484444444444435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2.9000000000000001E-2</v>
      </c>
      <c r="BE46" s="85">
        <v>1416.9655172413793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0.89800000000000002</v>
      </c>
      <c r="BM46" s="85">
        <v>480.45657015590206</v>
      </c>
      <c r="BN46" s="84">
        <v>0</v>
      </c>
      <c r="BO46" s="85">
        <v>0</v>
      </c>
      <c r="BP46" s="84">
        <v>5.0999999999999997E-2</v>
      </c>
      <c r="BQ46" s="85">
        <v>1042.5294117647059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534</v>
      </c>
      <c r="AI47" s="85">
        <v>63</v>
      </c>
      <c r="AJ47" s="84">
        <v>75</v>
      </c>
      <c r="AK47" s="85">
        <v>66</v>
      </c>
      <c r="AL47" s="84">
        <v>77</v>
      </c>
      <c r="AM47" s="85">
        <v>51</v>
      </c>
      <c r="AN47" s="84">
        <v>492</v>
      </c>
      <c r="AO47" s="85">
        <v>262</v>
      </c>
      <c r="AP47" s="84">
        <v>0</v>
      </c>
      <c r="AQ47" s="85">
        <v>0</v>
      </c>
      <c r="AR47" s="84">
        <v>490</v>
      </c>
      <c r="AS47" s="85">
        <v>158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0.6</v>
      </c>
      <c r="BE47" s="85">
        <v>771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388</v>
      </c>
      <c r="BM47" s="85">
        <v>340.88659793814429</v>
      </c>
      <c r="BN47" s="84">
        <v>0</v>
      </c>
      <c r="BO47" s="85">
        <v>0</v>
      </c>
      <c r="BP47" s="84">
        <v>12.4</v>
      </c>
      <c r="BQ47" s="85">
        <v>550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</v>
      </c>
      <c r="AG48" s="85">
        <v>0</v>
      </c>
      <c r="AH48" s="84">
        <v>11.598000000000001</v>
      </c>
      <c r="AI48" s="85">
        <v>32.716589067080534</v>
      </c>
      <c r="AJ48" s="84">
        <v>1.2769999999999999</v>
      </c>
      <c r="AK48" s="85">
        <v>82.416601409553635</v>
      </c>
      <c r="AL48" s="84">
        <v>0</v>
      </c>
      <c r="AM48" s="85">
        <v>0</v>
      </c>
      <c r="AN48" s="84">
        <v>193.63900000000001</v>
      </c>
      <c r="AO48" s="85">
        <v>543.64847990332532</v>
      </c>
      <c r="AP48" s="84">
        <v>0</v>
      </c>
      <c r="AQ48" s="85">
        <v>0</v>
      </c>
      <c r="AR48" s="84">
        <v>126.45</v>
      </c>
      <c r="AS48" s="85">
        <v>73.40165282720443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4.4390000000000001</v>
      </c>
      <c r="BE48" s="85">
        <v>762.71727866636627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9.17</v>
      </c>
      <c r="BM48" s="85">
        <v>248.75496183206107</v>
      </c>
      <c r="BN48" s="84">
        <v>24.558</v>
      </c>
      <c r="BO48" s="85">
        <v>721.21382034367616</v>
      </c>
      <c r="BP48" s="84">
        <v>23.533999999999999</v>
      </c>
      <c r="BQ48" s="85">
        <v>925.36402651482967</v>
      </c>
      <c r="BR48" s="84">
        <v>0</v>
      </c>
      <c r="BS48" s="85">
        <v>0</v>
      </c>
      <c r="BT48" s="84">
        <v>0.27400000000000002</v>
      </c>
      <c r="BU48" s="85">
        <v>648.35766423357666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0</v>
      </c>
      <c r="AG49" s="85">
        <v>0</v>
      </c>
      <c r="AH49" s="84">
        <v>12.103999999999999</v>
      </c>
      <c r="AI49" s="85">
        <v>346.1059153998678</v>
      </c>
      <c r="AJ49" s="84">
        <v>0.75</v>
      </c>
      <c r="AK49" s="85">
        <v>300.95999999999998</v>
      </c>
      <c r="AL49" s="84">
        <v>0</v>
      </c>
      <c r="AM49" s="85">
        <v>0</v>
      </c>
      <c r="AN49" s="84">
        <v>13.286</v>
      </c>
      <c r="AO49" s="85">
        <v>649.72331777811235</v>
      </c>
      <c r="AP49" s="84">
        <v>0</v>
      </c>
      <c r="AQ49" s="85">
        <v>0</v>
      </c>
      <c r="AR49" s="84">
        <v>11.173999999999999</v>
      </c>
      <c r="AS49" s="85">
        <v>310.7488813316628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0</v>
      </c>
      <c r="BC49" s="85">
        <v>0</v>
      </c>
      <c r="BD49" s="84">
        <v>2.4670000000000001</v>
      </c>
      <c r="BE49" s="85">
        <v>712.87880016214024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0</v>
      </c>
      <c r="AG50" s="85">
        <v>0</v>
      </c>
      <c r="AH50" s="84">
        <v>2.5000000000000001E-2</v>
      </c>
      <c r="AI50" s="85">
        <v>108</v>
      </c>
      <c r="AJ50" s="84">
        <v>0</v>
      </c>
      <c r="AK50" s="85">
        <v>0</v>
      </c>
      <c r="AL50" s="84">
        <v>0.05</v>
      </c>
      <c r="AM50" s="85">
        <v>216</v>
      </c>
      <c r="AN50" s="84">
        <v>7.5650000000000004</v>
      </c>
      <c r="AO50" s="85">
        <v>734.96259087904832</v>
      </c>
      <c r="AP50" s="84">
        <v>4.2999999999999997E-2</v>
      </c>
      <c r="AQ50" s="85">
        <v>288.88372093023258</v>
      </c>
      <c r="AR50" s="84">
        <v>12.173999999999999</v>
      </c>
      <c r="AS50" s="85">
        <v>55.305240676852307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0</v>
      </c>
      <c r="BC50" s="85">
        <v>0</v>
      </c>
      <c r="BD50" s="84">
        <v>53.578000000000003</v>
      </c>
      <c r="BE50" s="85">
        <v>693.83299115308523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125.17400000000001</v>
      </c>
      <c r="BM50" s="85">
        <v>263.51183951938901</v>
      </c>
      <c r="BN50" s="84">
        <v>0.89600000000000002</v>
      </c>
      <c r="BO50" s="85">
        <v>399.11941964285717</v>
      </c>
      <c r="BP50" s="84">
        <v>24.120999999999999</v>
      </c>
      <c r="BQ50" s="85">
        <v>723.97122839019937</v>
      </c>
      <c r="BR50" s="84">
        <v>0</v>
      </c>
      <c r="BS50" s="85">
        <v>0</v>
      </c>
      <c r="BT50" s="84">
        <v>3.14</v>
      </c>
      <c r="BU50" s="85">
        <v>1629.1484076433121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6.0999999999999999E-2</v>
      </c>
      <c r="E52" s="85">
        <v>784.65573770491801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0.30099999999999999</v>
      </c>
      <c r="S52" s="85">
        <v>698.02990033222591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57.887</v>
      </c>
      <c r="AE52" s="85">
        <v>598.29355468412598</v>
      </c>
      <c r="AF52" s="84">
        <v>0</v>
      </c>
      <c r="AG52" s="85">
        <v>0</v>
      </c>
      <c r="AH52" s="84">
        <v>0</v>
      </c>
      <c r="AI52" s="85">
        <v>0</v>
      </c>
      <c r="AJ52" s="84">
        <v>230.56399999999999</v>
      </c>
      <c r="AK52" s="85">
        <v>64.077241026352766</v>
      </c>
      <c r="AL52" s="84">
        <v>11.39</v>
      </c>
      <c r="AM52" s="85">
        <v>40.810272168568922</v>
      </c>
      <c r="AN52" s="84">
        <v>7.3860000000000001</v>
      </c>
      <c r="AO52" s="85">
        <v>118.2238017871649</v>
      </c>
      <c r="AP52" s="84">
        <v>6.0000000000000001E-3</v>
      </c>
      <c r="AQ52" s="85">
        <v>135.83333333333331</v>
      </c>
      <c r="AR52" s="84">
        <v>39.329000000000001</v>
      </c>
      <c r="AS52" s="85">
        <v>76.013094662971341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</v>
      </c>
      <c r="BC52" s="85">
        <v>0</v>
      </c>
      <c r="BD52" s="84">
        <v>2.7839999999999998</v>
      </c>
      <c r="BE52" s="85">
        <v>672.299209770115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104.312</v>
      </c>
      <c r="BM52" s="85">
        <v>204.77583595367744</v>
      </c>
      <c r="BN52" s="84">
        <v>0</v>
      </c>
      <c r="BO52" s="85">
        <v>0</v>
      </c>
      <c r="BP52" s="84">
        <v>2.3410000000000002</v>
      </c>
      <c r="BQ52" s="85">
        <v>452.20162323793249</v>
      </c>
      <c r="BR52" s="84">
        <v>0</v>
      </c>
      <c r="BS52" s="85">
        <v>0</v>
      </c>
      <c r="BT52" s="84">
        <v>0.158</v>
      </c>
      <c r="BU52" s="85">
        <v>1288.0316455696202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</v>
      </c>
      <c r="AC53" s="85">
        <v>0</v>
      </c>
      <c r="AD53" s="84">
        <v>8.9499999999999993</v>
      </c>
      <c r="AE53" s="85">
        <v>512.42681564245811</v>
      </c>
      <c r="AF53" s="84">
        <v>0</v>
      </c>
      <c r="AG53" s="85">
        <v>0</v>
      </c>
      <c r="AH53" s="84">
        <v>1.1200000000000001</v>
      </c>
      <c r="AI53" s="85">
        <v>54</v>
      </c>
      <c r="AJ53" s="84">
        <v>0.33700000000000002</v>
      </c>
      <c r="AK53" s="85">
        <v>132.6765578635015</v>
      </c>
      <c r="AL53" s="84">
        <v>0</v>
      </c>
      <c r="AM53" s="85">
        <v>0</v>
      </c>
      <c r="AN53" s="84">
        <v>16.591000000000001</v>
      </c>
      <c r="AO53" s="85">
        <v>387.99541920318245</v>
      </c>
      <c r="AP53" s="84">
        <v>1.3879999999999999</v>
      </c>
      <c r="AQ53" s="85">
        <v>190.71181556195967</v>
      </c>
      <c r="AR53" s="84">
        <v>89.316000000000003</v>
      </c>
      <c r="AS53" s="85">
        <v>242.11729141475209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</v>
      </c>
      <c r="BC53" s="85">
        <v>0</v>
      </c>
      <c r="BD53" s="84">
        <v>1.006</v>
      </c>
      <c r="BE53" s="85">
        <v>651.15805168986083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114.524</v>
      </c>
      <c r="BM53" s="85">
        <v>423.95703957249134</v>
      </c>
      <c r="BN53" s="84">
        <v>0.434</v>
      </c>
      <c r="BO53" s="85">
        <v>259.67281105990781</v>
      </c>
      <c r="BP53" s="84">
        <v>0.55500000000000005</v>
      </c>
      <c r="BQ53" s="85">
        <v>1097.2</v>
      </c>
      <c r="BR53" s="84">
        <v>0</v>
      </c>
      <c r="BS53" s="85">
        <v>0</v>
      </c>
      <c r="BT53" s="84">
        <v>0.432</v>
      </c>
      <c r="BU53" s="85">
        <v>1271.9513888888889</v>
      </c>
    </row>
    <row r="54" spans="1:73" ht="12.95" customHeight="1">
      <c r="A54" s="83"/>
      <c r="B54" s="80" t="s">
        <v>85</v>
      </c>
      <c r="C54" s="19">
        <v>39</v>
      </c>
      <c r="D54" s="84">
        <v>0.39800000000000002</v>
      </c>
      <c r="E54" s="85">
        <v>2596.861809045226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</v>
      </c>
      <c r="AC54" s="85">
        <v>0</v>
      </c>
      <c r="AD54" s="84">
        <v>0.123</v>
      </c>
      <c r="AE54" s="85">
        <v>221.26829268292681</v>
      </c>
      <c r="AF54" s="84">
        <v>0</v>
      </c>
      <c r="AG54" s="85">
        <v>0</v>
      </c>
      <c r="AH54" s="84">
        <v>1.02</v>
      </c>
      <c r="AI54" s="85">
        <v>29.117647058823525</v>
      </c>
      <c r="AJ54" s="84">
        <v>1.5780000000000001</v>
      </c>
      <c r="AK54" s="85">
        <v>51.536121673003798</v>
      </c>
      <c r="AL54" s="84">
        <v>0</v>
      </c>
      <c r="AM54" s="85">
        <v>0</v>
      </c>
      <c r="AN54" s="84">
        <v>286.07600000000002</v>
      </c>
      <c r="AO54" s="85">
        <v>337.07215565094589</v>
      </c>
      <c r="AP54" s="84">
        <v>25.152000000000001</v>
      </c>
      <c r="AQ54" s="85">
        <v>126.06870229007635</v>
      </c>
      <c r="AR54" s="84">
        <v>299.77600000000001</v>
      </c>
      <c r="AS54" s="85">
        <v>127.32940929227156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</v>
      </c>
      <c r="BC54" s="85">
        <v>0</v>
      </c>
      <c r="BD54" s="84">
        <v>5.0999999999999997E-2</v>
      </c>
      <c r="BE54" s="85">
        <v>487.05882352941177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3.8650000000000002</v>
      </c>
      <c r="BM54" s="85">
        <v>893.21397153945657</v>
      </c>
      <c r="BN54" s="84">
        <v>0.16300000000000001</v>
      </c>
      <c r="BO54" s="85">
        <v>380.31901840490798</v>
      </c>
      <c r="BP54" s="84">
        <v>17.244</v>
      </c>
      <c r="BQ54" s="85">
        <v>647.90164694966359</v>
      </c>
      <c r="BR54" s="84">
        <v>0</v>
      </c>
      <c r="BS54" s="85">
        <v>0</v>
      </c>
      <c r="BT54" s="84">
        <v>0.91900000000000004</v>
      </c>
      <c r="BU54" s="85">
        <v>1446.1893362350381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</v>
      </c>
      <c r="Y55" s="85">
        <v>0</v>
      </c>
      <c r="Z55" s="84">
        <v>0</v>
      </c>
      <c r="AA55" s="85">
        <v>0</v>
      </c>
      <c r="AB55" s="84">
        <v>0</v>
      </c>
      <c r="AC55" s="85">
        <v>0</v>
      </c>
      <c r="AD55" s="84">
        <v>29.776</v>
      </c>
      <c r="AE55" s="85">
        <v>241.24885814078453</v>
      </c>
      <c r="AF55" s="84">
        <v>0</v>
      </c>
      <c r="AG55" s="85">
        <v>0</v>
      </c>
      <c r="AH55" s="84">
        <v>0</v>
      </c>
      <c r="AI55" s="85">
        <v>0</v>
      </c>
      <c r="AJ55" s="84">
        <v>771.77</v>
      </c>
      <c r="AK55" s="85">
        <v>59.348412091685347</v>
      </c>
      <c r="AL55" s="84">
        <v>0</v>
      </c>
      <c r="AM55" s="85">
        <v>0</v>
      </c>
      <c r="AN55" s="84">
        <v>539.97799999999995</v>
      </c>
      <c r="AO55" s="85">
        <v>313.62422728333377</v>
      </c>
      <c r="AP55" s="84">
        <v>7.48</v>
      </c>
      <c r="AQ55" s="85">
        <v>261.01631016042785</v>
      </c>
      <c r="AR55" s="84">
        <v>920.59</v>
      </c>
      <c r="AS55" s="85">
        <v>154.02910090268199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0</v>
      </c>
      <c r="BC55" s="85">
        <v>0</v>
      </c>
      <c r="BD55" s="84">
        <v>2.76</v>
      </c>
      <c r="BE55" s="85">
        <v>506.66086956521741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91.84</v>
      </c>
      <c r="BM55" s="85">
        <v>326.51984973867599</v>
      </c>
      <c r="BN55" s="84">
        <v>0</v>
      </c>
      <c r="BO55" s="85">
        <v>0</v>
      </c>
      <c r="BP55" s="84">
        <v>0.111</v>
      </c>
      <c r="BQ55" s="85">
        <v>787.33333333333326</v>
      </c>
      <c r="BR55" s="84">
        <v>0</v>
      </c>
      <c r="BS55" s="85">
        <v>0</v>
      </c>
      <c r="BT55" s="84">
        <v>0</v>
      </c>
      <c r="BU55" s="85">
        <v>0</v>
      </c>
    </row>
    <row r="56" spans="1:73" ht="12.95" customHeight="1">
      <c r="A56" s="83"/>
      <c r="B56" s="80" t="s">
        <v>87</v>
      </c>
      <c r="C56" s="19">
        <v>41</v>
      </c>
      <c r="D56" s="84">
        <v>12.55</v>
      </c>
      <c r="E56" s="85">
        <v>1929.2609561752988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0</v>
      </c>
      <c r="AC56" s="85">
        <v>0</v>
      </c>
      <c r="AD56" s="84">
        <v>49.276000000000003</v>
      </c>
      <c r="AE56" s="85">
        <v>719.04732526990824</v>
      </c>
      <c r="AF56" s="84">
        <v>0</v>
      </c>
      <c r="AG56" s="85">
        <v>0</v>
      </c>
      <c r="AH56" s="84">
        <v>139.35300000000001</v>
      </c>
      <c r="AI56" s="85">
        <v>71.994345295759686</v>
      </c>
      <c r="AJ56" s="84">
        <v>893.24199999999996</v>
      </c>
      <c r="AK56" s="85">
        <v>51.715420904973122</v>
      </c>
      <c r="AL56" s="84">
        <v>0</v>
      </c>
      <c r="AM56" s="85">
        <v>0</v>
      </c>
      <c r="AN56" s="84">
        <v>738.62099999999998</v>
      </c>
      <c r="AO56" s="85">
        <v>344.82404914022209</v>
      </c>
      <c r="AP56" s="84">
        <v>97.88</v>
      </c>
      <c r="AQ56" s="85">
        <v>252.84777278299961</v>
      </c>
      <c r="AR56" s="84">
        <v>739.75599999999997</v>
      </c>
      <c r="AS56" s="85">
        <v>89.873915182844073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0</v>
      </c>
      <c r="BC56" s="85">
        <v>0</v>
      </c>
      <c r="BD56" s="84">
        <v>12.512</v>
      </c>
      <c r="BE56" s="85">
        <v>578.29028132992323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217.6</v>
      </c>
      <c r="BM56" s="85">
        <v>465.61639246323529</v>
      </c>
      <c r="BN56" s="84">
        <v>3.1480000000000001</v>
      </c>
      <c r="BO56" s="85">
        <v>512.21092757306224</v>
      </c>
      <c r="BP56" s="84">
        <v>32.755000000000003</v>
      </c>
      <c r="BQ56" s="85">
        <v>878.05510609067312</v>
      </c>
      <c r="BR56" s="84">
        <v>0</v>
      </c>
      <c r="BS56" s="85">
        <v>0</v>
      </c>
      <c r="BT56" s="84">
        <v>1.4650000000000001</v>
      </c>
      <c r="BU56" s="85">
        <v>1702.2163822525597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0.02</v>
      </c>
      <c r="S58" s="85">
        <v>631.79999999999995</v>
      </c>
      <c r="T58" s="84">
        <v>0</v>
      </c>
      <c r="U58" s="85">
        <v>0</v>
      </c>
      <c r="V58" s="84">
        <v>0</v>
      </c>
      <c r="W58" s="85">
        <v>0</v>
      </c>
      <c r="X58" s="84">
        <v>0</v>
      </c>
      <c r="Y58" s="85">
        <v>0</v>
      </c>
      <c r="Z58" s="84">
        <v>0</v>
      </c>
      <c r="AA58" s="85">
        <v>0</v>
      </c>
      <c r="AB58" s="84">
        <v>0</v>
      </c>
      <c r="AC58" s="85">
        <v>0</v>
      </c>
      <c r="AD58" s="84">
        <v>2.3250000000000002</v>
      </c>
      <c r="AE58" s="85">
        <v>241.8967741935484</v>
      </c>
      <c r="AF58" s="84">
        <v>0</v>
      </c>
      <c r="AG58" s="85">
        <v>0</v>
      </c>
      <c r="AH58" s="84">
        <v>43.11</v>
      </c>
      <c r="AI58" s="85">
        <v>60.248016701461374</v>
      </c>
      <c r="AJ58" s="84">
        <v>1221.97</v>
      </c>
      <c r="AK58" s="85">
        <v>57.025161010499438</v>
      </c>
      <c r="AL58" s="84">
        <v>0</v>
      </c>
      <c r="AM58" s="85">
        <v>0</v>
      </c>
      <c r="AN58" s="84">
        <v>181.95</v>
      </c>
      <c r="AO58" s="85">
        <v>294.19443253641106</v>
      </c>
      <c r="AP58" s="84">
        <v>7.77</v>
      </c>
      <c r="AQ58" s="85">
        <v>170.45649935649936</v>
      </c>
      <c r="AR58" s="84">
        <v>323.51</v>
      </c>
      <c r="AS58" s="85">
        <v>133.25729652870083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0</v>
      </c>
      <c r="BC58" s="85">
        <v>0</v>
      </c>
      <c r="BD58" s="84">
        <v>0.314</v>
      </c>
      <c r="BE58" s="85">
        <v>423.74522292993629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69.828000000000003</v>
      </c>
      <c r="BM58" s="85">
        <v>475.84828435584586</v>
      </c>
      <c r="BN58" s="84">
        <v>1.236</v>
      </c>
      <c r="BO58" s="85">
        <v>361.747572815534</v>
      </c>
      <c r="BP58" s="84">
        <v>15.887</v>
      </c>
      <c r="BQ58" s="85">
        <v>555.74652231384141</v>
      </c>
      <c r="BR58" s="84">
        <v>0</v>
      </c>
      <c r="BS58" s="85">
        <v>0</v>
      </c>
      <c r="BT58" s="84">
        <v>0.22800000000000001</v>
      </c>
      <c r="BU58" s="85">
        <v>436.9736842105263</v>
      </c>
    </row>
    <row r="59" spans="1:73" ht="12.95" customHeight="1">
      <c r="A59" s="83"/>
      <c r="B59" s="80" t="s">
        <v>89</v>
      </c>
      <c r="C59" s="19">
        <v>43</v>
      </c>
      <c r="D59" s="84">
        <v>1.194</v>
      </c>
      <c r="E59" s="85">
        <v>1899.9313232830821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0.14799999999999999</v>
      </c>
      <c r="S59" s="85">
        <v>910.4797297297298</v>
      </c>
      <c r="T59" s="84">
        <v>0</v>
      </c>
      <c r="U59" s="85">
        <v>0</v>
      </c>
      <c r="V59" s="84">
        <v>0.05</v>
      </c>
      <c r="W59" s="85">
        <v>1080</v>
      </c>
      <c r="X59" s="84">
        <v>0</v>
      </c>
      <c r="Y59" s="85">
        <v>0</v>
      </c>
      <c r="Z59" s="84">
        <v>0</v>
      </c>
      <c r="AA59" s="85">
        <v>0</v>
      </c>
      <c r="AB59" s="84">
        <v>0</v>
      </c>
      <c r="AC59" s="85">
        <v>0</v>
      </c>
      <c r="AD59" s="84">
        <v>0.21199999999999999</v>
      </c>
      <c r="AE59" s="85">
        <v>897.7641509433962</v>
      </c>
      <c r="AF59" s="84">
        <v>0</v>
      </c>
      <c r="AG59" s="85">
        <v>0</v>
      </c>
      <c r="AH59" s="84">
        <v>20.664000000000001</v>
      </c>
      <c r="AI59" s="85">
        <v>67.37141889276036</v>
      </c>
      <c r="AJ59" s="84">
        <v>309.23899999999998</v>
      </c>
      <c r="AK59" s="85">
        <v>63.221899566354828</v>
      </c>
      <c r="AL59" s="84">
        <v>32.341999999999999</v>
      </c>
      <c r="AM59" s="85">
        <v>84.184744295343521</v>
      </c>
      <c r="AN59" s="84">
        <v>51.35</v>
      </c>
      <c r="AO59" s="85">
        <v>318.29185978578386</v>
      </c>
      <c r="AP59" s="84">
        <v>3.7930000000000001</v>
      </c>
      <c r="AQ59" s="85">
        <v>333.99868178223045</v>
      </c>
      <c r="AR59" s="84">
        <v>19.315000000000001</v>
      </c>
      <c r="AS59" s="85">
        <v>89.865544913279834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</v>
      </c>
      <c r="BC59" s="85">
        <v>0</v>
      </c>
      <c r="BD59" s="84">
        <v>6.0000000000000001E-3</v>
      </c>
      <c r="BE59" s="85">
        <v>774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22.757999999999999</v>
      </c>
      <c r="BM59" s="85">
        <v>544.49257403989805</v>
      </c>
      <c r="BN59" s="84">
        <v>0.315</v>
      </c>
      <c r="BO59" s="85">
        <v>842.81269841269841</v>
      </c>
      <c r="BP59" s="84">
        <v>3.637</v>
      </c>
      <c r="BQ59" s="85">
        <v>1096.7544679681055</v>
      </c>
      <c r="BR59" s="84">
        <v>0</v>
      </c>
      <c r="BS59" s="85">
        <v>0</v>
      </c>
      <c r="BT59" s="84">
        <v>1.609</v>
      </c>
      <c r="BU59" s="85">
        <v>1475.9676817899317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</v>
      </c>
      <c r="AC60" s="85">
        <v>0</v>
      </c>
      <c r="AD60" s="84">
        <v>8.7999999999999995E-2</v>
      </c>
      <c r="AE60" s="85">
        <v>650.13636363636363</v>
      </c>
      <c r="AF60" s="84">
        <v>0</v>
      </c>
      <c r="AG60" s="85">
        <v>0</v>
      </c>
      <c r="AH60" s="84">
        <v>0</v>
      </c>
      <c r="AI60" s="85">
        <v>0</v>
      </c>
      <c r="AJ60" s="84">
        <v>1367.34</v>
      </c>
      <c r="AK60" s="85">
        <v>61.241433732648794</v>
      </c>
      <c r="AL60" s="84">
        <v>0</v>
      </c>
      <c r="AM60" s="85">
        <v>0</v>
      </c>
      <c r="AN60" s="84">
        <v>196.07300000000001</v>
      </c>
      <c r="AO60" s="85">
        <v>88.462848020890178</v>
      </c>
      <c r="AP60" s="84">
        <v>140.178</v>
      </c>
      <c r="AQ60" s="85">
        <v>59.283946125640256</v>
      </c>
      <c r="AR60" s="84">
        <v>1116.827</v>
      </c>
      <c r="AS60" s="85">
        <v>61.71451621423909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0.153</v>
      </c>
      <c r="BM60" s="85">
        <v>658.66013071895429</v>
      </c>
      <c r="BN60" s="84">
        <v>7.0000000000000001E-3</v>
      </c>
      <c r="BO60" s="85">
        <v>279.85714285714283</v>
      </c>
      <c r="BP60" s="84">
        <v>0.501</v>
      </c>
      <c r="BQ60" s="85">
        <v>383.95009980039919</v>
      </c>
      <c r="BR60" s="84">
        <v>0</v>
      </c>
      <c r="BS60" s="85">
        <v>0</v>
      </c>
      <c r="BT60" s="84">
        <v>6.0000000000000001E-3</v>
      </c>
      <c r="BU60" s="85">
        <v>1313.5</v>
      </c>
    </row>
    <row r="61" spans="1:73" ht="12.95" customHeight="1">
      <c r="A61" s="83"/>
      <c r="B61" s="80" t="s">
        <v>91</v>
      </c>
      <c r="C61" s="19">
        <v>45</v>
      </c>
      <c r="D61" s="84">
        <v>0</v>
      </c>
      <c r="E61" s="85">
        <v>0</v>
      </c>
      <c r="F61" s="84">
        <v>0</v>
      </c>
      <c r="G61" s="85">
        <v>0</v>
      </c>
      <c r="H61" s="84">
        <v>0</v>
      </c>
      <c r="I61" s="85">
        <v>0</v>
      </c>
      <c r="J61" s="84">
        <v>4.9000000000000002E-2</v>
      </c>
      <c r="K61" s="85">
        <v>488.42857142857144</v>
      </c>
      <c r="L61" s="84">
        <v>0</v>
      </c>
      <c r="M61" s="85">
        <v>0</v>
      </c>
      <c r="N61" s="84">
        <v>0.28799999999999998</v>
      </c>
      <c r="O61" s="85">
        <v>2292.1388888888887</v>
      </c>
      <c r="P61" s="84">
        <v>0</v>
      </c>
      <c r="Q61" s="85">
        <v>0</v>
      </c>
      <c r="R61" s="84">
        <v>4.8650000000000002</v>
      </c>
      <c r="S61" s="85">
        <v>2248.9806783144913</v>
      </c>
      <c r="T61" s="84">
        <v>0</v>
      </c>
      <c r="U61" s="85">
        <v>0</v>
      </c>
      <c r="V61" s="84">
        <v>3.2000000000000001E-2</v>
      </c>
      <c r="W61" s="85">
        <v>531.5625</v>
      </c>
      <c r="X61" s="84">
        <v>0</v>
      </c>
      <c r="Y61" s="85">
        <v>0</v>
      </c>
      <c r="Z61" s="84">
        <v>3.2000000000000001E-2</v>
      </c>
      <c r="AA61" s="85">
        <v>627.75</v>
      </c>
      <c r="AB61" s="84">
        <v>0</v>
      </c>
      <c r="AC61" s="85">
        <v>0</v>
      </c>
      <c r="AD61" s="84">
        <v>1.839</v>
      </c>
      <c r="AE61" s="85">
        <v>220.71723762914627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</v>
      </c>
      <c r="AM61" s="85">
        <v>0</v>
      </c>
      <c r="AN61" s="84">
        <v>2.8000000000000001E-2</v>
      </c>
      <c r="AO61" s="85">
        <v>758.35714285714289</v>
      </c>
      <c r="AP61" s="84">
        <v>0</v>
      </c>
      <c r="AQ61" s="85">
        <v>0</v>
      </c>
      <c r="AR61" s="84">
        <v>3.0000000000000001E-3</v>
      </c>
      <c r="AS61" s="85">
        <v>69.333333333333343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6.3E-2</v>
      </c>
      <c r="BM61" s="85">
        <v>576.79365079365084</v>
      </c>
      <c r="BN61" s="84">
        <v>1.4E-2</v>
      </c>
      <c r="BO61" s="85">
        <v>817.71428571428567</v>
      </c>
      <c r="BP61" s="84">
        <v>1.0999999999999999E-2</v>
      </c>
      <c r="BQ61" s="85">
        <v>897.45454545454538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0</v>
      </c>
      <c r="Q62" s="85">
        <v>0</v>
      </c>
      <c r="R62" s="84">
        <v>0.93300000000000005</v>
      </c>
      <c r="S62" s="85">
        <v>618.71382636655949</v>
      </c>
      <c r="T62" s="84">
        <v>94.11</v>
      </c>
      <c r="U62" s="85">
        <v>556.54392731909468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</v>
      </c>
      <c r="AC62" s="85">
        <v>0</v>
      </c>
      <c r="AD62" s="84">
        <v>0.69199999999999995</v>
      </c>
      <c r="AE62" s="85">
        <v>392.8829479768786</v>
      </c>
      <c r="AF62" s="84">
        <v>2420.2710000000002</v>
      </c>
      <c r="AG62" s="85">
        <v>252.03375117910349</v>
      </c>
      <c r="AH62" s="84">
        <v>92.79</v>
      </c>
      <c r="AI62" s="85">
        <v>50.719797391960341</v>
      </c>
      <c r="AJ62" s="84">
        <v>337.25200000000001</v>
      </c>
      <c r="AK62" s="85">
        <v>59.409806316938074</v>
      </c>
      <c r="AL62" s="84">
        <v>0</v>
      </c>
      <c r="AM62" s="85">
        <v>0</v>
      </c>
      <c r="AN62" s="84">
        <v>67.664000000000001</v>
      </c>
      <c r="AO62" s="85">
        <v>359.24397020572235</v>
      </c>
      <c r="AP62" s="84">
        <v>15.936</v>
      </c>
      <c r="AQ62" s="85">
        <v>161.476593875502</v>
      </c>
      <c r="AR62" s="84">
        <v>1488.3510000000001</v>
      </c>
      <c r="AS62" s="85">
        <v>89.805209926959435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1.667</v>
      </c>
      <c r="BM62" s="85">
        <v>320.57348530293939</v>
      </c>
      <c r="BN62" s="84">
        <v>0</v>
      </c>
      <c r="BO62" s="85">
        <v>0</v>
      </c>
      <c r="BP62" s="84">
        <v>4.5999999999999999E-2</v>
      </c>
      <c r="BQ62" s="85">
        <v>847.82608695652175</v>
      </c>
      <c r="BR62" s="84">
        <v>0</v>
      </c>
      <c r="BS62" s="85">
        <v>0</v>
      </c>
      <c r="BT62" s="84">
        <v>0</v>
      </c>
      <c r="BU62" s="85">
        <v>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0</v>
      </c>
      <c r="S64" s="85">
        <v>0</v>
      </c>
      <c r="T64" s="84">
        <v>229.876</v>
      </c>
      <c r="U64" s="85">
        <v>582.85797995441021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13.584</v>
      </c>
      <c r="AE64" s="85">
        <v>203.31809481743227</v>
      </c>
      <c r="AF64" s="84">
        <v>1897.8710000000001</v>
      </c>
      <c r="AG64" s="85">
        <v>280.38972564520981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0</v>
      </c>
      <c r="AO64" s="85">
        <v>0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0.47599999999999998</v>
      </c>
      <c r="BM64" s="85">
        <v>993.25</v>
      </c>
      <c r="BN64" s="84">
        <v>0</v>
      </c>
      <c r="BO64" s="85">
        <v>0</v>
      </c>
      <c r="BP64" s="84">
        <v>7.1999999999999995E-2</v>
      </c>
      <c r="BQ64" s="85">
        <v>594.76388888888891</v>
      </c>
      <c r="BR64" s="84">
        <v>0</v>
      </c>
      <c r="BS64" s="85">
        <v>0</v>
      </c>
      <c r="BT64" s="84">
        <v>6.0000000000000001E-3</v>
      </c>
      <c r="BU64" s="85">
        <v>1308.5</v>
      </c>
    </row>
    <row r="65" spans="1:73" ht="12.95" customHeight="1">
      <c r="A65" s="83"/>
      <c r="B65" s="80" t="s">
        <v>94</v>
      </c>
      <c r="C65" s="19">
        <v>48</v>
      </c>
      <c r="D65" s="84">
        <v>2.9950000000000001</v>
      </c>
      <c r="E65" s="85">
        <v>3528.8250417362269</v>
      </c>
      <c r="F65" s="84">
        <v>0</v>
      </c>
      <c r="G65" s="85">
        <v>0</v>
      </c>
      <c r="H65" s="84">
        <v>0</v>
      </c>
      <c r="I65" s="85">
        <v>0</v>
      </c>
      <c r="J65" s="84">
        <v>0.80400000000000005</v>
      </c>
      <c r="K65" s="85">
        <v>458.16666666666663</v>
      </c>
      <c r="L65" s="84">
        <v>0</v>
      </c>
      <c r="M65" s="85">
        <v>0</v>
      </c>
      <c r="N65" s="84">
        <v>3.363</v>
      </c>
      <c r="O65" s="85">
        <v>2263.6827237585489</v>
      </c>
      <c r="P65" s="84">
        <v>0</v>
      </c>
      <c r="Q65" s="85">
        <v>0</v>
      </c>
      <c r="R65" s="84">
        <v>7.6950000000000003</v>
      </c>
      <c r="S65" s="85">
        <v>1979.9335932423651</v>
      </c>
      <c r="T65" s="84">
        <v>0</v>
      </c>
      <c r="U65" s="85">
        <v>0</v>
      </c>
      <c r="V65" s="84">
        <v>0</v>
      </c>
      <c r="W65" s="85">
        <v>0</v>
      </c>
      <c r="X65" s="84">
        <v>0</v>
      </c>
      <c r="Y65" s="85">
        <v>0</v>
      </c>
      <c r="Z65" s="84">
        <v>0</v>
      </c>
      <c r="AA65" s="85">
        <v>0</v>
      </c>
      <c r="AB65" s="84">
        <v>0</v>
      </c>
      <c r="AC65" s="85">
        <v>0</v>
      </c>
      <c r="AD65" s="84">
        <v>583.476</v>
      </c>
      <c r="AE65" s="85">
        <v>494.0052889921779</v>
      </c>
      <c r="AF65" s="84">
        <v>0</v>
      </c>
      <c r="AG65" s="85">
        <v>0</v>
      </c>
      <c r="AH65" s="84">
        <v>1.44</v>
      </c>
      <c r="AI65" s="85">
        <v>494.27222222222224</v>
      </c>
      <c r="AJ65" s="84">
        <v>1.47</v>
      </c>
      <c r="AK65" s="85">
        <v>379.79251700680271</v>
      </c>
      <c r="AL65" s="84">
        <v>0</v>
      </c>
      <c r="AM65" s="85">
        <v>0</v>
      </c>
      <c r="AN65" s="84">
        <v>13.536</v>
      </c>
      <c r="AO65" s="85">
        <v>612.90743203309694</v>
      </c>
      <c r="AP65" s="84">
        <v>0.19700000000000001</v>
      </c>
      <c r="AQ65" s="85">
        <v>471.93908629441626</v>
      </c>
      <c r="AR65" s="84">
        <v>10.906000000000001</v>
      </c>
      <c r="AS65" s="85">
        <v>494.31533101045301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85.087999999999994</v>
      </c>
      <c r="BM65" s="85">
        <v>993.40836545693867</v>
      </c>
      <c r="BN65" s="84">
        <v>3.13</v>
      </c>
      <c r="BO65" s="85">
        <v>820.31309904153352</v>
      </c>
      <c r="BP65" s="84">
        <v>5.3390000000000004</v>
      </c>
      <c r="BQ65" s="85">
        <v>1269.4266716613599</v>
      </c>
      <c r="BR65" s="84">
        <v>0</v>
      </c>
      <c r="BS65" s="85">
        <v>0</v>
      </c>
      <c r="BT65" s="84">
        <v>0.41</v>
      </c>
      <c r="BU65" s="85">
        <v>2273.1243902439023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0</v>
      </c>
      <c r="I66" s="85">
        <v>0</v>
      </c>
      <c r="J66" s="84">
        <v>16.925000000000001</v>
      </c>
      <c r="K66" s="85">
        <v>736.07119645494834</v>
      </c>
      <c r="L66" s="84">
        <v>0</v>
      </c>
      <c r="M66" s="85">
        <v>0</v>
      </c>
      <c r="N66" s="84">
        <v>56.668999999999997</v>
      </c>
      <c r="O66" s="85">
        <v>1370.9399318851576</v>
      </c>
      <c r="P66" s="84">
        <v>0</v>
      </c>
      <c r="Q66" s="85">
        <v>0</v>
      </c>
      <c r="R66" s="84">
        <v>18.925999999999998</v>
      </c>
      <c r="S66" s="85">
        <v>1095.8307619148261</v>
      </c>
      <c r="T66" s="84">
        <v>0</v>
      </c>
      <c r="U66" s="85">
        <v>0</v>
      </c>
      <c r="V66" s="84">
        <v>6.3E-2</v>
      </c>
      <c r="W66" s="85">
        <v>413.93650793650795</v>
      </c>
      <c r="X66" s="84">
        <v>0</v>
      </c>
      <c r="Y66" s="85">
        <v>0</v>
      </c>
      <c r="Z66" s="84">
        <v>5.39</v>
      </c>
      <c r="AA66" s="85">
        <v>669.42949907235629</v>
      </c>
      <c r="AB66" s="84">
        <v>0</v>
      </c>
      <c r="AC66" s="85">
        <v>0</v>
      </c>
      <c r="AD66" s="84">
        <v>0.44</v>
      </c>
      <c r="AE66" s="85">
        <v>360.07727272727271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</v>
      </c>
      <c r="BM66" s="85">
        <v>0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FF04-CFE3-44C9-A702-5BE6528D5E5D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8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131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132</v>
      </c>
      <c r="B5" s="97"/>
      <c r="C5" s="97"/>
      <c r="D5" s="98"/>
      <c r="E5" s="99" t="s">
        <v>133</v>
      </c>
      <c r="F5" s="99"/>
      <c r="G5" s="100"/>
      <c r="H5" s="101" t="s">
        <v>134</v>
      </c>
      <c r="I5" s="101"/>
      <c r="J5" s="99"/>
    </row>
    <row r="6" spans="1:10" ht="18" customHeight="1">
      <c r="A6" s="102"/>
      <c r="B6" s="102"/>
      <c r="C6" s="102"/>
      <c r="D6" s="103"/>
      <c r="E6" s="104">
        <v>44562</v>
      </c>
      <c r="F6" s="105">
        <v>44197</v>
      </c>
      <c r="G6" s="106" t="s">
        <v>135</v>
      </c>
      <c r="H6" s="104">
        <v>44562</v>
      </c>
      <c r="I6" s="105">
        <v>44197</v>
      </c>
      <c r="J6" s="107" t="s">
        <v>135</v>
      </c>
    </row>
    <row r="7" spans="1:10" ht="18" customHeight="1">
      <c r="A7" s="108"/>
      <c r="B7" s="108"/>
      <c r="C7" s="108"/>
      <c r="D7" s="109"/>
      <c r="E7" s="110" t="s">
        <v>138</v>
      </c>
      <c r="F7" s="110" t="s">
        <v>138</v>
      </c>
      <c r="G7" s="111" t="s">
        <v>136</v>
      </c>
      <c r="H7" s="110" t="s">
        <v>138</v>
      </c>
      <c r="I7" s="110" t="s">
        <v>138</v>
      </c>
      <c r="J7" s="112" t="s">
        <v>136</v>
      </c>
    </row>
    <row r="8" spans="1:10" ht="15" customHeight="1">
      <c r="A8" s="31"/>
      <c r="B8" s="31"/>
      <c r="C8" s="31"/>
      <c r="D8" s="33"/>
      <c r="E8" s="113"/>
      <c r="F8" s="113"/>
      <c r="G8" s="114" t="s">
        <v>137</v>
      </c>
      <c r="H8" s="113"/>
      <c r="I8" s="113"/>
      <c r="J8" s="114" t="s">
        <v>137</v>
      </c>
    </row>
    <row r="9" spans="1:10" ht="15" customHeight="1">
      <c r="A9" s="31"/>
      <c r="B9" s="32" t="s">
        <v>96</v>
      </c>
      <c r="C9" s="32"/>
      <c r="D9" s="33">
        <v>1</v>
      </c>
      <c r="E9" s="115">
        <v>3506.8380000000002</v>
      </c>
      <c r="F9" s="115">
        <v>3025.645</v>
      </c>
      <c r="G9" s="116">
        <f>IF(ISERR(E9/F9*100),"-",E9/F9*100)</f>
        <v>115.90381555007281</v>
      </c>
      <c r="H9" s="115">
        <v>2511.1159933820722</v>
      </c>
      <c r="I9" s="115">
        <v>1783.8510135855331</v>
      </c>
      <c r="J9" s="116">
        <f>IF(ISERR(H9/I9*100),"-",H9/I9*100)</f>
        <v>140.7693789592181</v>
      </c>
    </row>
    <row r="10" spans="1:10" ht="15" customHeight="1">
      <c r="A10" s="31"/>
      <c r="B10" s="32" t="s">
        <v>97</v>
      </c>
      <c r="C10" s="32"/>
      <c r="D10" s="33">
        <v>2</v>
      </c>
      <c r="E10" s="115">
        <v>0</v>
      </c>
      <c r="F10" s="115">
        <v>0</v>
      </c>
      <c r="G10" s="116" t="str">
        <f>IF(ISERR(E10/F10*100),"-",E10/F10*100)</f>
        <v>-</v>
      </c>
      <c r="H10" s="115">
        <v>0</v>
      </c>
      <c r="I10" s="115">
        <v>0</v>
      </c>
      <c r="J10" s="116" t="str">
        <f>IF(ISERR(H10/I10*100),"-",H10/I10*100)</f>
        <v>-</v>
      </c>
    </row>
    <row r="11" spans="1:10" ht="15" customHeight="1">
      <c r="A11" s="31"/>
      <c r="B11" s="32" t="s">
        <v>98</v>
      </c>
      <c r="C11" s="32"/>
      <c r="D11" s="33">
        <v>3</v>
      </c>
      <c r="E11" s="115">
        <v>3307.326</v>
      </c>
      <c r="F11" s="115">
        <v>3611.4270000000001</v>
      </c>
      <c r="G11" s="116">
        <f>IF(ISERR(E11/F11*100),"-",E11/F11*100)</f>
        <v>91.579478139804564</v>
      </c>
      <c r="H11" s="115">
        <v>2380.5337236184155</v>
      </c>
      <c r="I11" s="115">
        <v>1777.6608479141348</v>
      </c>
      <c r="J11" s="116">
        <f>IF(ISERR(H11/I11*100),"-",H11/I11*100)</f>
        <v>133.91382987433613</v>
      </c>
    </row>
    <row r="12" spans="1:10" ht="15" customHeight="1">
      <c r="A12" s="31"/>
      <c r="B12" s="32" t="s">
        <v>99</v>
      </c>
      <c r="C12" s="32"/>
      <c r="D12" s="33">
        <v>4</v>
      </c>
      <c r="E12" s="115">
        <v>10978.462</v>
      </c>
      <c r="F12" s="115">
        <v>19117.955999999998</v>
      </c>
      <c r="G12" s="116">
        <f>IF(ISERR(E12/F12*100),"-",E12/F12*100)</f>
        <v>57.424873244817597</v>
      </c>
      <c r="H12" s="115">
        <v>511.60784916867226</v>
      </c>
      <c r="I12" s="115">
        <v>337.7496525256152</v>
      </c>
      <c r="J12" s="116">
        <f>IF(ISERR(H12/I12*100),"-",H12/I12*100)</f>
        <v>151.47546277042326</v>
      </c>
    </row>
    <row r="13" spans="1:10" ht="15" customHeight="1">
      <c r="A13" s="31"/>
      <c r="B13" s="32" t="s">
        <v>100</v>
      </c>
      <c r="C13" s="32"/>
      <c r="D13" s="33">
        <v>5</v>
      </c>
      <c r="E13" s="115">
        <v>4860.848</v>
      </c>
      <c r="F13" s="115">
        <v>7406.7209999999995</v>
      </c>
      <c r="G13" s="116">
        <f>IF(ISERR(E13/F13*100),"-",E13/F13*100)</f>
        <v>65.627529375009544</v>
      </c>
      <c r="H13" s="115">
        <v>502.67474440673732</v>
      </c>
      <c r="I13" s="115">
        <v>400.55717084523639</v>
      </c>
      <c r="J13" s="116">
        <f>IF(ISERR(H13/I13*100),"-",H13/I13*100)</f>
        <v>125.49388227054266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101</v>
      </c>
      <c r="C15" s="32"/>
      <c r="D15" s="33">
        <v>6</v>
      </c>
      <c r="E15" s="115">
        <v>1150.8679999999999</v>
      </c>
      <c r="F15" s="115">
        <v>1839.739</v>
      </c>
      <c r="G15" s="116">
        <f t="shared" ref="G14:G15" si="0">IF(ISERR(E15/F15*100),"-",E15/F15*100)</f>
        <v>62.556047352369006</v>
      </c>
      <c r="H15" s="115">
        <v>1613.0807095166431</v>
      </c>
      <c r="I15" s="115">
        <v>1171.0040935154389</v>
      </c>
      <c r="J15" s="116">
        <f t="shared" ref="J14:J15" si="1">IF(ISERR(H15/I15*100),"-",H15/I15*100)</f>
        <v>137.7519274654334</v>
      </c>
    </row>
    <row r="16" spans="1:10" ht="15" customHeight="1">
      <c r="A16" s="31"/>
      <c r="B16" s="32" t="s">
        <v>102</v>
      </c>
      <c r="C16" s="32"/>
      <c r="D16" s="33">
        <v>7</v>
      </c>
      <c r="E16" s="115">
        <v>11288.762000000001</v>
      </c>
      <c r="F16" s="115">
        <v>13279.745000000001</v>
      </c>
      <c r="G16" s="116">
        <f t="shared" ref="G16" si="2">IF(ISERR(E16/F16*100),"-",E16/F16*100)</f>
        <v>85.007370246943751</v>
      </c>
      <c r="H16" s="115">
        <v>1223.0206003102908</v>
      </c>
      <c r="I16" s="115">
        <v>940.03791503526611</v>
      </c>
      <c r="J16" s="116">
        <f t="shared" ref="J16" si="3">IF(ISERR(H16/I16*100),"-",H16/I16*100)</f>
        <v>130.10332676468784</v>
      </c>
    </row>
    <row r="17" spans="1:10" ht="15" customHeight="1">
      <c r="A17" s="31"/>
      <c r="B17" s="32" t="s">
        <v>103</v>
      </c>
      <c r="C17" s="32"/>
      <c r="D17" s="33">
        <v>8</v>
      </c>
      <c r="E17" s="115">
        <v>4425.0709999999999</v>
      </c>
      <c r="F17" s="115">
        <v>7113.0910000000003</v>
      </c>
      <c r="G17" s="116">
        <f t="shared" ref="G17" si="4">IF(ISERR(E17/F17*100),"-",E17/F17*100)</f>
        <v>62.21024024576657</v>
      </c>
      <c r="H17" s="115">
        <v>1100.3504962971215</v>
      </c>
      <c r="I17" s="115">
        <v>847.75937661981266</v>
      </c>
      <c r="J17" s="116">
        <f t="shared" ref="J17" si="5">IF(ISERR(H17/I17*100),"-",H17/I17*100)</f>
        <v>129.79514313182125</v>
      </c>
    </row>
    <row r="18" spans="1:10" ht="15" customHeight="1">
      <c r="A18" s="31"/>
      <c r="B18" s="32" t="s">
        <v>104</v>
      </c>
      <c r="C18" s="32"/>
      <c r="D18" s="33">
        <v>9</v>
      </c>
      <c r="E18" s="115">
        <v>17638.689999999999</v>
      </c>
      <c r="F18" s="115">
        <v>10959.406000000001</v>
      </c>
      <c r="G18" s="116">
        <f t="shared" ref="G18" si="6">IF(ISERR(E18/F18*100),"-",E18/F18*100)</f>
        <v>160.94567534043358</v>
      </c>
      <c r="H18" s="115">
        <v>607.41284063612432</v>
      </c>
      <c r="I18" s="115">
        <v>580.24433924612345</v>
      </c>
      <c r="J18" s="116">
        <f t="shared" ref="J18" si="7">IF(ISERR(H18/I18*100),"-",H18/I18*100)</f>
        <v>104.68225186398186</v>
      </c>
    </row>
    <row r="19" spans="1:10" ht="15" customHeight="1">
      <c r="A19" s="31"/>
      <c r="B19" s="32" t="s">
        <v>105</v>
      </c>
      <c r="C19" s="32"/>
      <c r="D19" s="33">
        <v>10</v>
      </c>
      <c r="E19" s="115">
        <v>359.27199999999999</v>
      </c>
      <c r="F19" s="115">
        <v>562.86500000000001</v>
      </c>
      <c r="G19" s="116">
        <f t="shared" ref="G19" si="8">IF(ISERR(E19/F19*100),"-",E19/F19*100)</f>
        <v>63.829159745231976</v>
      </c>
      <c r="H19" s="115">
        <v>662.08257253557201</v>
      </c>
      <c r="I19" s="115">
        <v>466.26281968145111</v>
      </c>
      <c r="J19" s="116">
        <f t="shared" ref="J19" si="9">IF(ISERR(H19/I19*100),"-",H19/I19*100)</f>
        <v>141.99771986707071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106</v>
      </c>
      <c r="C21" s="32"/>
      <c r="D21" s="33">
        <v>11</v>
      </c>
      <c r="E21" s="115">
        <v>86.076999999999998</v>
      </c>
      <c r="F21" s="115">
        <v>70.977999999999994</v>
      </c>
      <c r="G21" s="116">
        <f t="shared" ref="G20:G21" si="10">IF(ISERR(E21/F21*100),"-",E21/F21*100)</f>
        <v>121.27278875144411</v>
      </c>
      <c r="H21" s="115">
        <v>579.62179211636089</v>
      </c>
      <c r="I21" s="115">
        <v>520.40761926230664</v>
      </c>
      <c r="J21" s="116">
        <f t="shared" ref="J20:J21" si="11">IF(ISERR(H21/I21*100),"-",H21/I21*100)</f>
        <v>111.37842157998996</v>
      </c>
    </row>
    <row r="22" spans="1:10" ht="15" customHeight="1">
      <c r="A22" s="31"/>
      <c r="B22" s="32" t="s">
        <v>107</v>
      </c>
      <c r="C22" s="32"/>
      <c r="D22" s="33">
        <v>12</v>
      </c>
      <c r="E22" s="115">
        <v>1785.5640000000001</v>
      </c>
      <c r="F22" s="115">
        <v>1983.7750000000001</v>
      </c>
      <c r="G22" s="116">
        <f t="shared" ref="G22" si="12">IF(ISERR(E22/F22*100),"-",E22/F22*100)</f>
        <v>90.008393088933985</v>
      </c>
      <c r="H22" s="115">
        <v>1254.5775301249353</v>
      </c>
      <c r="I22" s="115">
        <v>1111.5388947839347</v>
      </c>
      <c r="J22" s="116">
        <f t="shared" ref="J22" si="13">IF(ISERR(H22/I22*100),"-",H22/I22*100)</f>
        <v>112.86852273116408</v>
      </c>
    </row>
    <row r="23" spans="1:10" ht="15" customHeight="1">
      <c r="A23" s="31"/>
      <c r="B23" s="32" t="s">
        <v>108</v>
      </c>
      <c r="C23" s="32"/>
      <c r="D23" s="33">
        <v>13</v>
      </c>
      <c r="E23" s="115">
        <v>515.39200000000005</v>
      </c>
      <c r="F23" s="115">
        <v>612.58500000000004</v>
      </c>
      <c r="G23" s="116">
        <f t="shared" ref="G23" si="14">IF(ISERR(E23/F23*100),"-",E23/F23*100)</f>
        <v>84.133956920264126</v>
      </c>
      <c r="H23" s="115">
        <v>1201.9606338476344</v>
      </c>
      <c r="I23" s="115">
        <v>803.86454614461661</v>
      </c>
      <c r="J23" s="116">
        <f t="shared" ref="J23" si="15">IF(ISERR(H23/I23*100),"-",H23/I23*100)</f>
        <v>149.52278211700104</v>
      </c>
    </row>
    <row r="24" spans="1:10" ht="15" customHeight="1">
      <c r="A24" s="31"/>
      <c r="B24" s="32" t="s">
        <v>109</v>
      </c>
      <c r="C24" s="32"/>
      <c r="D24" s="33">
        <v>14</v>
      </c>
      <c r="E24" s="115">
        <v>27715.625</v>
      </c>
      <c r="F24" s="115">
        <v>59333.021999999997</v>
      </c>
      <c r="G24" s="116">
        <f t="shared" ref="G24" si="16">IF(ISERR(E24/F24*100),"-",E24/F24*100)</f>
        <v>46.711972634732817</v>
      </c>
      <c r="H24" s="115">
        <v>398.27342313225842</v>
      </c>
      <c r="I24" s="115">
        <v>202.11494213121321</v>
      </c>
      <c r="J24" s="116">
        <f t="shared" ref="J24" si="17">IF(ISERR(H24/I24*100),"-",H24/I24*100)</f>
        <v>197.05293380718925</v>
      </c>
    </row>
    <row r="25" spans="1:10" ht="15" customHeight="1">
      <c r="A25" s="31"/>
      <c r="B25" s="32" t="s">
        <v>110</v>
      </c>
      <c r="C25" s="32"/>
      <c r="D25" s="33">
        <v>15</v>
      </c>
      <c r="E25" s="115">
        <v>116386.011</v>
      </c>
      <c r="F25" s="115">
        <v>137631.158</v>
      </c>
      <c r="G25" s="116">
        <f t="shared" ref="G25" si="18">IF(ISERR(E25/F25*100),"-",E25/F25*100)</f>
        <v>84.563708313781689</v>
      </c>
      <c r="H25" s="115">
        <v>250.92922832452777</v>
      </c>
      <c r="I25" s="115">
        <v>178.76274410188427</v>
      </c>
      <c r="J25" s="116">
        <f t="shared" ref="J25" si="19">IF(ISERR(H25/I25*100),"-",H25/I25*100)</f>
        <v>140.36998010139789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111</v>
      </c>
      <c r="C27" s="32"/>
      <c r="D27" s="33">
        <v>16</v>
      </c>
      <c r="E27" s="115">
        <v>442408.342</v>
      </c>
      <c r="F27" s="115">
        <v>414728.85600000003</v>
      </c>
      <c r="G27" s="116">
        <f t="shared" ref="G26:G27" si="20">IF(ISERR(E27/F27*100),"-",E27/F27*100)</f>
        <v>106.67411625681527</v>
      </c>
      <c r="H27" s="115">
        <v>42.955704456404668</v>
      </c>
      <c r="I27" s="115">
        <v>40.26238328591247</v>
      </c>
      <c r="J27" s="116">
        <f t="shared" ref="J26:J27" si="21">IF(ISERR(H27/I27*100),"-",H27/I27*100)</f>
        <v>106.68942310584622</v>
      </c>
    </row>
    <row r="28" spans="1:10" ht="15" customHeight="1">
      <c r="A28" s="31"/>
      <c r="B28" s="32" t="s">
        <v>112</v>
      </c>
      <c r="C28" s="32"/>
      <c r="D28" s="33">
        <v>17</v>
      </c>
      <c r="E28" s="115">
        <v>29253.541000000001</v>
      </c>
      <c r="F28" s="115">
        <v>32596.527999999998</v>
      </c>
      <c r="G28" s="116">
        <f t="shared" ref="G28" si="22">IF(ISERR(E28/F28*100),"-",E28/F28*100)</f>
        <v>89.744346391738418</v>
      </c>
      <c r="H28" s="115">
        <v>61.313988450150362</v>
      </c>
      <c r="I28" s="115">
        <v>55.009707322203148</v>
      </c>
      <c r="J28" s="116">
        <f t="shared" ref="J28" si="23">IF(ISERR(H28/I28*100),"-",H28/I28*100)</f>
        <v>111.46030661646998</v>
      </c>
    </row>
    <row r="29" spans="1:10" ht="15" customHeight="1">
      <c r="A29" s="31"/>
      <c r="B29" s="32" t="s">
        <v>113</v>
      </c>
      <c r="C29" s="32"/>
      <c r="D29" s="33">
        <v>18</v>
      </c>
      <c r="E29" s="115">
        <v>7012.357</v>
      </c>
      <c r="F29" s="115">
        <v>10579.84</v>
      </c>
      <c r="G29" s="116">
        <f t="shared" ref="G29" si="24">IF(ISERR(E29/F29*100),"-",E29/F29*100)</f>
        <v>66.280369079305544</v>
      </c>
      <c r="H29" s="115">
        <v>41.595622841221576</v>
      </c>
      <c r="I29" s="115">
        <v>38.986697152319884</v>
      </c>
      <c r="J29" s="116">
        <f t="shared" ref="J29" si="25">IF(ISERR(H29/I29*100),"-",H29/I29*100)</f>
        <v>106.6918356246201</v>
      </c>
    </row>
    <row r="30" spans="1:10" ht="15" customHeight="1">
      <c r="A30" s="31"/>
      <c r="B30" s="32" t="s">
        <v>114</v>
      </c>
      <c r="C30" s="32"/>
      <c r="D30" s="33">
        <v>19</v>
      </c>
      <c r="E30" s="115">
        <v>60082.985000000001</v>
      </c>
      <c r="F30" s="115">
        <v>53939.262999999999</v>
      </c>
      <c r="G30" s="116">
        <f t="shared" ref="G30" si="26">IF(ISERR(E30/F30*100),"-",E30/F30*100)</f>
        <v>111.3900740542191</v>
      </c>
      <c r="H30" s="115">
        <v>205.39908088787533</v>
      </c>
      <c r="I30" s="115">
        <v>210.30260050086335</v>
      </c>
      <c r="J30" s="116">
        <f t="shared" ref="J30" si="27">IF(ISERR(H30/I30*100),"-",H30/I30*100)</f>
        <v>97.668350461996354</v>
      </c>
    </row>
    <row r="31" spans="1:10" ht="15" customHeight="1">
      <c r="A31" s="31"/>
      <c r="B31" s="32" t="s">
        <v>115</v>
      </c>
      <c r="C31" s="32"/>
      <c r="D31" s="33">
        <v>20</v>
      </c>
      <c r="E31" s="115">
        <v>5001.8850000000002</v>
      </c>
      <c r="F31" s="115">
        <v>5826.9870000000001</v>
      </c>
      <c r="G31" s="116">
        <f t="shared" ref="G31" si="28">IF(ISERR(E31/F31*100),"-",E31/F31*100)</f>
        <v>85.839989002892921</v>
      </c>
      <c r="H31" s="115">
        <v>106.26356963424789</v>
      </c>
      <c r="I31" s="115">
        <v>102.32837262207724</v>
      </c>
      <c r="J31" s="116">
        <f t="shared" ref="J31" si="29">IF(ISERR(H31/I31*100),"-",H31/I31*100)</f>
        <v>103.84565581503406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116</v>
      </c>
      <c r="C33" s="32"/>
      <c r="D33" s="33">
        <v>21</v>
      </c>
      <c r="E33" s="115">
        <v>159997.065</v>
      </c>
      <c r="F33" s="115">
        <v>247021.07399999999</v>
      </c>
      <c r="G33" s="116">
        <f t="shared" ref="G32:G33" si="30">IF(ISERR(E33/F33*100),"-",E33/F33*100)</f>
        <v>64.770613457862297</v>
      </c>
      <c r="H33" s="115">
        <v>115.07377473455529</v>
      </c>
      <c r="I33" s="115">
        <v>100.31187433830038</v>
      </c>
      <c r="J33" s="116">
        <f t="shared" ref="J32:J33" si="31">IF(ISERR(H33/I33*100),"-",H33/I33*100)</f>
        <v>114.7160049531829</v>
      </c>
    </row>
    <row r="34" spans="1:10" ht="15" customHeight="1">
      <c r="A34" s="31"/>
      <c r="B34" s="32" t="s">
        <v>117</v>
      </c>
      <c r="C34" s="32"/>
      <c r="D34" s="33">
        <v>22</v>
      </c>
      <c r="E34" s="115">
        <v>3686.3710000000001</v>
      </c>
      <c r="F34" s="115">
        <v>4429.9409999999998</v>
      </c>
      <c r="G34" s="116">
        <f t="shared" ref="G34" si="32">IF(ISERR(E34/F34*100),"-",E34/F34*100)</f>
        <v>83.214900604771032</v>
      </c>
      <c r="H34" s="115">
        <v>550.30096455294381</v>
      </c>
      <c r="I34" s="115">
        <v>590.14500599443647</v>
      </c>
      <c r="J34" s="116">
        <f t="shared" ref="J34" si="33">IF(ISERR(H34/I34*100),"-",H34/I34*100)</f>
        <v>93.248431989295128</v>
      </c>
    </row>
    <row r="35" spans="1:10" ht="15" customHeight="1">
      <c r="A35" s="31"/>
      <c r="B35" s="32" t="s">
        <v>118</v>
      </c>
      <c r="C35" s="32"/>
      <c r="D35" s="33">
        <v>23</v>
      </c>
      <c r="E35" s="115">
        <v>21547.26</v>
      </c>
      <c r="F35" s="115">
        <v>21756.11</v>
      </c>
      <c r="G35" s="116">
        <f t="shared" ref="G35" si="34">IF(ISERR(E35/F35*100),"-",E35/F35*100)</f>
        <v>99.040039786524332</v>
      </c>
      <c r="H35" s="115">
        <v>221.8912073739306</v>
      </c>
      <c r="I35" s="115">
        <v>190.36058583083098</v>
      </c>
      <c r="J35" s="116">
        <f t="shared" ref="J35" si="35">IF(ISERR(H35/I35*100),"-",H35/I35*100)</f>
        <v>116.56362918063307</v>
      </c>
    </row>
    <row r="36" spans="1:10" ht="15" customHeight="1">
      <c r="A36" s="31"/>
      <c r="B36" s="32" t="s">
        <v>119</v>
      </c>
      <c r="C36" s="32"/>
      <c r="D36" s="33">
        <v>24</v>
      </c>
      <c r="E36" s="115">
        <v>88828.773000000001</v>
      </c>
      <c r="F36" s="115">
        <v>89383.853000000003</v>
      </c>
      <c r="G36" s="116">
        <f t="shared" ref="G36" si="36">IF(ISERR(E36/F36*100),"-",E36/F36*100)</f>
        <v>99.378992982099348</v>
      </c>
      <c r="H36" s="115">
        <v>57.403500406337933</v>
      </c>
      <c r="I36" s="115">
        <v>45.411595526095752</v>
      </c>
      <c r="J36" s="116">
        <f t="shared" ref="J36" si="37">IF(ISERR(H36/I36*100),"-",H36/I36*100)</f>
        <v>126.40714280420082</v>
      </c>
    </row>
    <row r="37" spans="1:10" ht="15" customHeight="1">
      <c r="A37" s="31"/>
      <c r="B37" s="32" t="s">
        <v>120</v>
      </c>
      <c r="C37" s="32"/>
      <c r="D37" s="33">
        <v>25</v>
      </c>
      <c r="E37" s="115">
        <v>0</v>
      </c>
      <c r="F37" s="115">
        <v>0</v>
      </c>
      <c r="G37" s="116" t="str">
        <f t="shared" ref="G37" si="38">IF(ISERR(E37/F37*100),"-",E37/F37*100)</f>
        <v>-</v>
      </c>
      <c r="H37" s="115">
        <v>0</v>
      </c>
      <c r="I37" s="115">
        <v>0</v>
      </c>
      <c r="J37" s="116" t="str">
        <f t="shared" ref="J37" si="39">IF(ISERR(H37/I37*100),"-",H37/I37*100)</f>
        <v>-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121</v>
      </c>
      <c r="C39" s="32"/>
      <c r="D39" s="33">
        <v>26</v>
      </c>
      <c r="E39" s="115">
        <v>12580.4</v>
      </c>
      <c r="F39" s="115">
        <v>15520.699000000001</v>
      </c>
      <c r="G39" s="116">
        <f t="shared" ref="G38:G39" si="40">IF(ISERR(E39/F39*100),"-",E39/F39*100)</f>
        <v>81.055627713674497</v>
      </c>
      <c r="H39" s="115">
        <v>61.920578201011097</v>
      </c>
      <c r="I39" s="115">
        <v>74.340006078334483</v>
      </c>
      <c r="J39" s="116">
        <f t="shared" ref="J38:J39" si="41">IF(ISERR(H39/I39*100),"-",H39/I39*100)</f>
        <v>83.293749176941645</v>
      </c>
    </row>
    <row r="40" spans="1:10" ht="15" customHeight="1">
      <c r="A40" s="31"/>
      <c r="B40" s="32" t="s">
        <v>122</v>
      </c>
      <c r="C40" s="32"/>
      <c r="D40" s="33">
        <v>27</v>
      </c>
      <c r="E40" s="115">
        <v>5415.0810000000001</v>
      </c>
      <c r="F40" s="115">
        <v>5272.2849999999999</v>
      </c>
      <c r="G40" s="116">
        <f t="shared" ref="G40" si="42">IF(ISERR(E40/F40*100),"-",E40/F40*100)</f>
        <v>102.70842718100405</v>
      </c>
      <c r="H40" s="115">
        <v>701.34635289850701</v>
      </c>
      <c r="I40" s="115">
        <v>576.32397508860004</v>
      </c>
      <c r="J40" s="116">
        <f t="shared" ref="J40" si="43">IF(ISERR(H40/I40*100),"-",H40/I40*100)</f>
        <v>121.69307251024684</v>
      </c>
    </row>
    <row r="41" spans="1:10" ht="15" customHeight="1">
      <c r="A41" s="31"/>
      <c r="B41" s="32" t="s">
        <v>123</v>
      </c>
      <c r="C41" s="32"/>
      <c r="D41" s="33">
        <v>28</v>
      </c>
      <c r="E41" s="115">
        <v>2047.0540000000001</v>
      </c>
      <c r="F41" s="115">
        <v>3651.3319999999999</v>
      </c>
      <c r="G41" s="116">
        <f t="shared" ref="G41" si="44">IF(ISERR(E41/F41*100),"-",E41/F41*100)</f>
        <v>56.063212000442583</v>
      </c>
      <c r="H41" s="115">
        <v>1000.1013309858948</v>
      </c>
      <c r="I41" s="115">
        <v>648.24692413617822</v>
      </c>
      <c r="J41" s="116">
        <f t="shared" ref="J41" si="45">IF(ISERR(H41/I41*100),"-",H41/I41*100)</f>
        <v>154.27783669295158</v>
      </c>
    </row>
    <row r="42" spans="1:10" ht="15" customHeight="1">
      <c r="A42" s="31"/>
      <c r="B42" s="32" t="s">
        <v>124</v>
      </c>
      <c r="C42" s="32"/>
      <c r="D42" s="33">
        <v>29</v>
      </c>
      <c r="E42" s="115">
        <v>7.6920000000000002</v>
      </c>
      <c r="F42" s="115">
        <v>2.4769999999999999</v>
      </c>
      <c r="G42" s="116">
        <f t="shared" ref="G42" si="46">IF(ISERR(E42/F42*100),"-",E42/F42*100)</f>
        <v>310.53693984658867</v>
      </c>
      <c r="H42" s="115">
        <v>220.96957878315135</v>
      </c>
      <c r="I42" s="115">
        <v>101.80258377069036</v>
      </c>
      <c r="J42" s="116">
        <f t="shared" ref="J42" si="47">IF(ISERR(H42/I42*100),"-",H42/I42*100)</f>
        <v>217.05694551022776</v>
      </c>
    </row>
    <row r="43" spans="1:10" ht="15" customHeight="1">
      <c r="A43" s="31"/>
      <c r="B43" s="32" t="s">
        <v>125</v>
      </c>
      <c r="C43" s="32"/>
      <c r="D43" s="33">
        <v>30</v>
      </c>
      <c r="E43" s="115">
        <v>2678.4180000000001</v>
      </c>
      <c r="F43" s="115">
        <v>3646.0149999999999</v>
      </c>
      <c r="G43" s="116">
        <f t="shared" ref="G43" si="48">IF(ISERR(E43/F43*100),"-",E43/F43*100)</f>
        <v>73.461518946027383</v>
      </c>
      <c r="H43" s="115">
        <v>962.5519459621313</v>
      </c>
      <c r="I43" s="115">
        <v>465.84668082824675</v>
      </c>
      <c r="J43" s="116">
        <f t="shared" ref="J43" si="49">IF(ISERR(H43/I43*100),"-",H43/I43*100)</f>
        <v>206.62419323258311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126</v>
      </c>
      <c r="C45" s="32"/>
      <c r="D45" s="33">
        <v>31</v>
      </c>
      <c r="E45" s="115">
        <v>28248.441999999999</v>
      </c>
      <c r="F45" s="115">
        <v>27325.753000000001</v>
      </c>
      <c r="G45" s="116">
        <f t="shared" ref="G44:G45" si="50">IF(ISERR(E45/F45*100),"-",E45/F45*100)</f>
        <v>103.37662790115975</v>
      </c>
      <c r="H45" s="115">
        <v>265.51298722952583</v>
      </c>
      <c r="I45" s="115">
        <v>194.01843469784711</v>
      </c>
      <c r="J45" s="116">
        <f t="shared" ref="J44:J45" si="51">IF(ISERR(H45/I45*100),"-",H45/I45*100)</f>
        <v>136.84936054814591</v>
      </c>
    </row>
    <row r="46" spans="1:10" ht="15" customHeight="1">
      <c r="A46" s="31"/>
      <c r="B46" s="32" t="s">
        <v>127</v>
      </c>
      <c r="C46" s="32"/>
      <c r="D46" s="33">
        <v>32</v>
      </c>
      <c r="E46" s="115">
        <v>7332.4660000000003</v>
      </c>
      <c r="F46" s="115">
        <v>6988.02</v>
      </c>
      <c r="G46" s="116">
        <f t="shared" ref="G46" si="52">IF(ISERR(E46/F46*100),"-",E46/F46*100)</f>
        <v>104.92909293333447</v>
      </c>
      <c r="H46" s="115">
        <v>226.62974598177473</v>
      </c>
      <c r="I46" s="115">
        <v>234.80327388874102</v>
      </c>
      <c r="J46" s="116">
        <f t="shared" ref="J46" si="53">IF(ISERR(H46/I46*100),"-",H46/I46*100)</f>
        <v>96.518988951219129</v>
      </c>
    </row>
    <row r="47" spans="1:10" ht="15" customHeight="1">
      <c r="A47" s="31"/>
      <c r="B47" s="32" t="s">
        <v>128</v>
      </c>
      <c r="C47" s="32"/>
      <c r="D47" s="33">
        <v>33</v>
      </c>
      <c r="E47" s="115">
        <v>3918.431</v>
      </c>
      <c r="F47" s="115">
        <v>3025.4369999999999</v>
      </c>
      <c r="G47" s="116">
        <f t="shared" ref="G47" si="54">IF(ISERR(E47/F47*100),"-",E47/F47*100)</f>
        <v>129.5161988168982</v>
      </c>
      <c r="H47" s="115">
        <v>502.79069734799464</v>
      </c>
      <c r="I47" s="115">
        <v>443.33451564187254</v>
      </c>
      <c r="J47" s="116">
        <f t="shared" ref="J47" si="55">IF(ISERR(H47/I47*100),"-",H47/I47*100)</f>
        <v>113.4111330402596</v>
      </c>
    </row>
    <row r="48" spans="1:10" ht="15" customHeight="1">
      <c r="A48" s="31"/>
      <c r="B48" s="32" t="s">
        <v>129</v>
      </c>
      <c r="C48" s="32"/>
      <c r="D48" s="33">
        <v>34</v>
      </c>
      <c r="E48" s="115">
        <v>57.466000000000001</v>
      </c>
      <c r="F48" s="115">
        <v>24.465</v>
      </c>
      <c r="G48" s="116">
        <f t="shared" ref="G48" si="56">IF(ISERR(E48/F48*100),"-",E48/F48*100)</f>
        <v>234.89066012671165</v>
      </c>
      <c r="H48" s="115">
        <v>2101.1346709358577</v>
      </c>
      <c r="I48" s="115">
        <v>1809.8954424688329</v>
      </c>
      <c r="J48" s="116">
        <f t="shared" ref="J48" si="57">IF(ISERR(H48/I48*100),"-",H48/I48*100)</f>
        <v>116.09149465947893</v>
      </c>
    </row>
    <row r="49" spans="1:10" ht="15" customHeight="1">
      <c r="A49" s="31"/>
      <c r="B49" s="32" t="s">
        <v>130</v>
      </c>
      <c r="C49" s="32"/>
      <c r="D49" s="33">
        <v>35</v>
      </c>
      <c r="E49" s="115">
        <v>2537.5610000000001</v>
      </c>
      <c r="F49" s="115">
        <v>3557.1959999999999</v>
      </c>
      <c r="G49" s="116">
        <f t="shared" ref="G49" si="58">IF(ISERR(E49/F49*100),"-",E49/F49*100)</f>
        <v>71.335990482391182</v>
      </c>
      <c r="H49" s="115">
        <v>819.55153393356852</v>
      </c>
      <c r="I49" s="115">
        <v>599.7578615291369</v>
      </c>
      <c r="J49" s="116">
        <f t="shared" ref="J49" si="59">IF(ISERR(H49/I49*100),"-",H49/I49*100)</f>
        <v>136.64706817582146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2022-10-26T06:39:05Z</dcterms:created>
  <dcterms:modified xsi:type="dcterms:W3CDTF">2022-10-26T06:39:10Z</dcterms:modified>
</cp:coreProperties>
</file>