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66" i="1"/>
  <c r="F65"/>
  <c r="F64"/>
  <c r="F63"/>
  <c r="F62"/>
  <c r="F61"/>
  <c r="F60"/>
  <c r="F59"/>
  <c r="F58"/>
  <c r="F57"/>
  <c r="F56"/>
  <c r="F55"/>
  <c r="F54"/>
  <c r="E54"/>
  <c r="E55"/>
  <c r="E56"/>
  <c r="E57"/>
  <c r="E58"/>
  <c r="E59"/>
  <c r="E60"/>
  <c r="E61"/>
  <c r="E62"/>
  <c r="E63"/>
  <c r="E64"/>
  <c r="E65"/>
  <c r="E66"/>
  <c r="D66"/>
  <c r="D65"/>
  <c r="D64"/>
  <c r="D63"/>
  <c r="D62"/>
  <c r="D61"/>
  <c r="D60"/>
  <c r="D59"/>
  <c r="D58"/>
  <c r="D57"/>
  <c r="D56"/>
  <c r="D55"/>
  <c r="D54"/>
  <c r="F37"/>
  <c r="F36"/>
  <c r="F35"/>
  <c r="F34"/>
  <c r="F33"/>
  <c r="F32"/>
  <c r="F31"/>
  <c r="F30"/>
  <c r="E37"/>
  <c r="E36"/>
  <c r="E35"/>
  <c r="E34"/>
  <c r="E33"/>
  <c r="E32"/>
  <c r="E31"/>
  <c r="E30"/>
  <c r="D37"/>
  <c r="D36"/>
  <c r="D35"/>
  <c r="D34"/>
  <c r="D33"/>
  <c r="D32"/>
  <c r="D31"/>
  <c r="D30"/>
  <c r="F29"/>
  <c r="E29"/>
  <c r="D29"/>
</calcChain>
</file>

<file path=xl/sharedStrings.xml><?xml version="1.0" encoding="utf-8"?>
<sst xmlns="http://schemas.openxmlformats.org/spreadsheetml/2006/main" count="17" uniqueCount="9">
  <si>
    <t>Vgs</t>
  </si>
  <si>
    <t>12V</t>
  </si>
  <si>
    <t>Ids</t>
  </si>
  <si>
    <t>Prueba #1</t>
  </si>
  <si>
    <t>Prueba #3</t>
  </si>
  <si>
    <t>Prueba #2</t>
  </si>
  <si>
    <t>Rds</t>
  </si>
  <si>
    <t>Pds</t>
  </si>
  <si>
    <t>Vds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</si>
</sst>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18"/>
  <c:chart>
    <c:title>
      <c:tx>
        <c:rich>
          <a:bodyPr/>
          <a:lstStyle/>
          <a:p>
            <a:pPr>
              <a:defRPr/>
            </a:pPr>
            <a:r>
              <a:rPr lang="es-VE"/>
              <a:t>Flujo</a:t>
            </a:r>
            <a:r>
              <a:rPr lang="es-VE" baseline="0"/>
              <a:t> de corriente</a:t>
            </a:r>
            <a:r>
              <a:rPr lang="es-VE"/>
              <a:t> del MOSFET IRFZ44N </a:t>
            </a:r>
            <a:r>
              <a:rPr lang="en-US" sz="1800" b="1" i="0" u="none" strike="noStrike" baseline="0"/>
              <a:t>en función de Vgs</a:t>
            </a:r>
            <a:endParaRPr lang="es-V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Hoja1!$D$5:$D$6</c:f>
              <c:strCache>
                <c:ptCount val="1"/>
                <c:pt idx="0">
                  <c:v>Ids Prueba #1</c:v>
                </c:pt>
              </c:strCache>
            </c:strRef>
          </c:tx>
          <c:marker>
            <c:symbol val="none"/>
          </c:marker>
          <c:xVal>
            <c:numRef>
              <c:f>Hoja1!$C$7:$C$19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Hoja1!$D$7:$D$19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1.2</c:v>
                </c:pt>
                <c:pt idx="6">
                  <c:v>3.5</c:v>
                </c:pt>
                <c:pt idx="7">
                  <c:v>3.87</c:v>
                </c:pt>
                <c:pt idx="8">
                  <c:v>3.87</c:v>
                </c:pt>
                <c:pt idx="9">
                  <c:v>3.76</c:v>
                </c:pt>
                <c:pt idx="10">
                  <c:v>3.78</c:v>
                </c:pt>
                <c:pt idx="11">
                  <c:v>3.69</c:v>
                </c:pt>
                <c:pt idx="12">
                  <c:v>3.6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Hoja1!$E$5:$E$6</c:f>
              <c:strCache>
                <c:ptCount val="1"/>
                <c:pt idx="0">
                  <c:v>Ids Prueba #2</c:v>
                </c:pt>
              </c:strCache>
            </c:strRef>
          </c:tx>
          <c:marker>
            <c:symbol val="none"/>
          </c:marker>
          <c:xVal>
            <c:numRef>
              <c:f>Hoja1!$C$7:$C$19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Hoja1!$E$7:$E$19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  <c:pt idx="5">
                  <c:v>1.5</c:v>
                </c:pt>
                <c:pt idx="6">
                  <c:v>3.5</c:v>
                </c:pt>
                <c:pt idx="7">
                  <c:v>3.5</c:v>
                </c:pt>
                <c:pt idx="8">
                  <c:v>3.46</c:v>
                </c:pt>
                <c:pt idx="9">
                  <c:v>3.38</c:v>
                </c:pt>
                <c:pt idx="10">
                  <c:v>3.34</c:v>
                </c:pt>
                <c:pt idx="11">
                  <c:v>3.34</c:v>
                </c:pt>
                <c:pt idx="12">
                  <c:v>3.33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Hoja1!$F$5:$F$6</c:f>
              <c:strCache>
                <c:ptCount val="1"/>
                <c:pt idx="0">
                  <c:v>Ids Prueba #3</c:v>
                </c:pt>
              </c:strCache>
            </c:strRef>
          </c:tx>
          <c:marker>
            <c:symbol val="none"/>
          </c:marker>
          <c:xVal>
            <c:numRef>
              <c:f>Hoja1!$C$7:$C$19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1.7</c:v>
                </c:pt>
                <c:pt idx="6">
                  <c:v>3.64</c:v>
                </c:pt>
                <c:pt idx="7">
                  <c:v>3.56</c:v>
                </c:pt>
                <c:pt idx="8">
                  <c:v>3.51</c:v>
                </c:pt>
                <c:pt idx="9">
                  <c:v>3.46</c:v>
                </c:pt>
                <c:pt idx="10">
                  <c:v>3.43</c:v>
                </c:pt>
                <c:pt idx="11">
                  <c:v>3.41</c:v>
                </c:pt>
                <c:pt idx="12">
                  <c:v>3.34</c:v>
                </c:pt>
              </c:numCache>
            </c:numRef>
          </c:yVal>
          <c:smooth val="1"/>
        </c:ser>
        <c:axId val="62596224"/>
        <c:axId val="62598144"/>
      </c:scatterChart>
      <c:valAx>
        <c:axId val="6259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Vgs (V)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2598144"/>
        <c:crosses val="autoZero"/>
        <c:crossBetween val="midCat"/>
      </c:valAx>
      <c:valAx>
        <c:axId val="62598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Ids (A)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2596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Resistencia del MOSFET IRFZ44N en función de Vgs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Hoja1!$D$27:$D$28</c:f>
              <c:strCache>
                <c:ptCount val="1"/>
                <c:pt idx="0">
                  <c:v>Rds Prueba #1</c:v>
                </c:pt>
              </c:strCache>
            </c:strRef>
          </c:tx>
          <c:marker>
            <c:symbol val="none"/>
          </c:marker>
          <c:xVal>
            <c:numRef>
              <c:f>Hoja1!$C$29:$C$37</c:f>
              <c:numCache>
                <c:formatCode>General</c:formatCode>
                <c:ptCount val="9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Hoja1!$D$29:$D$37</c:f>
              <c:numCache>
                <c:formatCode>General</c:formatCode>
                <c:ptCount val="9"/>
                <c:pt idx="0">
                  <c:v>15</c:v>
                </c:pt>
                <c:pt idx="1">
                  <c:v>10</c:v>
                </c:pt>
                <c:pt idx="2">
                  <c:v>3.4285714285714284</c:v>
                </c:pt>
                <c:pt idx="3">
                  <c:v>3.1007751937984493</c:v>
                </c:pt>
                <c:pt idx="4">
                  <c:v>3.1007751937984493</c:v>
                </c:pt>
                <c:pt idx="5">
                  <c:v>3.191489361702128</c:v>
                </c:pt>
                <c:pt idx="6">
                  <c:v>3.1746031746031749</c:v>
                </c:pt>
                <c:pt idx="7">
                  <c:v>3.2520325203252032</c:v>
                </c:pt>
                <c:pt idx="8">
                  <c:v>3.333333333333333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Hoja1!$E$27:$E$28</c:f>
              <c:strCache>
                <c:ptCount val="1"/>
                <c:pt idx="0">
                  <c:v>Rds Prueba #2</c:v>
                </c:pt>
              </c:strCache>
            </c:strRef>
          </c:tx>
          <c:marker>
            <c:symbol val="none"/>
          </c:marker>
          <c:xVal>
            <c:numRef>
              <c:f>Hoja1!$C$29:$C$37</c:f>
              <c:numCache>
                <c:formatCode>General</c:formatCode>
                <c:ptCount val="9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Hoja1!$E$29:$E$37</c:f>
              <c:numCache>
                <c:formatCode>General</c:formatCode>
                <c:ptCount val="9"/>
                <c:pt idx="0">
                  <c:v>17.142857142857142</c:v>
                </c:pt>
                <c:pt idx="1">
                  <c:v>8</c:v>
                </c:pt>
                <c:pt idx="2">
                  <c:v>3.4285714285714284</c:v>
                </c:pt>
                <c:pt idx="3">
                  <c:v>3.4285714285714284</c:v>
                </c:pt>
                <c:pt idx="4">
                  <c:v>3.4682080924855492</c:v>
                </c:pt>
                <c:pt idx="5">
                  <c:v>3.5502958579881656</c:v>
                </c:pt>
                <c:pt idx="6">
                  <c:v>3.5928143712574854</c:v>
                </c:pt>
                <c:pt idx="7">
                  <c:v>3.5928143712574854</c:v>
                </c:pt>
                <c:pt idx="8">
                  <c:v>3.6036036036036037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Hoja1!$F$27:$F$28</c:f>
              <c:strCache>
                <c:ptCount val="1"/>
                <c:pt idx="0">
                  <c:v>Rds Prueba #3</c:v>
                </c:pt>
              </c:strCache>
            </c:strRef>
          </c:tx>
          <c:marker>
            <c:symbol val="none"/>
          </c:marker>
          <c:xVal>
            <c:numRef>
              <c:f>Hoja1!$C$29:$C$37</c:f>
              <c:numCache>
                <c:formatCode>General</c:formatCode>
                <c:ptCount val="9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Hoja1!$F$29:$F$37</c:f>
              <c:numCache>
                <c:formatCode>General</c:formatCode>
                <c:ptCount val="9"/>
                <c:pt idx="0">
                  <c:v>15</c:v>
                </c:pt>
                <c:pt idx="1">
                  <c:v>7.0588235294117645</c:v>
                </c:pt>
                <c:pt idx="2">
                  <c:v>3.2967032967032965</c:v>
                </c:pt>
                <c:pt idx="3">
                  <c:v>3.3707865168539324</c:v>
                </c:pt>
                <c:pt idx="4">
                  <c:v>3.4188034188034191</c:v>
                </c:pt>
                <c:pt idx="5">
                  <c:v>3.4682080924855492</c:v>
                </c:pt>
                <c:pt idx="6">
                  <c:v>3.4985422740524781</c:v>
                </c:pt>
                <c:pt idx="7">
                  <c:v>3.5190615835777126</c:v>
                </c:pt>
                <c:pt idx="8">
                  <c:v>3.5928143712574854</c:v>
                </c:pt>
              </c:numCache>
            </c:numRef>
          </c:yVal>
          <c:smooth val="1"/>
        </c:ser>
        <c:axId val="63911808"/>
        <c:axId val="63934464"/>
      </c:scatterChart>
      <c:valAx>
        <c:axId val="6391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Vgs (V)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934464"/>
        <c:crosses val="autoZero"/>
        <c:crossBetween val="midCat"/>
      </c:valAx>
      <c:valAx>
        <c:axId val="63934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Rds (</a:t>
                </a:r>
                <a:r>
                  <a:rPr lang="el-GR"/>
                  <a:t>Ω</a:t>
                </a:r>
                <a:r>
                  <a:rPr lang="es-VE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91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Potencia disipada por el MOSFET IRFZ44N en función de Vgs</a:t>
            </a:r>
            <a:endParaRPr lang="es-V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Hoja1!$D$52:$D$53</c:f>
              <c:strCache>
                <c:ptCount val="1"/>
                <c:pt idx="0">
                  <c:v>Pds Prueba #1</c:v>
                </c:pt>
              </c:strCache>
            </c:strRef>
          </c:tx>
          <c:marker>
            <c:symbol val="none"/>
          </c:marker>
          <c:xVal>
            <c:numRef>
              <c:f>Hoja1!$C$54:$C$66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Hoja1!$D$54:$D$66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9.6000000000000014</c:v>
                </c:pt>
                <c:pt idx="5">
                  <c:v>14.399999999999999</c:v>
                </c:pt>
                <c:pt idx="6">
                  <c:v>42</c:v>
                </c:pt>
                <c:pt idx="7">
                  <c:v>46.44</c:v>
                </c:pt>
                <c:pt idx="8">
                  <c:v>46.44</c:v>
                </c:pt>
                <c:pt idx="9">
                  <c:v>45.12</c:v>
                </c:pt>
                <c:pt idx="10">
                  <c:v>45.36</c:v>
                </c:pt>
                <c:pt idx="11">
                  <c:v>44.28</c:v>
                </c:pt>
                <c:pt idx="12">
                  <c:v>43.2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Hoja1!$E$52:$E$53</c:f>
              <c:strCache>
                <c:ptCount val="1"/>
                <c:pt idx="0">
                  <c:v>Pds Prueba #2</c:v>
                </c:pt>
              </c:strCache>
            </c:strRef>
          </c:tx>
          <c:marker>
            <c:symbol val="none"/>
          </c:marker>
          <c:xVal>
            <c:numRef>
              <c:f>Hoja1!$C$54:$C$66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Hoja1!$E$54:$E$66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8.3999999999999986</c:v>
                </c:pt>
                <c:pt idx="5">
                  <c:v>18</c:v>
                </c:pt>
                <c:pt idx="6">
                  <c:v>42</c:v>
                </c:pt>
                <c:pt idx="7">
                  <c:v>42</c:v>
                </c:pt>
                <c:pt idx="8">
                  <c:v>41.519999999999996</c:v>
                </c:pt>
                <c:pt idx="9">
                  <c:v>40.56</c:v>
                </c:pt>
                <c:pt idx="10">
                  <c:v>40.08</c:v>
                </c:pt>
                <c:pt idx="11">
                  <c:v>40.08</c:v>
                </c:pt>
                <c:pt idx="12">
                  <c:v>39.96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Hoja1!$F$52:$F$53</c:f>
              <c:strCache>
                <c:ptCount val="1"/>
                <c:pt idx="0">
                  <c:v>Pds Prueba #3</c:v>
                </c:pt>
              </c:strCache>
            </c:strRef>
          </c:tx>
          <c:marker>
            <c:symbol val="none"/>
          </c:marker>
          <c:xVal>
            <c:numRef>
              <c:f>Hoja1!$C$54:$C$66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Hoja1!$F$54:$F$66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9.6000000000000014</c:v>
                </c:pt>
                <c:pt idx="5">
                  <c:v>20.399999999999999</c:v>
                </c:pt>
                <c:pt idx="6">
                  <c:v>43.68</c:v>
                </c:pt>
                <c:pt idx="7">
                  <c:v>42.72</c:v>
                </c:pt>
                <c:pt idx="8">
                  <c:v>42.12</c:v>
                </c:pt>
                <c:pt idx="9">
                  <c:v>41.519999999999996</c:v>
                </c:pt>
                <c:pt idx="10">
                  <c:v>41.160000000000004</c:v>
                </c:pt>
                <c:pt idx="11">
                  <c:v>40.92</c:v>
                </c:pt>
                <c:pt idx="12">
                  <c:v>40.08</c:v>
                </c:pt>
              </c:numCache>
            </c:numRef>
          </c:yVal>
          <c:smooth val="1"/>
        </c:ser>
        <c:axId val="144521856"/>
        <c:axId val="144540416"/>
      </c:scatterChart>
      <c:valAx>
        <c:axId val="144521856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144540416"/>
        <c:crosses val="autoZero"/>
        <c:crossBetween val="midCat"/>
      </c:valAx>
      <c:valAx>
        <c:axId val="14454041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144521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0</xdr:row>
      <xdr:rowOff>114301</xdr:rowOff>
    </xdr:from>
    <xdr:to>
      <xdr:col>15</xdr:col>
      <xdr:colOff>276224</xdr:colOff>
      <xdr:row>19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25</xdr:row>
      <xdr:rowOff>123824</xdr:rowOff>
    </xdr:from>
    <xdr:to>
      <xdr:col>15</xdr:col>
      <xdr:colOff>276225</xdr:colOff>
      <xdr:row>45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380999</xdr:colOff>
      <xdr:row>50</xdr:row>
      <xdr:rowOff>121227</xdr:rowOff>
    </xdr:from>
    <xdr:to>
      <xdr:col>15</xdr:col>
      <xdr:colOff>277090</xdr:colOff>
      <xdr:row>69</xdr:row>
      <xdr:rowOff>138545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66"/>
  <sheetViews>
    <sheetView tabSelected="1" zoomScale="55" zoomScaleNormal="55" workbookViewId="0">
      <selection activeCell="S29" sqref="S29"/>
    </sheetView>
  </sheetViews>
  <sheetFormatPr baseColWidth="10" defaultRowHeight="15"/>
  <sheetData>
    <row r="2" spans="2:6" ht="21">
      <c r="B2" s="8" t="s">
        <v>8</v>
      </c>
      <c r="C2" s="8" t="s">
        <v>1</v>
      </c>
    </row>
    <row r="4" spans="2:6" ht="15.75" thickBot="1"/>
    <row r="5" spans="2:6" ht="15.75" thickBot="1">
      <c r="C5" s="12" t="s">
        <v>0</v>
      </c>
      <c r="D5" s="9" t="s">
        <v>2</v>
      </c>
      <c r="E5" s="10"/>
      <c r="F5" s="11"/>
    </row>
    <row r="6" spans="2:6" ht="15.75" thickBot="1">
      <c r="C6" s="13"/>
      <c r="D6" s="7" t="s">
        <v>3</v>
      </c>
      <c r="E6" s="7" t="s">
        <v>5</v>
      </c>
      <c r="F6" s="5" t="s">
        <v>4</v>
      </c>
    </row>
    <row r="7" spans="2:6">
      <c r="C7" s="1">
        <v>0</v>
      </c>
      <c r="D7" s="6">
        <v>0</v>
      </c>
      <c r="E7" s="6">
        <v>0</v>
      </c>
      <c r="F7" s="3">
        <v>0</v>
      </c>
    </row>
    <row r="8" spans="2:6">
      <c r="C8" s="1">
        <v>1</v>
      </c>
      <c r="D8" s="1">
        <v>0</v>
      </c>
      <c r="E8" s="1">
        <v>0</v>
      </c>
      <c r="F8" s="3">
        <v>0</v>
      </c>
    </row>
    <row r="9" spans="2:6">
      <c r="C9" s="1">
        <v>2</v>
      </c>
      <c r="D9" s="1">
        <v>0</v>
      </c>
      <c r="E9" s="1">
        <v>0</v>
      </c>
      <c r="F9" s="3">
        <v>0</v>
      </c>
    </row>
    <row r="10" spans="2:6">
      <c r="C10" s="1">
        <v>3</v>
      </c>
      <c r="D10" s="1">
        <v>0</v>
      </c>
      <c r="E10" s="1">
        <v>0</v>
      </c>
      <c r="F10" s="3">
        <v>0</v>
      </c>
    </row>
    <row r="11" spans="2:6">
      <c r="C11" s="1">
        <v>3.5</v>
      </c>
      <c r="D11" s="1">
        <v>0.8</v>
      </c>
      <c r="E11" s="1">
        <v>0.7</v>
      </c>
      <c r="F11" s="3">
        <v>0.8</v>
      </c>
    </row>
    <row r="12" spans="2:6">
      <c r="C12" s="1">
        <v>4</v>
      </c>
      <c r="D12" s="1">
        <v>1.2</v>
      </c>
      <c r="E12" s="1">
        <v>1.5</v>
      </c>
      <c r="F12" s="3">
        <v>1.7</v>
      </c>
    </row>
    <row r="13" spans="2:6">
      <c r="C13" s="1">
        <v>5</v>
      </c>
      <c r="D13" s="1">
        <v>3.5</v>
      </c>
      <c r="E13" s="1">
        <v>3.5</v>
      </c>
      <c r="F13" s="3">
        <v>3.64</v>
      </c>
    </row>
    <row r="14" spans="2:6">
      <c r="C14" s="1">
        <v>6</v>
      </c>
      <c r="D14" s="1">
        <v>3.87</v>
      </c>
      <c r="E14" s="1">
        <v>3.5</v>
      </c>
      <c r="F14" s="3">
        <v>3.56</v>
      </c>
    </row>
    <row r="15" spans="2:6">
      <c r="C15" s="1">
        <v>7</v>
      </c>
      <c r="D15" s="1">
        <v>3.87</v>
      </c>
      <c r="E15" s="1">
        <v>3.46</v>
      </c>
      <c r="F15" s="3">
        <v>3.51</v>
      </c>
    </row>
    <row r="16" spans="2:6">
      <c r="C16" s="1">
        <v>8</v>
      </c>
      <c r="D16" s="1">
        <v>3.76</v>
      </c>
      <c r="E16" s="1">
        <v>3.38</v>
      </c>
      <c r="F16" s="3">
        <v>3.46</v>
      </c>
    </row>
    <row r="17" spans="3:6">
      <c r="C17" s="1">
        <v>9</v>
      </c>
      <c r="D17" s="1">
        <v>3.78</v>
      </c>
      <c r="E17" s="1">
        <v>3.34</v>
      </c>
      <c r="F17" s="3">
        <v>3.43</v>
      </c>
    </row>
    <row r="18" spans="3:6">
      <c r="C18" s="1">
        <v>10</v>
      </c>
      <c r="D18" s="1">
        <v>3.69</v>
      </c>
      <c r="E18" s="1">
        <v>3.34</v>
      </c>
      <c r="F18" s="3">
        <v>3.41</v>
      </c>
    </row>
    <row r="19" spans="3:6" ht="15.75" thickBot="1">
      <c r="C19" s="2">
        <v>11</v>
      </c>
      <c r="D19" s="2">
        <v>3.6</v>
      </c>
      <c r="E19" s="2">
        <v>3.33</v>
      </c>
      <c r="F19" s="4">
        <v>3.34</v>
      </c>
    </row>
    <row r="26" spans="3:6" ht="15.75" thickBot="1"/>
    <row r="27" spans="3:6" ht="15.75" thickBot="1">
      <c r="C27" s="12" t="s">
        <v>0</v>
      </c>
      <c r="D27" s="9" t="s">
        <v>6</v>
      </c>
      <c r="E27" s="10"/>
      <c r="F27" s="11"/>
    </row>
    <row r="28" spans="3:6" ht="15.75" thickBot="1">
      <c r="C28" s="14"/>
      <c r="D28" s="7" t="s">
        <v>3</v>
      </c>
      <c r="E28" s="7" t="s">
        <v>5</v>
      </c>
      <c r="F28" s="7" t="s">
        <v>4</v>
      </c>
    </row>
    <row r="29" spans="3:6">
      <c r="C29" s="1">
        <v>3.5</v>
      </c>
      <c r="D29" s="1">
        <f>12/D11</f>
        <v>15</v>
      </c>
      <c r="E29" s="1">
        <f>12/E11</f>
        <v>17.142857142857142</v>
      </c>
      <c r="F29" s="1">
        <f>12/F11</f>
        <v>15</v>
      </c>
    </row>
    <row r="30" spans="3:6">
      <c r="C30" s="1">
        <v>4</v>
      </c>
      <c r="D30" s="1">
        <f t="shared" ref="D30:F37" si="0">12/D12</f>
        <v>10</v>
      </c>
      <c r="E30" s="1">
        <f t="shared" si="0"/>
        <v>8</v>
      </c>
      <c r="F30" s="1">
        <f t="shared" si="0"/>
        <v>7.0588235294117645</v>
      </c>
    </row>
    <row r="31" spans="3:6">
      <c r="C31" s="1">
        <v>5</v>
      </c>
      <c r="D31" s="1">
        <f t="shared" si="0"/>
        <v>3.4285714285714284</v>
      </c>
      <c r="E31" s="1">
        <f t="shared" si="0"/>
        <v>3.4285714285714284</v>
      </c>
      <c r="F31" s="1">
        <f t="shared" si="0"/>
        <v>3.2967032967032965</v>
      </c>
    </row>
    <row r="32" spans="3:6">
      <c r="C32" s="1">
        <v>6</v>
      </c>
      <c r="D32" s="1">
        <f t="shared" si="0"/>
        <v>3.1007751937984493</v>
      </c>
      <c r="E32" s="1">
        <f t="shared" si="0"/>
        <v>3.4285714285714284</v>
      </c>
      <c r="F32" s="1">
        <f t="shared" si="0"/>
        <v>3.3707865168539324</v>
      </c>
    </row>
    <row r="33" spans="3:6">
      <c r="C33" s="1">
        <v>7</v>
      </c>
      <c r="D33" s="1">
        <f t="shared" si="0"/>
        <v>3.1007751937984493</v>
      </c>
      <c r="E33" s="1">
        <f t="shared" si="0"/>
        <v>3.4682080924855492</v>
      </c>
      <c r="F33" s="1">
        <f t="shared" si="0"/>
        <v>3.4188034188034191</v>
      </c>
    </row>
    <row r="34" spans="3:6">
      <c r="C34" s="1">
        <v>8</v>
      </c>
      <c r="D34" s="1">
        <f t="shared" si="0"/>
        <v>3.191489361702128</v>
      </c>
      <c r="E34" s="1">
        <f t="shared" si="0"/>
        <v>3.5502958579881656</v>
      </c>
      <c r="F34" s="1">
        <f t="shared" si="0"/>
        <v>3.4682080924855492</v>
      </c>
    </row>
    <row r="35" spans="3:6">
      <c r="C35" s="1">
        <v>9</v>
      </c>
      <c r="D35" s="1">
        <f t="shared" si="0"/>
        <v>3.1746031746031749</v>
      </c>
      <c r="E35" s="1">
        <f t="shared" si="0"/>
        <v>3.5928143712574854</v>
      </c>
      <c r="F35" s="1">
        <f t="shared" si="0"/>
        <v>3.4985422740524781</v>
      </c>
    </row>
    <row r="36" spans="3:6">
      <c r="C36" s="1">
        <v>10</v>
      </c>
      <c r="D36" s="1">
        <f t="shared" si="0"/>
        <v>3.2520325203252032</v>
      </c>
      <c r="E36" s="1">
        <f t="shared" si="0"/>
        <v>3.5928143712574854</v>
      </c>
      <c r="F36" s="1">
        <f t="shared" si="0"/>
        <v>3.5190615835777126</v>
      </c>
    </row>
    <row r="37" spans="3:6" ht="15.75" thickBot="1">
      <c r="C37" s="2">
        <v>11</v>
      </c>
      <c r="D37" s="2">
        <f t="shared" si="0"/>
        <v>3.333333333333333</v>
      </c>
      <c r="E37" s="2">
        <f t="shared" si="0"/>
        <v>3.6036036036036037</v>
      </c>
      <c r="F37" s="2">
        <f t="shared" si="0"/>
        <v>3.5928143712574854</v>
      </c>
    </row>
    <row r="51" spans="3:6" ht="15.75" thickBot="1"/>
    <row r="52" spans="3:6" ht="15.75" thickBot="1">
      <c r="C52" s="12" t="s">
        <v>0</v>
      </c>
      <c r="D52" s="9" t="s">
        <v>7</v>
      </c>
      <c r="E52" s="10"/>
      <c r="F52" s="11"/>
    </row>
    <row r="53" spans="3:6" ht="15.75" thickBot="1">
      <c r="C53" s="13"/>
      <c r="D53" s="7" t="s">
        <v>3</v>
      </c>
      <c r="E53" s="7" t="s">
        <v>5</v>
      </c>
      <c r="F53" s="7" t="s">
        <v>4</v>
      </c>
    </row>
    <row r="54" spans="3:6">
      <c r="C54" s="1">
        <v>0</v>
      </c>
      <c r="D54" s="6">
        <f>$C54*D7</f>
        <v>0</v>
      </c>
      <c r="E54" s="6">
        <f t="shared" ref="E54:F66" si="1">12*E7</f>
        <v>0</v>
      </c>
      <c r="F54" s="6">
        <f t="shared" si="1"/>
        <v>0</v>
      </c>
    </row>
    <row r="55" spans="3:6">
      <c r="C55" s="1">
        <v>1</v>
      </c>
      <c r="D55" s="1">
        <f t="shared" ref="D55:D66" si="2">12*D8</f>
        <v>0</v>
      </c>
      <c r="E55" s="1">
        <f t="shared" si="1"/>
        <v>0</v>
      </c>
      <c r="F55" s="1">
        <f t="shared" si="1"/>
        <v>0</v>
      </c>
    </row>
    <row r="56" spans="3:6">
      <c r="C56" s="1">
        <v>2</v>
      </c>
      <c r="D56" s="1">
        <f t="shared" si="2"/>
        <v>0</v>
      </c>
      <c r="E56" s="1">
        <f t="shared" si="1"/>
        <v>0</v>
      </c>
      <c r="F56" s="1">
        <f t="shared" si="1"/>
        <v>0</v>
      </c>
    </row>
    <row r="57" spans="3:6">
      <c r="C57" s="1">
        <v>3</v>
      </c>
      <c r="D57" s="1">
        <f t="shared" si="2"/>
        <v>0</v>
      </c>
      <c r="E57" s="1">
        <f t="shared" si="1"/>
        <v>0</v>
      </c>
      <c r="F57" s="1">
        <f t="shared" si="1"/>
        <v>0</v>
      </c>
    </row>
    <row r="58" spans="3:6">
      <c r="C58" s="1">
        <v>3.5</v>
      </c>
      <c r="D58" s="1">
        <f t="shared" si="2"/>
        <v>9.6000000000000014</v>
      </c>
      <c r="E58" s="1">
        <f t="shared" si="1"/>
        <v>8.3999999999999986</v>
      </c>
      <c r="F58" s="1">
        <f t="shared" si="1"/>
        <v>9.6000000000000014</v>
      </c>
    </row>
    <row r="59" spans="3:6">
      <c r="C59" s="1">
        <v>4</v>
      </c>
      <c r="D59" s="1">
        <f t="shared" si="2"/>
        <v>14.399999999999999</v>
      </c>
      <c r="E59" s="1">
        <f t="shared" si="1"/>
        <v>18</v>
      </c>
      <c r="F59" s="1">
        <f t="shared" si="1"/>
        <v>20.399999999999999</v>
      </c>
    </row>
    <row r="60" spans="3:6">
      <c r="C60" s="1">
        <v>5</v>
      </c>
      <c r="D60" s="1">
        <f t="shared" si="2"/>
        <v>42</v>
      </c>
      <c r="E60" s="1">
        <f t="shared" si="1"/>
        <v>42</v>
      </c>
      <c r="F60" s="1">
        <f t="shared" si="1"/>
        <v>43.68</v>
      </c>
    </row>
    <row r="61" spans="3:6">
      <c r="C61" s="1">
        <v>6</v>
      </c>
      <c r="D61" s="1">
        <f t="shared" si="2"/>
        <v>46.44</v>
      </c>
      <c r="E61" s="1">
        <f t="shared" si="1"/>
        <v>42</v>
      </c>
      <c r="F61" s="1">
        <f t="shared" si="1"/>
        <v>42.72</v>
      </c>
    </row>
    <row r="62" spans="3:6">
      <c r="C62" s="1">
        <v>7</v>
      </c>
      <c r="D62" s="1">
        <f t="shared" si="2"/>
        <v>46.44</v>
      </c>
      <c r="E62" s="1">
        <f t="shared" si="1"/>
        <v>41.519999999999996</v>
      </c>
      <c r="F62" s="1">
        <f t="shared" si="1"/>
        <v>42.12</v>
      </c>
    </row>
    <row r="63" spans="3:6">
      <c r="C63" s="1">
        <v>8</v>
      </c>
      <c r="D63" s="1">
        <f t="shared" si="2"/>
        <v>45.12</v>
      </c>
      <c r="E63" s="1">
        <f t="shared" si="1"/>
        <v>40.56</v>
      </c>
      <c r="F63" s="1">
        <f t="shared" si="1"/>
        <v>41.519999999999996</v>
      </c>
    </row>
    <row r="64" spans="3:6">
      <c r="C64" s="1">
        <v>9</v>
      </c>
      <c r="D64" s="1">
        <f t="shared" si="2"/>
        <v>45.36</v>
      </c>
      <c r="E64" s="1">
        <f t="shared" si="1"/>
        <v>40.08</v>
      </c>
      <c r="F64" s="1">
        <f t="shared" si="1"/>
        <v>41.160000000000004</v>
      </c>
    </row>
    <row r="65" spans="3:6">
      <c r="C65" s="1">
        <v>10</v>
      </c>
      <c r="D65" s="1">
        <f t="shared" si="2"/>
        <v>44.28</v>
      </c>
      <c r="E65" s="1">
        <f t="shared" si="1"/>
        <v>40.08</v>
      </c>
      <c r="F65" s="1">
        <f t="shared" si="1"/>
        <v>40.92</v>
      </c>
    </row>
    <row r="66" spans="3:6" ht="15.75" thickBot="1">
      <c r="C66" s="2">
        <v>11</v>
      </c>
      <c r="D66" s="2">
        <f t="shared" si="2"/>
        <v>43.2</v>
      </c>
      <c r="E66" s="2">
        <f t="shared" si="1"/>
        <v>39.96</v>
      </c>
      <c r="F66" s="2">
        <f t="shared" si="1"/>
        <v>40.08</v>
      </c>
    </row>
  </sheetData>
  <mergeCells count="6">
    <mergeCell ref="D5:F5"/>
    <mergeCell ref="C5:C6"/>
    <mergeCell ref="D27:F27"/>
    <mergeCell ref="D52:F52"/>
    <mergeCell ref="C52:C53"/>
    <mergeCell ref="C27:C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Yoshua Nava</dc:creator>
  <cp:lastModifiedBy>Yoshua Nava</cp:lastModifiedBy>
  <dcterms:created xsi:type="dcterms:W3CDTF">2014-09-04T23:48:04Z</dcterms:created>
  <dcterms:modified xsi:type="dcterms:W3CDTF">2014-09-05T02:53:13Z</dcterms:modified>
</cp:coreProperties>
</file>