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gistration 2014-2015 - Regist" sheetId="1" r:id="rId3"/>
  </sheets>
</workbook>
</file>

<file path=xl/sharedStrings.xml><?xml version="1.0" encoding="utf-8"?>
<sst xmlns="http://schemas.openxmlformats.org/spreadsheetml/2006/main" count="579" uniqueCount="579">
  <si>
    <t>(ParEd114)-Prenatal/Infant</t>
  </si>
  <si>
    <t>Session name</t>
  </si>
  <si>
    <t>Participant: Name</t>
  </si>
  <si>
    <t>Participant: Gender</t>
  </si>
  <si>
    <t>Participant: Date of birth</t>
  </si>
  <si>
    <t>Primary P/G: Name</t>
  </si>
  <si>
    <t>Primary P/G: Last name</t>
  </si>
  <si>
    <t>Primary P/G: Address</t>
  </si>
  <si>
    <t>Primary P/G: City</t>
  </si>
  <si>
    <t>Primary P/G: State</t>
  </si>
  <si>
    <t>Primary P/G: Zip code</t>
  </si>
  <si>
    <t>Primary P/G: Email address</t>
  </si>
  <si>
    <t>Primary P/G: Cell phone number</t>
  </si>
  <si>
    <t>Primary P/G: Home phone number</t>
  </si>
  <si>
    <t>Baby Kuchta</t>
  </si>
  <si>
    <t>FEMALE</t>
  </si>
  <si>
    <t>Amy Kuchta</t>
  </si>
  <si>
    <t>Kuchta</t>
  </si>
  <si>
    <t>20232 124th Ave. NE
Bothell, WA 98011
United States</t>
  </si>
  <si>
    <t>Bothell</t>
  </si>
  <si>
    <t>WA</t>
  </si>
  <si>
    <t>98011</t>
  </si>
  <si>
    <t>amykuchta@gmail.com</t>
  </si>
  <si>
    <t>2062801293</t>
  </si>
  <si>
    <t>4254081285</t>
  </si>
  <si>
    <t>James McClaire</t>
  </si>
  <si>
    <t>MALE</t>
  </si>
  <si>
    <t>Kitty McClaire</t>
  </si>
  <si>
    <t>McClaire</t>
  </si>
  <si>
    <t>13307 164th Ave NE
Redmond, WA 98052
United States</t>
  </si>
  <si>
    <t>Redmond</t>
  </si>
  <si>
    <t>98052</t>
  </si>
  <si>
    <t>kittymcclaire@gmail.com</t>
  </si>
  <si>
    <t>4254954797</t>
  </si>
  <si>
    <t>4254971953</t>
  </si>
  <si>
    <t>Baby  Mundy</t>
  </si>
  <si>
    <t>Jennifer Mundy</t>
  </si>
  <si>
    <t>Mundy</t>
  </si>
  <si>
    <t>17323 314th AVE NE
Duvall, WA 98019
United States</t>
  </si>
  <si>
    <t>Duvall</t>
  </si>
  <si>
    <t>98019</t>
  </si>
  <si>
    <t>jbobean@hotmail.com</t>
  </si>
  <si>
    <t>4258901995</t>
  </si>
  <si>
    <t/>
  </si>
  <si>
    <t>(ParEd114)-Pretoddler</t>
  </si>
  <si>
    <t>Landon Bernhart</t>
  </si>
  <si>
    <t>Kristin Bernhart</t>
  </si>
  <si>
    <t>Bernhart</t>
  </si>
  <si>
    <t>22811 NE 202nd St.
Woodinville, WA 98077
United States</t>
  </si>
  <si>
    <t>Woodinville</t>
  </si>
  <si>
    <t>98077</t>
  </si>
  <si>
    <t>kristinbernhart@msn.com</t>
  </si>
  <si>
    <t>2068837548</t>
  </si>
  <si>
    <t>4258440895</t>
  </si>
  <si>
    <t>Kayleigh Gomez</t>
  </si>
  <si>
    <t>Amy Gomez</t>
  </si>
  <si>
    <t>Gomez</t>
  </si>
  <si>
    <t>13031 63rd DR SE
Snohomish, WA 98296
United States</t>
  </si>
  <si>
    <t>Snohomish</t>
  </si>
  <si>
    <t>98296</t>
  </si>
  <si>
    <t>amygomez@outlook.com</t>
  </si>
  <si>
    <t>4254353500</t>
  </si>
  <si>
    <t>4252256993</t>
  </si>
  <si>
    <t>Siddharth Nathan</t>
  </si>
  <si>
    <t>NUPUR HAJELA</t>
  </si>
  <si>
    <t>HAJELA</t>
  </si>
  <si>
    <t>10128 NE, 135th Lane
Kirkland, WA 98034
United States</t>
  </si>
  <si>
    <t>Kirkland</t>
  </si>
  <si>
    <t>98034</t>
  </si>
  <si>
    <t>nupurhajela@gmail.com</t>
  </si>
  <si>
    <t>6126237664</t>
  </si>
  <si>
    <t>6124249756</t>
  </si>
  <si>
    <t>Tyler Jacobsen</t>
  </si>
  <si>
    <t>Jennifer Jacobsen</t>
  </si>
  <si>
    <t>Jacobsen</t>
  </si>
  <si>
    <t>2917 214th Street SE
Bothell, WA 98021
United States</t>
  </si>
  <si>
    <t>98021</t>
  </si>
  <si>
    <t>jenny_jacobsen0506@yahoo.com</t>
  </si>
  <si>
    <t>4252734647</t>
  </si>
  <si>
    <t>4259087153</t>
  </si>
  <si>
    <t>Dalton Price</t>
  </si>
  <si>
    <t>Christi Packard</t>
  </si>
  <si>
    <t>Packard</t>
  </si>
  <si>
    <t>23716 135th Drive SE
Snohomish, WA 98296
United States</t>
  </si>
  <si>
    <t>packard_ca@hotmail.com</t>
  </si>
  <si>
    <t>2064983269</t>
  </si>
  <si>
    <t>Asher Rede</t>
  </si>
  <si>
    <t>Kathryn Rede</t>
  </si>
  <si>
    <t>Rede</t>
  </si>
  <si>
    <t>4811 237th PL SE
Bothell, WA 98021
United States</t>
  </si>
  <si>
    <t>kathyrede@gmail.com</t>
  </si>
  <si>
    <t>5052595226</t>
  </si>
  <si>
    <t>4254081963</t>
  </si>
  <si>
    <t>Baby boy shepherd</t>
  </si>
  <si>
    <t>Jennifer Shepherd</t>
  </si>
  <si>
    <t>Shepherd</t>
  </si>
  <si>
    <t>24506 SE 44th ST
Issaquah, WA 98029
United States</t>
  </si>
  <si>
    <t>Issaquah</t>
  </si>
  <si>
    <t>98029</t>
  </si>
  <si>
    <t>jenlbarrera@gmail.com</t>
  </si>
  <si>
    <t>2065501809</t>
  </si>
  <si>
    <t>Simon Mathew</t>
  </si>
  <si>
    <t>Jasmin Thankachen</t>
  </si>
  <si>
    <t>Thankachen</t>
  </si>
  <si>
    <t>3811 222nd Pl SE
Bothell, WA 98021
United States</t>
  </si>
  <si>
    <t>jasmin9802@yahoo.com</t>
  </si>
  <si>
    <t>9175438106</t>
  </si>
  <si>
    <t>Odin Thunberg</t>
  </si>
  <si>
    <t>Brianna Thunberg</t>
  </si>
  <si>
    <t>Thunberg</t>
  </si>
  <si>
    <t>21032 107th Ave SE
Snohomish, WA 98296
United States</t>
  </si>
  <si>
    <t>bthunberg@nologin.org</t>
  </si>
  <si>
    <t>2063359226</t>
  </si>
  <si>
    <t>(ParEd124)-Toddler AM</t>
  </si>
  <si>
    <t>Alex Belcher</t>
  </si>
  <si>
    <t>Kristina Belcher</t>
  </si>
  <si>
    <t>Belcher</t>
  </si>
  <si>
    <t>21511 30th Ave SE
Bothell, WA 98021
United States</t>
  </si>
  <si>
    <t>kristinaebelcher@gmail.com</t>
  </si>
  <si>
    <t>2069097242</t>
  </si>
  <si>
    <t>4254873023</t>
  </si>
  <si>
    <t>Clementine Dean</t>
  </si>
  <si>
    <t>Heather Dean</t>
  </si>
  <si>
    <t>Dean</t>
  </si>
  <si>
    <t>15741 Mink Rd NE
Woodinville, WA 98077
United States</t>
  </si>
  <si>
    <t>foster.heather@gmail.com</t>
  </si>
  <si>
    <t>4255039755</t>
  </si>
  <si>
    <t>Emma Gosselin</t>
  </si>
  <si>
    <t>Kevin Gosselin</t>
  </si>
  <si>
    <t>Gosselin</t>
  </si>
  <si>
    <t>14537 30th Avenue NE
Shoreline, WA 98155
United States</t>
  </si>
  <si>
    <t>Shoreline</t>
  </si>
  <si>
    <t>98155</t>
  </si>
  <si>
    <t>kgosselin@gmail.com</t>
  </si>
  <si>
    <t>2066831287</t>
  </si>
  <si>
    <t>Eli Harr</t>
  </si>
  <si>
    <t>Misako Harr</t>
  </si>
  <si>
    <t>Harr</t>
  </si>
  <si>
    <t>9704 58th Pl W
Mukilteo, WA 98275
United States</t>
  </si>
  <si>
    <t>Mukilteo</t>
  </si>
  <si>
    <t>98275</t>
  </si>
  <si>
    <t>misa32@outlook.com</t>
  </si>
  <si>
    <t>4257800344</t>
  </si>
  <si>
    <t>4253533512</t>
  </si>
  <si>
    <t>Dane Johnson</t>
  </si>
  <si>
    <t>Angie Johnson</t>
  </si>
  <si>
    <t>Johnson</t>
  </si>
  <si>
    <t>15836 74th ave ne
kenmore, WA 98028
United States</t>
  </si>
  <si>
    <t>kenmore</t>
  </si>
  <si>
    <t>98028</t>
  </si>
  <si>
    <t>abrumpton@comcast.net</t>
  </si>
  <si>
    <t>2067146379</t>
  </si>
  <si>
    <t>Audrey Mikula</t>
  </si>
  <si>
    <t>Tracy Mikula</t>
  </si>
  <si>
    <t>Mikula</t>
  </si>
  <si>
    <t>16062 179th Pl NE
Woodinville, WA 98072
United States</t>
  </si>
  <si>
    <t>98072</t>
  </si>
  <si>
    <t>tracymik@gmail.com</t>
  </si>
  <si>
    <t>4257362360</t>
  </si>
  <si>
    <t>Zoë Owens</t>
  </si>
  <si>
    <t>Sonja Owens</t>
  </si>
  <si>
    <t>Owens</t>
  </si>
  <si>
    <t>18319 199th PL NE
Woodinville, WA 98077
United States</t>
  </si>
  <si>
    <t>the.sonja@gmail.com</t>
  </si>
  <si>
    <t>4253547972</t>
  </si>
  <si>
    <t>Sofia Peters</t>
  </si>
  <si>
    <t>Amy Peters</t>
  </si>
  <si>
    <t>Peters</t>
  </si>
  <si>
    <t>23512 19th DR SE
Bothell, WA 98021
United States</t>
  </si>
  <si>
    <t>amypeters1018@gmail.com</t>
  </si>
  <si>
    <t>4253871221</t>
  </si>
  <si>
    <t>Abigail Peters</t>
  </si>
  <si>
    <t>Emmett Shepherd</t>
  </si>
  <si>
    <t>Leo Slattery</t>
  </si>
  <si>
    <t>Thomas Slattery</t>
  </si>
  <si>
    <t>Slattery</t>
  </si>
  <si>
    <t>14702 134th Ct NE
Woodinville, WA 98072
United States</t>
  </si>
  <si>
    <t>espresso.driven@gmail.com</t>
  </si>
  <si>
    <t>4259857365</t>
  </si>
  <si>
    <t>James Sprunger</t>
  </si>
  <si>
    <t>Robyn-Lynn Sprunger</t>
  </si>
  <si>
    <t>Sprunger</t>
  </si>
  <si>
    <t>10608 ne 174th pl
Bothell, WA 98011
United States</t>
  </si>
  <si>
    <t>Rlsprunger@gmail.com</t>
  </si>
  <si>
    <t>5033199914</t>
  </si>
  <si>
    <t>4259495913</t>
  </si>
  <si>
    <t>Summer Tusberg</t>
  </si>
  <si>
    <t>Gina Tusberg</t>
  </si>
  <si>
    <t>Tusberg</t>
  </si>
  <si>
    <t>16220 NE 169th Place
Woodinville, WA 98072
United States</t>
  </si>
  <si>
    <t>tusbergs@gmail.com</t>
  </si>
  <si>
    <t>6513984053</t>
  </si>
  <si>
    <t>(ParEd124)-Toddler PM</t>
  </si>
  <si>
    <t>Liam Krause</t>
  </si>
  <si>
    <t>Amanda Alexander</t>
  </si>
  <si>
    <t>Alexander</t>
  </si>
  <si>
    <t>28234 NE 140th pl
Duvall, WA 98019
United States</t>
  </si>
  <si>
    <t>Amarie5678@gmail.com</t>
  </si>
  <si>
    <t>4252817073</t>
  </si>
  <si>
    <t>Evelyn Beahm</t>
  </si>
  <si>
    <t>Angela Beahm</t>
  </si>
  <si>
    <t>Beahm</t>
  </si>
  <si>
    <t>3815 222nd Pl SE
Bothell, WA 98072
United States</t>
  </si>
  <si>
    <t>angiesimons10@gmail.com</t>
  </si>
  <si>
    <t>2069149723</t>
  </si>
  <si>
    <t>Sebastian Erikson</t>
  </si>
  <si>
    <t>Paul Erikson</t>
  </si>
  <si>
    <t>Erikson</t>
  </si>
  <si>
    <t>16125 NE 145TH STREET
WOODINVILLE, WA 98072
United States</t>
  </si>
  <si>
    <t>WOODINVILLE</t>
  </si>
  <si>
    <t>paul.erikson@live.com</t>
  </si>
  <si>
    <t>4258902497</t>
  </si>
  <si>
    <t>Jillian Graybeal</t>
  </si>
  <si>
    <t>Ruthe Graybeal</t>
  </si>
  <si>
    <t>Graybeal</t>
  </si>
  <si>
    <t>18103 159th Ave NE
Woodinville, WA 98072
United States</t>
  </si>
  <si>
    <t>rutheeraker@gmail.com</t>
  </si>
  <si>
    <t>2064500763</t>
  </si>
  <si>
    <t>4254899750</t>
  </si>
  <si>
    <t>Elizabeth Harriage</t>
  </si>
  <si>
    <t>Erica Harriage</t>
  </si>
  <si>
    <t>Harriage</t>
  </si>
  <si>
    <t>20105 130th Ave NE
Woodinville, WA 98072
United States</t>
  </si>
  <si>
    <t>eroosen@gmail.com</t>
  </si>
  <si>
    <t>6172403436</t>
  </si>
  <si>
    <t>Oscar Klippel</t>
  </si>
  <si>
    <t>Sarah Klippel</t>
  </si>
  <si>
    <t>Klippel</t>
  </si>
  <si>
    <t>4612 203rd Court
Lake Forest Park, WA 98155
United States</t>
  </si>
  <si>
    <t>Lake Forest Park</t>
  </si>
  <si>
    <t>ahmryn@gmail.com</t>
  </si>
  <si>
    <t>2067787272</t>
  </si>
  <si>
    <t>Austin Saarinen</t>
  </si>
  <si>
    <t>Shannon Saarinen</t>
  </si>
  <si>
    <t>Saarinen</t>
  </si>
  <si>
    <t>19232 133rd pl ne
Woodinville, WA 98072
United States</t>
  </si>
  <si>
    <t>shanalexi@gmail.com</t>
  </si>
  <si>
    <t>2063215090</t>
  </si>
  <si>
    <t>Nicholas Smith</t>
  </si>
  <si>
    <t>Jeffery Smith</t>
  </si>
  <si>
    <t>Smith</t>
  </si>
  <si>
    <t>17819 85th Place NE
Bothell, WA 98011
United States</t>
  </si>
  <si>
    <t>jsmith12@gmail.com</t>
  </si>
  <si>
    <t>2063693088</t>
  </si>
  <si>
    <t>4253816544</t>
  </si>
  <si>
    <t>Zoe Smith</t>
  </si>
  <si>
    <t>Wendy Smith</t>
  </si>
  <si>
    <t>20228 134th Ave NE
Woodinville, WA 98072
United States</t>
  </si>
  <si>
    <t>wendyksmith777@yahoo.com</t>
  </si>
  <si>
    <t>4257727321</t>
  </si>
  <si>
    <t>Kai Tan</t>
  </si>
  <si>
    <t>Susan Tan</t>
  </si>
  <si>
    <t>Tan</t>
  </si>
  <si>
    <t>19129 189th PL NE
Woodinville, WA 98077
United States</t>
  </si>
  <si>
    <t>susanpoon@yahoo.com</t>
  </si>
  <si>
    <t>4156760216</t>
  </si>
  <si>
    <t>6502730728</t>
  </si>
  <si>
    <t>(ParEd134)-1-Day A</t>
  </si>
  <si>
    <t>Sebastian Pallemulle</t>
  </si>
  <si>
    <t>Florence Baluyot</t>
  </si>
  <si>
    <t>Baluyot</t>
  </si>
  <si>
    <t>14538 NE 180th St
Woodinville, WA 98072
United States</t>
  </si>
  <si>
    <t>ftbaluyot@gmail.com</t>
  </si>
  <si>
    <t>4252137855</t>
  </si>
  <si>
    <t>Claire Barzare </t>
  </si>
  <si>
    <t>Christina Barzare</t>
  </si>
  <si>
    <t>Barzare</t>
  </si>
  <si>
    <t>7538 NE 204th PL
Kenmore, WA 98028
United States</t>
  </si>
  <si>
    <t>Kenmore</t>
  </si>
  <si>
    <t>amommyontherun@gmail.com</t>
  </si>
  <si>
    <t>2063839940</t>
  </si>
  <si>
    <t>Ryan Bower</t>
  </si>
  <si>
    <t>Alicia Bower</t>
  </si>
  <si>
    <t>Bower</t>
  </si>
  <si>
    <t>20014 Little Bear Creek Road
Woodinville, WA 98072
United States</t>
  </si>
  <si>
    <t>aliciabower@live.com</t>
  </si>
  <si>
    <t>4252050841</t>
  </si>
  <si>
    <t>4254851223</t>
  </si>
  <si>
    <t>Mason Douglas</t>
  </si>
  <si>
    <t>Claire Douglas</t>
  </si>
  <si>
    <t>Douglas</t>
  </si>
  <si>
    <t>13114 lost lake rd
snohomish, WA 98296
United States</t>
  </si>
  <si>
    <t>snohomish</t>
  </si>
  <si>
    <t>claireadouglas@hotmail.com</t>
  </si>
  <si>
    <t>2064846530</t>
  </si>
  <si>
    <t>3606681601</t>
  </si>
  <si>
    <t>Olivia Greany</t>
  </si>
  <si>
    <t>Nikki Greany</t>
  </si>
  <si>
    <t>Greany</t>
  </si>
  <si>
    <t>19730 82nd PL NE
Kenmore, WA 98028
United States</t>
  </si>
  <si>
    <t>cantren@hotmail.com</t>
  </si>
  <si>
    <t>2067947710</t>
  </si>
  <si>
    <t>4254080105</t>
  </si>
  <si>
    <t>Corbin Griffin</t>
  </si>
  <si>
    <t>Brett Griffin</t>
  </si>
  <si>
    <t>Griffin</t>
  </si>
  <si>
    <t>3129 212th ST SE
Bothell, WA 98021
United States</t>
  </si>
  <si>
    <t>griffstream@gmail.com</t>
  </si>
  <si>
    <t>2062254120</t>
  </si>
  <si>
    <t>Avery Howarth</t>
  </si>
  <si>
    <t>Robin Howarth</t>
  </si>
  <si>
    <t>Howarth</t>
  </si>
  <si>
    <t>23511 19Th DR SE
Bothell, WA 98021
United States</t>
  </si>
  <si>
    <t>robin.howarth@swedish.org</t>
  </si>
  <si>
    <t>2066607805</t>
  </si>
  <si>
    <t>4252866143</t>
  </si>
  <si>
    <t>Andrew Kuchta</t>
  </si>
  <si>
    <t>Parker Rede</t>
  </si>
  <si>
    <t>Tyler Saarinen</t>
  </si>
  <si>
    <t>Lily Yost</t>
  </si>
  <si>
    <t>Beth Yost</t>
  </si>
  <si>
    <t>Yost</t>
  </si>
  <si>
    <t>12222 NE 203rd St
Bothell, WA 98011
United States</t>
  </si>
  <si>
    <t>bvyost@gmail.com</t>
  </si>
  <si>
    <t>2068520771</t>
  </si>
  <si>
    <t>(ParEd134)-1-Day B</t>
  </si>
  <si>
    <t>Taelon Best</t>
  </si>
  <si>
    <t>Amy Best</t>
  </si>
  <si>
    <t>Best</t>
  </si>
  <si>
    <t>3615 183rd LN SE
Bothell, WA 98012
United States</t>
  </si>
  <si>
    <t>98012</t>
  </si>
  <si>
    <t>amyjbest@yahoo.com</t>
  </si>
  <si>
    <t>4254432844</t>
  </si>
  <si>
    <t>Avery Dunning</t>
  </si>
  <si>
    <t>Gretchen Dunning</t>
  </si>
  <si>
    <t>Dunning</t>
  </si>
  <si>
    <t>14602 NE 169th St.
Woodinville, WA 98072
United States</t>
  </si>
  <si>
    <t>tomandgrett@comcast.net</t>
  </si>
  <si>
    <t>2067135278</t>
  </si>
  <si>
    <t>4259497086</t>
  </si>
  <si>
    <t>Mya Jackson</t>
  </si>
  <si>
    <t>Sayeh Jackson</t>
  </si>
  <si>
    <t>Jackson</t>
  </si>
  <si>
    <t>20139 137th Ave NE
Woodinville, WA 98072
United States</t>
  </si>
  <si>
    <t>sayeh23@gmail.com</t>
  </si>
  <si>
    <t>4253503085</t>
  </si>
  <si>
    <t>4259497204</t>
  </si>
  <si>
    <t>Eli Keim</t>
  </si>
  <si>
    <t>Kelly Keim</t>
  </si>
  <si>
    <t>Keim</t>
  </si>
  <si>
    <t>20522 64th Ave Se
Snohomish, WA 98296
United States</t>
  </si>
  <si>
    <t>indyswims@yahoo.com</t>
  </si>
  <si>
    <t>4258796442</t>
  </si>
  <si>
    <t>Paxton Mundy</t>
  </si>
  <si>
    <t>Tucker Price</t>
  </si>
  <si>
    <t>Veda North</t>
  </si>
  <si>
    <t>Mary Pemberton</t>
  </si>
  <si>
    <t>Pemberton</t>
  </si>
  <si>
    <t>21610 63rd Ave SE
Woodinville, WA 98072
United States</t>
  </si>
  <si>
    <t>mvpemberton@gmail.com</t>
  </si>
  <si>
    <t>2069729515</t>
  </si>
  <si>
    <t>2064147684</t>
  </si>
  <si>
    <t>James Petersen</t>
  </si>
  <si>
    <t>Kelly Petersen</t>
  </si>
  <si>
    <t>Petersen</t>
  </si>
  <si>
    <t>P.O. Box 2626
Woodinville, WA 98072
United States</t>
  </si>
  <si>
    <t>kellymcpete@gmail.com</t>
  </si>
  <si>
    <t>2069317225</t>
  </si>
  <si>
    <t>Anastasia Bender</t>
  </si>
  <si>
    <t>Nicole Tanner</t>
  </si>
  <si>
    <t>Tanner</t>
  </si>
  <si>
    <t>1811 235th Place SW
Bothell, WA 98021
United States</t>
  </si>
  <si>
    <t>nicoletanner@nicoletanner.com</t>
  </si>
  <si>
    <t>9256985375</t>
  </si>
  <si>
    <t>Nikhil Mathew</t>
  </si>
  <si>
    <t>Elise Whalen</t>
  </si>
  <si>
    <t>Sara Whalen</t>
  </si>
  <si>
    <t>Whalen</t>
  </si>
  <si>
    <t>3303 176th Place SE
Bothell, WA 98012
United States</t>
  </si>
  <si>
    <t>sarabeth321@gmail.com</t>
  </si>
  <si>
    <t>2067194454</t>
  </si>
  <si>
    <t>(ParEd144)-3-Day</t>
  </si>
  <si>
    <t>Alden Araki</t>
  </si>
  <si>
    <t>Heather Araki</t>
  </si>
  <si>
    <t>Araki</t>
  </si>
  <si>
    <t>10430 NE 193rd Street
Bothell, WA 98011
United States</t>
  </si>
  <si>
    <t>heather_araki@yahoo.com</t>
  </si>
  <si>
    <t>4258924364</t>
  </si>
  <si>
    <t>4254888108</t>
  </si>
  <si>
    <t>Stuart Bello</t>
  </si>
  <si>
    <t>Bello</t>
  </si>
  <si>
    <t>18821 NE 153rd st
woodinville, WA 98072
United States</t>
  </si>
  <si>
    <t>woodinville</t>
  </si>
  <si>
    <t>huck3@live.com</t>
  </si>
  <si>
    <t>5597606726</t>
  </si>
  <si>
    <t>Sofia Bernhart</t>
  </si>
  <si>
    <t>Logan Bieler</t>
  </si>
  <si>
    <t>Holli Bieler</t>
  </si>
  <si>
    <t>Bieler</t>
  </si>
  <si>
    <t>23622 NE 170th Street
Woodinville, WA 98077
United States</t>
  </si>
  <si>
    <t>hbieler@gmail.com</t>
  </si>
  <si>
    <t>4256358921</t>
  </si>
  <si>
    <t>Hendrix Carroll</t>
  </si>
  <si>
    <t>Susan25 Carroll</t>
  </si>
  <si>
    <t>Carroll</t>
  </si>
  <si>
    <t>2520 187th PL SE
Bothell, WA 98012
United States</t>
  </si>
  <si>
    <t>susan@beshie.com</t>
  </si>
  <si>
    <t>2066192682</t>
  </si>
  <si>
    <t>4254151086</t>
  </si>
  <si>
    <t>Aubrey  Cecka</t>
  </si>
  <si>
    <t>Timi Cecka</t>
  </si>
  <si>
    <t>Cecka</t>
  </si>
  <si>
    <t>11808 57th Ave SE
Snohomish, WA 98296
United States</t>
  </si>
  <si>
    <t>ceckak@frontier.com</t>
  </si>
  <si>
    <t>4254082809</t>
  </si>
  <si>
    <t>4253373749</t>
  </si>
  <si>
    <t>Jayda  Cooper</t>
  </si>
  <si>
    <t>Katherine Cooper</t>
  </si>
  <si>
    <t>Cooper</t>
  </si>
  <si>
    <t>Kirkland
Kirkland, WA 98034
United States</t>
  </si>
  <si>
    <t>katiebascom@gmail.com</t>
  </si>
  <si>
    <t>4254426536</t>
  </si>
  <si>
    <t>Quentin Davis</t>
  </si>
  <si>
    <t>Alisha Crawley-Davis</t>
  </si>
  <si>
    <t>Crawley-Davis</t>
  </si>
  <si>
    <t>16608 38th Ave SE
Bothell, WA 98012
United States</t>
  </si>
  <si>
    <t>alishacra@yahoo.com</t>
  </si>
  <si>
    <t>4254719860</t>
  </si>
  <si>
    <t>4254812910</t>
  </si>
  <si>
    <t>Stefan Flemetakis</t>
  </si>
  <si>
    <t>Kelly Flemetakis</t>
  </si>
  <si>
    <t>Flemetakis</t>
  </si>
  <si>
    <t>16635 168th Place NE
Woodinville, WA 98072
United States</t>
  </si>
  <si>
    <t>kflemetakis@hotmail.com</t>
  </si>
  <si>
    <t>2066834928</t>
  </si>
  <si>
    <t>4254813332</t>
  </si>
  <si>
    <t>Sean Gramley</t>
  </si>
  <si>
    <t>Patty Gramley</t>
  </si>
  <si>
    <t>Gramley</t>
  </si>
  <si>
    <t>4930 239 ST SE
Woodinville, WA 98072
United States</t>
  </si>
  <si>
    <t>pattygramley@yahoo.com</t>
  </si>
  <si>
    <t>2067553692</t>
  </si>
  <si>
    <t>Remas Hassouneh</t>
  </si>
  <si>
    <t>Nessreen Hassouneh</t>
  </si>
  <si>
    <t>Hassouneh</t>
  </si>
  <si>
    <t>4909 236th pl se
woodinville, WA 98072
United States</t>
  </si>
  <si>
    <t>hassouneh60@hotmail.com</t>
  </si>
  <si>
    <t>4257852922</t>
  </si>
  <si>
    <t>4254829132</t>
  </si>
  <si>
    <t>Tyler Hong</t>
  </si>
  <si>
    <t>Ling Hong</t>
  </si>
  <si>
    <t>Hong</t>
  </si>
  <si>
    <t>15116 97th CT. N.E.
Bothell, WA 98011
United States</t>
  </si>
  <si>
    <t>linghong00@yahoo.com</t>
  </si>
  <si>
    <t>2069532304</t>
  </si>
  <si>
    <t>4254020752</t>
  </si>
  <si>
    <t>Zane Klink</t>
  </si>
  <si>
    <t>Doug Klink</t>
  </si>
  <si>
    <t>Klink</t>
  </si>
  <si>
    <t>17047 ne 18th st
Bellevue, WA 98008
United States</t>
  </si>
  <si>
    <t>Bellevue</t>
  </si>
  <si>
    <t>98008</t>
  </si>
  <si>
    <t>doug_lisa@comcast.net</t>
  </si>
  <si>
    <t>4252412442</t>
  </si>
  <si>
    <t>4256796315</t>
  </si>
  <si>
    <t>Tyce Mercier</t>
  </si>
  <si>
    <t>Kim Mercier</t>
  </si>
  <si>
    <t>Mercier</t>
  </si>
  <si>
    <t>17418 26th DR SE
Bothell, WA 98012
United States</t>
  </si>
  <si>
    <t>kimsmercier@gmail.com</t>
  </si>
  <si>
    <t>2069203744</t>
  </si>
  <si>
    <t>Lucas Owens</t>
  </si>
  <si>
    <t>Eric Proctor</t>
  </si>
  <si>
    <t>Halee Proctor</t>
  </si>
  <si>
    <t>Proctor</t>
  </si>
  <si>
    <t>10212 NE 122nd St
Kirkland, WA 98034
United States</t>
  </si>
  <si>
    <t>haleet@hotmail.com</t>
  </si>
  <si>
    <t>4252182185</t>
  </si>
  <si>
    <t>Eliana Sarvis</t>
  </si>
  <si>
    <t>Christy Sarvis</t>
  </si>
  <si>
    <t>Sarvis</t>
  </si>
  <si>
    <t>5624 140th Pl SE
Everett, WA 98208
United States</t>
  </si>
  <si>
    <t>Everett</t>
  </si>
  <si>
    <t>98208</t>
  </si>
  <si>
    <t>cmb408@yahoo.com</t>
  </si>
  <si>
    <t>2067996494</t>
  </si>
  <si>
    <t>Parker Stevens</t>
  </si>
  <si>
    <t>Dyana Stevens</t>
  </si>
  <si>
    <t>Stevens</t>
  </si>
  <si>
    <t>14226 95th AVE NE
Kirkland, WA 98034
United States</t>
  </si>
  <si>
    <t>dyana.stevens@gmail.com</t>
  </si>
  <si>
    <t>4258300001</t>
  </si>
  <si>
    <t>(ParEd154)-Pre-K</t>
  </si>
  <si>
    <t>Eliza Dean</t>
  </si>
  <si>
    <t>Mitchell Farrar</t>
  </si>
  <si>
    <t>Craig Farrar</t>
  </si>
  <si>
    <t>Farrar</t>
  </si>
  <si>
    <t>17104 23rd Ave SE
Bothell, WA 98012
United States</t>
  </si>
  <si>
    <t>craigfarrar@gmail.com</t>
  </si>
  <si>
    <t>2064849267</t>
  </si>
  <si>
    <t>Katya Felisky</t>
  </si>
  <si>
    <t>Chance Felisky</t>
  </si>
  <si>
    <t>Felisky</t>
  </si>
  <si>
    <t>14311 Nevers Road
Snohomish, WA 98290
United States</t>
  </si>
  <si>
    <t>98290</t>
  </si>
  <si>
    <t>felisky@surfbest.net</t>
  </si>
  <si>
    <t>2063518567</t>
  </si>
  <si>
    <t>3608620404</t>
  </si>
  <si>
    <t>Amelia Graybeal</t>
  </si>
  <si>
    <t>Riese Johnson</t>
  </si>
  <si>
    <t>Braxtyn Kitchell</t>
  </si>
  <si>
    <t>Shirley Kitchell</t>
  </si>
  <si>
    <t>Kitchell</t>
  </si>
  <si>
    <t>14617 51st Ave.SE
EVERETT, OR 98208
United States</t>
  </si>
  <si>
    <t>EVERETT</t>
  </si>
  <si>
    <t>OR</t>
  </si>
  <si>
    <t>shirleykitchell@gmail.com</t>
  </si>
  <si>
    <t>5415204207</t>
  </si>
  <si>
    <t>Alyssa Lien</t>
  </si>
  <si>
    <t>Christie Lien</t>
  </si>
  <si>
    <t>Lien</t>
  </si>
  <si>
    <t>3825 176th Place SE
Bothell, WA 98012
United States</t>
  </si>
  <si>
    <t>christie_lien@hotmail.com</t>
  </si>
  <si>
    <t>7076951064</t>
  </si>
  <si>
    <t>Nella McDonald</t>
  </si>
  <si>
    <t>Caroline McDonald</t>
  </si>
  <si>
    <t>McDonald</t>
  </si>
  <si>
    <t>19815 Yew Way
Snohomish, WA 98296
United States</t>
  </si>
  <si>
    <t>caroline.mcdonald827@gmail.com</t>
  </si>
  <si>
    <t>2065956577</t>
  </si>
  <si>
    <t>Josephine Mikula</t>
  </si>
  <si>
    <t>True  North</t>
  </si>
  <si>
    <t>Charles Pintacura</t>
  </si>
  <si>
    <t>Andrea Pintacura</t>
  </si>
  <si>
    <t>Pintacura</t>
  </si>
  <si>
    <t>23109 12th Dr. SE
Bothell, WA 98021
United States</t>
  </si>
  <si>
    <t>apintacura@yahoo.com</t>
  </si>
  <si>
    <t>2068186825</t>
  </si>
  <si>
    <t>Megan Pond</t>
  </si>
  <si>
    <t>Arwen Pond</t>
  </si>
  <si>
    <t>Pond</t>
  </si>
  <si>
    <t>17007 183rd PL NE
Woodinville, WA 98072
United States</t>
  </si>
  <si>
    <t>arwenpond@hotmail.com</t>
  </si>
  <si>
    <t>4352832885</t>
  </si>
  <si>
    <t>4254864900</t>
  </si>
  <si>
    <t>Rafail Popa</t>
  </si>
  <si>
    <t>DANA POPA</t>
  </si>
  <si>
    <t>POPA</t>
  </si>
  <si>
    <t>18312 35TH DR SE
BOTHELL, WA 98012
United States</t>
  </si>
  <si>
    <t>BOTHELL</t>
  </si>
  <si>
    <t>dana_popa@hotmail.com</t>
  </si>
  <si>
    <t>4252793811</t>
  </si>
  <si>
    <t>4254833050</t>
  </si>
  <si>
    <t>Grace Smith</t>
  </si>
  <si>
    <t>Rebecca Reeder-Smith</t>
  </si>
  <si>
    <t>Reeder-Smith</t>
  </si>
  <si>
    <t>rebeccareeder@hotmail.com</t>
  </si>
  <si>
    <t>2066019587</t>
  </si>
  <si>
    <t>Chloe Smith</t>
  </si>
  <si>
    <t>Tracy Roberts</t>
  </si>
  <si>
    <t>Roberts</t>
  </si>
  <si>
    <t>22232 Paradise Lake Rd.
Snohomish, WA 98296
United States</t>
  </si>
  <si>
    <t>t-roberts@msn.com</t>
  </si>
  <si>
    <t>2063727982</t>
  </si>
  <si>
    <t>4254826728</t>
  </si>
  <si>
    <t>Jackson Rogers</t>
  </si>
  <si>
    <t>Melanie Rogers</t>
  </si>
  <si>
    <t>Rogers</t>
  </si>
  <si>
    <t>3006 S. 74th Ave
Yakima, WA 98903
United States</t>
  </si>
  <si>
    <t>Yakima</t>
  </si>
  <si>
    <t>98903</t>
  </si>
  <si>
    <t>swiftm41@gmail.com</t>
  </si>
  <si>
    <t>5099520262</t>
  </si>
  <si>
    <t>Kendell Schmitt Richards</t>
  </si>
  <si>
    <t>Elisa Schmitt Richards</t>
  </si>
  <si>
    <t>Schmitt Richards</t>
  </si>
  <si>
    <t>15419 NE 140th St
Redmond, WA 98052
United States</t>
  </si>
  <si>
    <t>elisa@gmualumni.org</t>
  </si>
  <si>
    <t>4257855622</t>
  </si>
  <si>
    <t>4254852917</t>
  </si>
  <si>
    <t>Terrance Ngai Chung Lam</t>
  </si>
  <si>
    <t>Wing Yan Siu</t>
  </si>
  <si>
    <t>Siu</t>
  </si>
  <si>
    <t>20308 124th Ave NE
Bothell, WA 98011
United States</t>
  </si>
  <si>
    <t>wwbooks@hotmail.com</t>
  </si>
  <si>
    <t>4252137881</t>
  </si>
  <si>
    <t>4259087378</t>
  </si>
  <si>
    <t>Bronwyn Sprunger</t>
  </si>
  <si>
    <t>(Sat. Enrich)-1-Day E</t>
  </si>
</sst>
</file>

<file path=xl/styles.xml><?xml version="1.0" encoding="utf-8"?>
<styleSheet xmlns="http://schemas.openxmlformats.org/spreadsheetml/2006/main">
  <numFmts count="6">
    <numFmt numFmtId="100" formatCode="$#,##0.00_);($#,##0.00)"/>
    <numFmt numFmtId="101" formatCode="$#,##0.00_);($#,##0.00)"/>
    <numFmt numFmtId="102" formatCode="0%"/>
    <numFmt numFmtId="103" formatCode="#"/>
    <numFmt numFmtId="104" formatCode="#0"/>
    <numFmt numFmtId="105" formatCode="#0"/>
  </numFmts>
  <fonts count="3">
    <font/>
    <font>
      <sz val="16"/>
      <b/>
    </font>
    <font>
      <sz val="12"/>
      <b/>
      <color rgb="D42727"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/>
    <xf numFmtId="14"/>
    <xf numFmtId="100"/>
    <xf numFmtId="101"/>
    <xf numFmtId="102"/>
    <xf numFmtId="103"/>
    <xf numFmtId="104"/>
    <xf numFmtId="105"/>
    <xf fontId="1"/>
    <xf>
      <alignment wrapText="true"/>
    </xf>
    <xf fontId="2"/>
  </cellXfs>
  <cellStyles count="1">
    <cellStyle builtinId="0" xfId="0" name="Normal"/>
  </cellStyles>
  <dxfs count="3">
    <dxf/>
    <dxf>
      <font>
        <b/>
        <color rgb="FFFFFFFF"/>
      </font>
      <fill>
        <patternFill patternType="solid">
          <fgColor rgb="FFFFFFFF"/>
          <bgColor rgb="FF8E8E8E"/>
        </patternFill>
      </fill>
    </dxf>
    <dxf>
      <font>
        <sz val="14"/>
        <b/>
        <color rgb="FF000000"/>
      </font>
      <fill>
        <patternFill patternType="solid">
          <fgColor rgb="FFFFFFFF"/>
          <bgColor rgb="FFEBEBEB"/>
        </patternFill>
      </fill>
      <border>
        <left/>
        <right/>
        <top style="thin">
          <color rgb="00000000"/>
        </top>
        <bottom/>
        <diagonal/>
      </border>
    </dxf>
  </dxfs>
  <tableStyles count="1">
    <tableStyle name="ActiveWorks" pivot="0" count="2">
      <tableStyleElement type="headerRow" dxfId="1"/>
      <tableStyleElement type="totalRow" dxfId="2"/>
    </tableStyle>
  </tableStyle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
</file>

<file path=xl/tables/table1.xml><?xml version="1.0" encoding="utf-8"?>
<table xmlns="http://schemas.openxmlformats.org/spreadsheetml/2006/main" id="2729" name="Table2729" displayName="Table2729" ref="A2:M6" totalsRowCount="1" headerRowCount="1">
  <autoFilter ref="A2:M5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tables/table2.xml><?xml version="1.0" encoding="utf-8"?>
<table xmlns="http://schemas.openxmlformats.org/spreadsheetml/2006/main" id="2730" name="Table2730" displayName="Table2730" ref="A9:M19" totalsRowCount="1" headerRowCount="1">
  <autoFilter ref="A9:M18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tables/table3.xml><?xml version="1.0" encoding="utf-8"?>
<table xmlns="http://schemas.openxmlformats.org/spreadsheetml/2006/main" id="2731" name="Table2731" displayName="Table2731" ref="A22:M36" totalsRowCount="1" headerRowCount="1">
  <autoFilter ref="A22:M35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tables/table4.xml><?xml version="1.0" encoding="utf-8"?>
<table xmlns="http://schemas.openxmlformats.org/spreadsheetml/2006/main" id="2732" name="Table2732" displayName="Table2732" ref="A39:M50" totalsRowCount="1" headerRowCount="1">
  <autoFilter ref="A39:M49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tables/table5.xml><?xml version="1.0" encoding="utf-8"?>
<table xmlns="http://schemas.openxmlformats.org/spreadsheetml/2006/main" id="2733" name="Table2733" displayName="Table2733" ref="A53:M65" totalsRowCount="1" headerRowCount="1">
  <autoFilter ref="A53:M64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tables/table6.xml><?xml version="1.0" encoding="utf-8"?>
<table xmlns="http://schemas.openxmlformats.org/spreadsheetml/2006/main" id="2734" name="Table2734" displayName="Table2734" ref="A68:M80" totalsRowCount="1" headerRowCount="1">
  <autoFilter ref="A68:M79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tables/table7.xml><?xml version="1.0" encoding="utf-8"?>
<table xmlns="http://schemas.openxmlformats.org/spreadsheetml/2006/main" id="2735" name="Table2735" displayName="Table2735" ref="A83:M102" totalsRowCount="1" headerRowCount="1">
  <autoFilter ref="A83:M101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tables/table8.xml><?xml version="1.0" encoding="utf-8"?>
<table xmlns="http://schemas.openxmlformats.org/spreadsheetml/2006/main" id="2736" name="Table2736" displayName="Table2736" ref="A105:M125" totalsRowCount="1" headerRowCount="1">
  <autoFilter ref="A105:M124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tables/table9.xml><?xml version="1.0" encoding="utf-8"?>
<table xmlns="http://schemas.openxmlformats.org/spreadsheetml/2006/main" id="2737" name="Table2737" displayName="Table2737" ref="A128:M132" totalsRowCount="1" headerRowCount="1">
  <autoFilter ref="A128:M131"/>
  <tableColumns count="13">
    <tableColumn id="1" name="Session name"/>
    <tableColumn id="2" name="Participant: Name"/>
    <tableColumn id="3" name="Participant: Gender"/>
    <tableColumn id="4" name="Participant: Date of birth"/>
    <tableColumn id="5" name="Primary P/G: Name"/>
    <tableColumn id="6" name="Primary P/G: Last name"/>
    <tableColumn id="7" name="Primary P/G: Address"/>
    <tableColumn id="8" name="Primary P/G: City"/>
    <tableColumn id="9" name="Primary P/G: State"/>
    <tableColumn id="10" name="Primary P/G: Zip code"/>
    <tableColumn id="11" name="Primary P/G: Email address"/>
    <tableColumn id="12" name="Primary P/G: Cell phone number"/>
    <tableColumn id="13" name="Primary P/G: Home phone number"/>
  </tableColumns>
  <tableStyleInfo name="ActiveWorks" showFirstColumn="0" showLastColumn="0" showColumnStripes="0" showRowStripes="0"/>
</table>
</file>

<file path=xl/worksheets/_rels/sheet1.xml.rels><?xml version="1.0" encoding="UTF-8" standalone="yes"?>
<Relationships xmlns="http://schemas.openxmlformats.org/package/2006/relationships"><Relationship Target="/xl/tables/table1.xml" Type="http://schemas.openxmlformats.org/officeDocument/2006/relationships/table" Id="rId1"/><Relationship Target="/xl/tables/table2.xml" Type="http://schemas.openxmlformats.org/officeDocument/2006/relationships/table" Id="rId2"/><Relationship Target="/xl/tables/table3.xml" Type="http://schemas.openxmlformats.org/officeDocument/2006/relationships/table" Id="rId3"/><Relationship Target="/xl/tables/table4.xml" Type="http://schemas.openxmlformats.org/officeDocument/2006/relationships/table" Id="rId4"/><Relationship Target="/xl/tables/table5.xml" Type="http://schemas.openxmlformats.org/officeDocument/2006/relationships/table" Id="rId5"/><Relationship Target="/xl/tables/table6.xml" Type="http://schemas.openxmlformats.org/officeDocument/2006/relationships/table" Id="rId6"/><Relationship Target="/xl/tables/table7.xml" Type="http://schemas.openxmlformats.org/officeDocument/2006/relationships/table" Id="rId7"/><Relationship Target="/xl/tables/table8.xml" Type="http://schemas.openxmlformats.org/officeDocument/2006/relationships/table" Id="rId8"/><Relationship Target="/xl/tables/table9.xml" Type="http://schemas.openxmlformats.org/officeDocument/2006/relationships/table" Id="rId9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133"/>
  <cols>
    <col max="1" min="1" customWidth="1" width="20"/>
    <col max="2" min="2" customWidth="1" width="20"/>
    <col max="3" min="3" customWidth="1" width="20"/>
    <col max="4" min="4" customWidth="1" width="50"/>
    <col max="5" min="5" customWidth="1" width="20"/>
    <col max="6" min="6" customWidth="1" width="20"/>
    <col max="7" min="7" customWidth="1" width="20"/>
    <col max="8" min="8" customWidth="1" width="20"/>
    <col max="9" min="9" customWidth="1" width="20"/>
    <col max="10" min="10" customWidth="1" width="20"/>
    <col max="11" min="11" customWidth="1" width="20"/>
    <col max="12" min="12" customWidth="1" width="20"/>
    <col max="13" min="13" customWidth="1" width="20"/>
  </cols>
  <sheetData>
    <row r="1">
      <c t="s" s="8" r="A1">
        <v>0</v>
      </c>
    </row>
    <row r="2">
      <c t="s" r="A2">
        <v>1</v>
      </c>
      <c t="s" r="B2">
        <v>2</v>
      </c>
      <c t="s" r="C2">
        <v>3</v>
      </c>
      <c t="s" r="D2">
        <v>4</v>
      </c>
      <c t="s" r="E2">
        <v>5</v>
      </c>
      <c t="s" r="F2">
        <v>6</v>
      </c>
      <c t="s" r="G2">
        <v>7</v>
      </c>
      <c t="s" r="H2">
        <v>8</v>
      </c>
      <c t="s" r="I2">
        <v>9</v>
      </c>
      <c t="s" r="J2">
        <v>10</v>
      </c>
      <c t="s" r="K2">
        <v>11</v>
      </c>
      <c t="s" r="L2">
        <v>12</v>
      </c>
      <c t="s" r="M2">
        <v>13</v>
      </c>
    </row>
    <row r="3">
      <c t="s" r="A3">
        <v>0</v>
      </c>
      <c t="s" r="B3">
        <v>14</v>
      </c>
      <c t="s" r="C3">
        <v>15</v>
      </c>
      <c s="1" r="D3">
        <v>41727</v>
      </c>
      <c t="s" r="E3">
        <v>16</v>
      </c>
      <c t="s" r="F3">
        <v>17</v>
      </c>
      <c t="s" r="G3">
        <v>18</v>
      </c>
      <c t="s" r="H3">
        <v>19</v>
      </c>
      <c t="s" r="I3">
        <v>20</v>
      </c>
      <c t="s" r="J3">
        <v>21</v>
      </c>
      <c t="s" r="K3">
        <v>22</v>
      </c>
      <c t="s" r="L3">
        <v>23</v>
      </c>
      <c t="s" r="M3">
        <v>24</v>
      </c>
    </row>
    <row r="4">
      <c t="s" r="A4">
        <v>0</v>
      </c>
      <c t="s" r="B4">
        <v>25</v>
      </c>
      <c t="s" r="C4">
        <v>26</v>
      </c>
      <c s="1" r="D4">
        <v>41671.041666666664</v>
      </c>
      <c t="s" r="E4">
        <v>27</v>
      </c>
      <c t="s" r="F4">
        <v>28</v>
      </c>
      <c t="s" r="G4">
        <v>29</v>
      </c>
      <c t="s" r="H4">
        <v>30</v>
      </c>
      <c t="s" r="I4">
        <v>20</v>
      </c>
      <c t="s" r="J4">
        <v>31</v>
      </c>
      <c t="s" r="K4">
        <v>32</v>
      </c>
      <c t="s" r="L4">
        <v>33</v>
      </c>
      <c t="s" r="M4">
        <v>34</v>
      </c>
    </row>
    <row r="5">
      <c t="s" r="A5">
        <v>0</v>
      </c>
      <c t="s" r="B5">
        <v>35</v>
      </c>
      <c t="s" r="C5">
        <v>26</v>
      </c>
      <c s="1" r="D5">
        <v>41767</v>
      </c>
      <c t="s" r="E5">
        <v>36</v>
      </c>
      <c t="s" r="F5">
        <v>37</v>
      </c>
      <c t="s" r="G5">
        <v>38</v>
      </c>
      <c t="s" r="H5">
        <v>39</v>
      </c>
      <c t="s" r="I5">
        <v>20</v>
      </c>
      <c t="s" r="J5">
        <v>40</v>
      </c>
      <c t="s" r="K5">
        <v>41</v>
      </c>
      <c t="s" r="L5">
        <v>42</v>
      </c>
      <c t="s" r="M5">
        <v>42</v>
      </c>
    </row>
    <row r="6">
      <c t="s" r="A6">
        <v>43</v>
      </c>
      <c t="s" r="B6">
        <v>43</v>
      </c>
      <c t="s" r="C6">
        <v>43</v>
      </c>
      <c t="s" r="D6">
        <v>43</v>
      </c>
      <c t="s" r="E6">
        <v>43</v>
      </c>
      <c t="s" r="F6">
        <v>43</v>
      </c>
      <c t="s" r="G6">
        <v>43</v>
      </c>
      <c t="s" r="H6">
        <v>43</v>
      </c>
      <c t="s" r="I6">
        <v>43</v>
      </c>
      <c t="s" r="J6">
        <v>43</v>
      </c>
      <c t="s" r="K6">
        <v>43</v>
      </c>
      <c t="s" r="L6">
        <v>43</v>
      </c>
      <c t="s" r="M6">
        <v>43</v>
      </c>
    </row>
    <row r="7">
      <c s="5" r="A7">
        <f>"Count: "&amp;COUNTA(Table2729[Primary P/G: Home phone number])</f>
      </c>
    </row>
    <row r="8">
      <c t="s" s="8" r="A8">
        <v>44</v>
      </c>
    </row>
    <row r="9">
      <c t="s" r="A9">
        <v>1</v>
      </c>
      <c t="s" r="B9">
        <v>2</v>
      </c>
      <c t="s" r="C9">
        <v>3</v>
      </c>
      <c t="s" r="D9">
        <v>4</v>
      </c>
      <c t="s" r="E9">
        <v>5</v>
      </c>
      <c t="s" r="F9">
        <v>6</v>
      </c>
      <c t="s" r="G9">
        <v>7</v>
      </c>
      <c t="s" r="H9">
        <v>8</v>
      </c>
      <c t="s" r="I9">
        <v>9</v>
      </c>
      <c t="s" r="J9">
        <v>10</v>
      </c>
      <c t="s" r="K9">
        <v>11</v>
      </c>
      <c t="s" r="L9">
        <v>12</v>
      </c>
      <c t="s" r="M9">
        <v>13</v>
      </c>
    </row>
    <row r="10">
      <c t="s" r="A10">
        <v>44</v>
      </c>
      <c t="s" r="B10">
        <v>45</v>
      </c>
      <c t="s" r="C10">
        <v>26</v>
      </c>
      <c s="1" r="D10">
        <v>41641.041666666664</v>
      </c>
      <c t="s" r="E10">
        <v>46</v>
      </c>
      <c t="s" r="F10">
        <v>47</v>
      </c>
      <c t="s" r="G10">
        <v>48</v>
      </c>
      <c t="s" r="H10">
        <v>49</v>
      </c>
      <c t="s" r="I10">
        <v>20</v>
      </c>
      <c t="s" r="J10">
        <v>50</v>
      </c>
      <c t="s" r="K10">
        <v>51</v>
      </c>
      <c t="s" r="L10">
        <v>52</v>
      </c>
      <c t="s" r="M10">
        <v>53</v>
      </c>
    </row>
    <row r="11">
      <c t="s" r="A11">
        <v>44</v>
      </c>
      <c t="s" r="B11">
        <v>54</v>
      </c>
      <c t="s" r="C11">
        <v>15</v>
      </c>
      <c s="1" r="D11">
        <v>41634.041666666664</v>
      </c>
      <c t="s" r="E11">
        <v>55</v>
      </c>
      <c t="s" r="F11">
        <v>56</v>
      </c>
      <c t="s" r="G11">
        <v>57</v>
      </c>
      <c t="s" r="H11">
        <v>58</v>
      </c>
      <c t="s" r="I11">
        <v>20</v>
      </c>
      <c t="s" r="J11">
        <v>59</v>
      </c>
      <c t="s" r="K11">
        <v>60</v>
      </c>
      <c t="s" r="L11">
        <v>61</v>
      </c>
      <c t="s" r="M11">
        <v>62</v>
      </c>
    </row>
    <row r="12">
      <c t="s" r="A12">
        <v>44</v>
      </c>
      <c t="s" r="B12">
        <v>63</v>
      </c>
      <c t="s" r="C12">
        <v>26</v>
      </c>
      <c s="1" r="D12">
        <v>41396</v>
      </c>
      <c t="s" r="E12">
        <v>64</v>
      </c>
      <c t="s" r="F12">
        <v>65</v>
      </c>
      <c t="s" r="G12">
        <v>66</v>
      </c>
      <c t="s" r="H12">
        <v>67</v>
      </c>
      <c t="s" r="I12">
        <v>20</v>
      </c>
      <c t="s" r="J12">
        <v>68</v>
      </c>
      <c t="s" r="K12">
        <v>69</v>
      </c>
      <c t="s" r="L12">
        <v>70</v>
      </c>
      <c t="s" r="M12">
        <v>71</v>
      </c>
    </row>
    <row r="13">
      <c t="s" r="A13">
        <v>44</v>
      </c>
      <c t="s" r="B13">
        <v>72</v>
      </c>
      <c t="s" r="C13">
        <v>26</v>
      </c>
      <c s="1" r="D13">
        <v>41445</v>
      </c>
      <c t="s" r="E13">
        <v>73</v>
      </c>
      <c t="s" r="F13">
        <v>74</v>
      </c>
      <c t="s" r="G13">
        <v>75</v>
      </c>
      <c t="s" r="H13">
        <v>19</v>
      </c>
      <c t="s" r="I13">
        <v>20</v>
      </c>
      <c t="s" r="J13">
        <v>76</v>
      </c>
      <c t="s" r="K13">
        <v>77</v>
      </c>
      <c t="s" r="L13">
        <v>78</v>
      </c>
      <c t="s" r="M13">
        <v>79</v>
      </c>
    </row>
    <row r="14">
      <c t="s" r="A14">
        <v>44</v>
      </c>
      <c t="s" r="B14">
        <v>80</v>
      </c>
      <c t="s" r="C14">
        <v>26</v>
      </c>
      <c s="1" r="D14">
        <v>41437</v>
      </c>
      <c t="s" r="E14">
        <v>81</v>
      </c>
      <c t="s" r="F14">
        <v>82</v>
      </c>
      <c t="s" r="G14">
        <v>83</v>
      </c>
      <c t="s" r="H14">
        <v>58</v>
      </c>
      <c t="s" r="I14">
        <v>20</v>
      </c>
      <c t="s" r="J14">
        <v>59</v>
      </c>
      <c t="s" r="K14">
        <v>84</v>
      </c>
      <c t="s" r="L14">
        <v>85</v>
      </c>
      <c t="s" r="M14">
        <v>85</v>
      </c>
    </row>
    <row r="15">
      <c t="s" r="A15">
        <v>44</v>
      </c>
      <c t="s" r="B15">
        <v>86</v>
      </c>
      <c t="s" r="C15">
        <v>26</v>
      </c>
      <c s="1" r="D15">
        <v>41438</v>
      </c>
      <c t="s" r="E15">
        <v>87</v>
      </c>
      <c t="s" r="F15">
        <v>88</v>
      </c>
      <c t="s" r="G15">
        <v>89</v>
      </c>
      <c t="s" r="H15">
        <v>19</v>
      </c>
      <c t="s" r="I15">
        <v>20</v>
      </c>
      <c t="s" r="J15">
        <v>76</v>
      </c>
      <c t="s" r="K15">
        <v>90</v>
      </c>
      <c t="s" r="L15">
        <v>91</v>
      </c>
      <c t="s" r="M15">
        <v>92</v>
      </c>
    </row>
    <row r="16">
      <c t="s" r="A16">
        <v>44</v>
      </c>
      <c t="s" r="B16">
        <v>93</v>
      </c>
      <c t="s" r="C16">
        <v>26</v>
      </c>
      <c s="1" r="D16">
        <v>41655.041666666664</v>
      </c>
      <c t="s" r="E16">
        <v>94</v>
      </c>
      <c t="s" r="F16">
        <v>95</v>
      </c>
      <c t="s" r="G16">
        <v>96</v>
      </c>
      <c t="s" r="H16">
        <v>97</v>
      </c>
      <c t="s" r="I16">
        <v>20</v>
      </c>
      <c t="s" r="J16">
        <v>98</v>
      </c>
      <c t="s" r="K16">
        <v>99</v>
      </c>
      <c t="s" r="L16">
        <v>100</v>
      </c>
      <c t="s" r="M16">
        <v>100</v>
      </c>
    </row>
    <row r="17">
      <c t="s" r="A17">
        <v>44</v>
      </c>
      <c t="s" r="B17">
        <v>101</v>
      </c>
      <c t="s" r="C17">
        <v>26</v>
      </c>
      <c s="1" r="D17">
        <v>41596.041666666664</v>
      </c>
      <c t="s" r="E17">
        <v>102</v>
      </c>
      <c t="s" r="F17">
        <v>103</v>
      </c>
      <c t="s" r="G17">
        <v>104</v>
      </c>
      <c t="s" r="H17">
        <v>19</v>
      </c>
      <c t="s" r="I17">
        <v>20</v>
      </c>
      <c t="s" r="J17">
        <v>76</v>
      </c>
      <c t="s" r="K17">
        <v>105</v>
      </c>
      <c t="s" r="L17">
        <v>106</v>
      </c>
      <c t="s" r="M17">
        <v>106</v>
      </c>
    </row>
    <row r="18">
      <c t="s" r="A18">
        <v>44</v>
      </c>
      <c t="s" r="B18">
        <v>107</v>
      </c>
      <c t="s" r="C18">
        <v>26</v>
      </c>
      <c s="1" r="D18">
        <v>41646.041666666664</v>
      </c>
      <c t="s" r="E18">
        <v>108</v>
      </c>
      <c t="s" r="F18">
        <v>109</v>
      </c>
      <c t="s" r="G18">
        <v>110</v>
      </c>
      <c t="s" r="H18">
        <v>58</v>
      </c>
      <c t="s" r="I18">
        <v>20</v>
      </c>
      <c t="s" r="J18">
        <v>59</v>
      </c>
      <c t="s" r="K18">
        <v>111</v>
      </c>
      <c t="s" r="L18">
        <v>112</v>
      </c>
      <c t="s" r="M18">
        <v>112</v>
      </c>
    </row>
    <row r="19">
      <c t="s" r="A19">
        <v>43</v>
      </c>
      <c t="s" r="B19">
        <v>43</v>
      </c>
      <c t="s" r="C19">
        <v>43</v>
      </c>
      <c t="s" r="D19">
        <v>43</v>
      </c>
      <c t="s" r="E19">
        <v>43</v>
      </c>
      <c t="s" r="F19">
        <v>43</v>
      </c>
      <c t="s" r="G19">
        <v>43</v>
      </c>
      <c t="s" r="H19">
        <v>43</v>
      </c>
      <c t="s" r="I19">
        <v>43</v>
      </c>
      <c t="s" r="J19">
        <v>43</v>
      </c>
      <c t="s" r="K19">
        <v>43</v>
      </c>
      <c t="s" r="L19">
        <v>43</v>
      </c>
      <c t="s" r="M19">
        <v>43</v>
      </c>
    </row>
    <row r="20">
      <c s="5" r="A20">
        <f>"Count: "&amp;COUNTA(Table2730[Primary P/G: Home phone number])</f>
      </c>
    </row>
    <row r="21">
      <c t="s" s="8" r="A21">
        <v>113</v>
      </c>
    </row>
    <row r="22">
      <c t="s" r="A22">
        <v>1</v>
      </c>
      <c t="s" r="B22">
        <v>2</v>
      </c>
      <c t="s" r="C22">
        <v>3</v>
      </c>
      <c t="s" r="D22">
        <v>4</v>
      </c>
      <c t="s" r="E22">
        <v>5</v>
      </c>
      <c t="s" r="F22">
        <v>6</v>
      </c>
      <c t="s" r="G22">
        <v>7</v>
      </c>
      <c t="s" r="H22">
        <v>8</v>
      </c>
      <c t="s" r="I22">
        <v>9</v>
      </c>
      <c t="s" r="J22">
        <v>10</v>
      </c>
      <c t="s" r="K22">
        <v>11</v>
      </c>
      <c t="s" r="L22">
        <v>12</v>
      </c>
      <c t="s" r="M22">
        <v>13</v>
      </c>
    </row>
    <row r="23">
      <c t="s" r="A23">
        <v>113</v>
      </c>
      <c t="s" r="B23">
        <v>114</v>
      </c>
      <c t="s" r="C23">
        <v>26</v>
      </c>
      <c s="1" r="D23">
        <v>41373</v>
      </c>
      <c t="s" r="E23">
        <v>115</v>
      </c>
      <c t="s" r="F23">
        <v>116</v>
      </c>
      <c t="s" r="G23">
        <v>117</v>
      </c>
      <c t="s" r="H23">
        <v>19</v>
      </c>
      <c t="s" r="I23">
        <v>20</v>
      </c>
      <c t="s" r="J23">
        <v>76</v>
      </c>
      <c t="s" r="K23">
        <v>118</v>
      </c>
      <c t="s" r="L23">
        <v>119</v>
      </c>
      <c t="s" r="M23">
        <v>120</v>
      </c>
    </row>
    <row r="24">
      <c t="s" r="A24">
        <v>113</v>
      </c>
      <c t="s" r="B24">
        <v>121</v>
      </c>
      <c t="s" r="C24">
        <v>15</v>
      </c>
      <c s="1" r="D24">
        <v>41387</v>
      </c>
      <c t="s" r="E24">
        <v>122</v>
      </c>
      <c t="s" r="F24">
        <v>123</v>
      </c>
      <c t="s" r="G24">
        <v>124</v>
      </c>
      <c t="s" r="H24">
        <v>49</v>
      </c>
      <c t="s" r="I24">
        <v>20</v>
      </c>
      <c t="s" r="J24">
        <v>50</v>
      </c>
      <c t="s" r="K24">
        <v>125</v>
      </c>
      <c t="s" r="L24">
        <v>126</v>
      </c>
      <c t="s" r="M24">
        <v>126</v>
      </c>
    </row>
    <row r="25">
      <c t="s" r="A25">
        <v>113</v>
      </c>
      <c t="s" r="B25">
        <v>127</v>
      </c>
      <c t="s" r="C25">
        <v>15</v>
      </c>
      <c s="1" r="D25">
        <v>41357</v>
      </c>
      <c t="s" r="E25">
        <v>128</v>
      </c>
      <c t="s" r="F25">
        <v>129</v>
      </c>
      <c t="s" r="G25">
        <v>130</v>
      </c>
      <c t="s" r="H25">
        <v>131</v>
      </c>
      <c t="s" r="I25">
        <v>20</v>
      </c>
      <c t="s" r="J25">
        <v>132</v>
      </c>
      <c t="s" r="K25">
        <v>133</v>
      </c>
      <c t="s" r="L25">
        <v>134</v>
      </c>
      <c t="s" r="M25">
        <v>134</v>
      </c>
    </row>
    <row r="26">
      <c t="s" r="A26">
        <v>113</v>
      </c>
      <c t="s" r="B26">
        <v>135</v>
      </c>
      <c t="s" r="C26">
        <v>26</v>
      </c>
      <c s="1" r="D26">
        <v>41243.041666666664</v>
      </c>
      <c t="s" r="E26">
        <v>136</v>
      </c>
      <c t="s" r="F26">
        <v>137</v>
      </c>
      <c t="s" r="G26">
        <v>138</v>
      </c>
      <c t="s" r="H26">
        <v>139</v>
      </c>
      <c t="s" r="I26">
        <v>20</v>
      </c>
      <c t="s" r="J26">
        <v>140</v>
      </c>
      <c t="s" r="K26">
        <v>141</v>
      </c>
      <c t="s" r="L26">
        <v>142</v>
      </c>
      <c t="s" r="M26">
        <v>143</v>
      </c>
    </row>
    <row r="27">
      <c t="s" r="A27">
        <v>113</v>
      </c>
      <c t="s" r="B27">
        <v>144</v>
      </c>
      <c t="s" r="C27">
        <v>26</v>
      </c>
      <c s="1" r="D27">
        <v>41031</v>
      </c>
      <c t="s" r="E27">
        <v>145</v>
      </c>
      <c t="s" r="F27">
        <v>146</v>
      </c>
      <c t="s" r="G27">
        <v>147</v>
      </c>
      <c t="s" r="H27">
        <v>148</v>
      </c>
      <c t="s" r="I27">
        <v>20</v>
      </c>
      <c t="s" r="J27">
        <v>149</v>
      </c>
      <c t="s" r="K27">
        <v>150</v>
      </c>
      <c t="s" r="L27">
        <v>151</v>
      </c>
      <c t="s" r="M27">
        <v>151</v>
      </c>
    </row>
    <row r="28">
      <c t="s" r="A28">
        <v>113</v>
      </c>
      <c t="s" r="B28">
        <v>152</v>
      </c>
      <c t="s" r="C28">
        <v>15</v>
      </c>
      <c s="1" r="D28">
        <v>41159</v>
      </c>
      <c t="s" r="E28">
        <v>153</v>
      </c>
      <c t="s" r="F28">
        <v>154</v>
      </c>
      <c t="s" r="G28">
        <v>155</v>
      </c>
      <c t="s" r="H28">
        <v>49</v>
      </c>
      <c t="s" r="I28">
        <v>20</v>
      </c>
      <c t="s" r="J28">
        <v>156</v>
      </c>
      <c t="s" r="K28">
        <v>157</v>
      </c>
      <c t="s" r="L28">
        <v>158</v>
      </c>
      <c t="s" r="M28">
        <v>158</v>
      </c>
    </row>
    <row r="29">
      <c t="s" r="A29">
        <v>113</v>
      </c>
      <c t="s" r="B29">
        <v>159</v>
      </c>
      <c t="s" r="C29">
        <v>15</v>
      </c>
      <c s="1" r="D29">
        <v>41492</v>
      </c>
      <c t="s" r="E29">
        <v>160</v>
      </c>
      <c t="s" r="F29">
        <v>161</v>
      </c>
      <c t="s" r="G29">
        <v>162</v>
      </c>
      <c t="s" r="H29">
        <v>49</v>
      </c>
      <c t="s" r="I29">
        <v>20</v>
      </c>
      <c t="s" r="J29">
        <v>50</v>
      </c>
      <c t="s" r="K29">
        <v>163</v>
      </c>
      <c t="s" r="L29">
        <v>164</v>
      </c>
      <c t="s" r="M29">
        <v>164</v>
      </c>
    </row>
    <row r="30">
      <c t="s" r="A30">
        <v>113</v>
      </c>
      <c t="s" r="B30">
        <v>165</v>
      </c>
      <c t="s" r="C30">
        <v>15</v>
      </c>
      <c s="1" r="D30">
        <v>41156</v>
      </c>
      <c t="s" r="E30">
        <v>166</v>
      </c>
      <c t="s" r="F30">
        <v>167</v>
      </c>
      <c t="s" r="G30">
        <v>168</v>
      </c>
      <c t="s" r="H30">
        <v>19</v>
      </c>
      <c t="s" r="I30">
        <v>20</v>
      </c>
      <c t="s" r="J30">
        <v>76</v>
      </c>
      <c t="s" r="K30">
        <v>169</v>
      </c>
      <c t="s" r="L30">
        <v>170</v>
      </c>
      <c t="s" r="M30">
        <v>170</v>
      </c>
    </row>
    <row r="31">
      <c t="s" r="A31">
        <v>113</v>
      </c>
      <c t="s" r="B31">
        <v>171</v>
      </c>
      <c t="s" r="C31">
        <v>15</v>
      </c>
      <c s="1" r="D31">
        <v>41156</v>
      </c>
      <c t="s" r="E31">
        <v>166</v>
      </c>
      <c t="s" r="F31">
        <v>167</v>
      </c>
      <c t="s" r="G31">
        <v>168</v>
      </c>
      <c t="s" r="H31">
        <v>19</v>
      </c>
      <c t="s" r="I31">
        <v>20</v>
      </c>
      <c t="s" r="J31">
        <v>76</v>
      </c>
      <c t="s" r="K31">
        <v>169</v>
      </c>
      <c t="s" r="L31">
        <v>170</v>
      </c>
      <c t="s" r="M31">
        <v>170</v>
      </c>
    </row>
    <row r="32">
      <c t="s" r="A32">
        <v>113</v>
      </c>
      <c t="s" r="B32">
        <v>172</v>
      </c>
      <c t="s" r="C32">
        <v>26</v>
      </c>
      <c s="1" r="D32">
        <v>41063</v>
      </c>
      <c t="s" r="E32">
        <v>94</v>
      </c>
      <c t="s" r="F32">
        <v>95</v>
      </c>
      <c t="s" r="G32">
        <v>96</v>
      </c>
      <c t="s" r="H32">
        <v>97</v>
      </c>
      <c t="s" r="I32">
        <v>20</v>
      </c>
      <c t="s" r="J32">
        <v>98</v>
      </c>
      <c t="s" r="K32">
        <v>99</v>
      </c>
      <c t="s" r="L32">
        <v>100</v>
      </c>
      <c t="s" r="M32">
        <v>100</v>
      </c>
    </row>
    <row r="33">
      <c t="s" r="A33">
        <v>113</v>
      </c>
      <c t="s" r="B33">
        <v>173</v>
      </c>
      <c t="s" r="C33">
        <v>26</v>
      </c>
      <c s="1" r="D33">
        <v>41199</v>
      </c>
      <c t="s" r="E33">
        <v>174</v>
      </c>
      <c t="s" r="F33">
        <v>175</v>
      </c>
      <c t="s" r="G33">
        <v>176</v>
      </c>
      <c t="s" r="H33">
        <v>49</v>
      </c>
      <c t="s" r="I33">
        <v>20</v>
      </c>
      <c t="s" r="J33">
        <v>156</v>
      </c>
      <c t="s" r="K33">
        <v>177</v>
      </c>
      <c t="s" r="L33">
        <v>178</v>
      </c>
      <c t="s" r="M33">
        <v>178</v>
      </c>
    </row>
    <row r="34">
      <c t="s" r="A34">
        <v>113</v>
      </c>
      <c t="s" r="B34">
        <v>179</v>
      </c>
      <c t="s" r="C34">
        <v>26</v>
      </c>
      <c s="1" r="D34">
        <v>41227.041666666664</v>
      </c>
      <c t="s" r="E34">
        <v>180</v>
      </c>
      <c t="s" r="F34">
        <v>181</v>
      </c>
      <c t="s" r="G34">
        <v>182</v>
      </c>
      <c t="s" r="H34">
        <v>19</v>
      </c>
      <c t="s" r="I34">
        <v>20</v>
      </c>
      <c t="s" r="J34">
        <v>21</v>
      </c>
      <c t="s" r="K34">
        <v>183</v>
      </c>
      <c t="s" r="L34">
        <v>184</v>
      </c>
      <c t="s" r="M34">
        <v>185</v>
      </c>
    </row>
    <row r="35">
      <c t="s" r="A35">
        <v>113</v>
      </c>
      <c t="s" r="B35">
        <v>186</v>
      </c>
      <c t="s" r="C35">
        <v>15</v>
      </c>
      <c s="1" r="D35">
        <v>41253.041666666664</v>
      </c>
      <c t="s" r="E35">
        <v>187</v>
      </c>
      <c t="s" r="F35">
        <v>188</v>
      </c>
      <c t="s" r="G35">
        <v>189</v>
      </c>
      <c t="s" r="H35">
        <v>49</v>
      </c>
      <c t="s" r="I35">
        <v>20</v>
      </c>
      <c t="s" r="J35">
        <v>156</v>
      </c>
      <c t="s" r="K35">
        <v>190</v>
      </c>
      <c t="s" r="L35">
        <v>191</v>
      </c>
      <c t="s" r="M35">
        <v>191</v>
      </c>
    </row>
    <row r="36">
      <c t="s" r="A36">
        <v>43</v>
      </c>
      <c t="s" r="B36">
        <v>43</v>
      </c>
      <c t="s" r="C36">
        <v>43</v>
      </c>
      <c t="s" r="D36">
        <v>43</v>
      </c>
      <c t="s" r="E36">
        <v>43</v>
      </c>
      <c t="s" r="F36">
        <v>43</v>
      </c>
      <c t="s" r="G36">
        <v>43</v>
      </c>
      <c t="s" r="H36">
        <v>43</v>
      </c>
      <c t="s" r="I36">
        <v>43</v>
      </c>
      <c t="s" r="J36">
        <v>43</v>
      </c>
      <c t="s" r="K36">
        <v>43</v>
      </c>
      <c t="s" r="L36">
        <v>43</v>
      </c>
      <c t="s" r="M36">
        <v>43</v>
      </c>
    </row>
    <row r="37">
      <c s="5" r="A37">
        <f>"Count: "&amp;COUNTA(Table2731[Primary P/G: Home phone number])</f>
      </c>
    </row>
    <row r="38">
      <c t="s" s="8" r="A38">
        <v>192</v>
      </c>
    </row>
    <row r="39">
      <c t="s" r="A39">
        <v>1</v>
      </c>
      <c t="s" r="B39">
        <v>2</v>
      </c>
      <c t="s" r="C39">
        <v>3</v>
      </c>
      <c t="s" r="D39">
        <v>4</v>
      </c>
      <c t="s" r="E39">
        <v>5</v>
      </c>
      <c t="s" r="F39">
        <v>6</v>
      </c>
      <c t="s" r="G39">
        <v>7</v>
      </c>
      <c t="s" r="H39">
        <v>8</v>
      </c>
      <c t="s" r="I39">
        <v>9</v>
      </c>
      <c t="s" r="J39">
        <v>10</v>
      </c>
      <c t="s" r="K39">
        <v>11</v>
      </c>
      <c t="s" r="L39">
        <v>12</v>
      </c>
      <c t="s" r="M39">
        <v>13</v>
      </c>
    </row>
    <row r="40">
      <c t="s" r="A40">
        <v>192</v>
      </c>
      <c t="s" r="B40">
        <v>193</v>
      </c>
      <c t="s" r="C40">
        <v>26</v>
      </c>
      <c s="1" r="D40">
        <v>41278.041666666664</v>
      </c>
      <c t="s" r="E40">
        <v>194</v>
      </c>
      <c t="s" r="F40">
        <v>195</v>
      </c>
      <c t="s" r="G40">
        <v>196</v>
      </c>
      <c t="s" r="H40">
        <v>39</v>
      </c>
      <c t="s" r="I40">
        <v>20</v>
      </c>
      <c t="s" r="J40">
        <v>40</v>
      </c>
      <c t="s" r="K40">
        <v>197</v>
      </c>
      <c t="s" r="L40">
        <v>198</v>
      </c>
      <c t="s" r="M40">
        <v>198</v>
      </c>
    </row>
    <row r="41">
      <c t="s" r="A41">
        <v>192</v>
      </c>
      <c t="s" r="B41">
        <v>199</v>
      </c>
      <c t="s" r="C41">
        <v>15</v>
      </c>
      <c s="1" r="D41">
        <v>41380</v>
      </c>
      <c t="s" r="E41">
        <v>200</v>
      </c>
      <c t="s" r="F41">
        <v>201</v>
      </c>
      <c t="s" r="G41">
        <v>202</v>
      </c>
      <c t="s" r="H41">
        <v>19</v>
      </c>
      <c t="s" r="I41">
        <v>20</v>
      </c>
      <c t="s" r="J41">
        <v>156</v>
      </c>
      <c t="s" r="K41">
        <v>203</v>
      </c>
      <c t="s" r="L41">
        <v>204</v>
      </c>
      <c t="s" r="M41">
        <v>204</v>
      </c>
    </row>
    <row r="42">
      <c t="s" r="A42">
        <v>192</v>
      </c>
      <c t="s" r="B42">
        <v>205</v>
      </c>
      <c t="s" r="C42">
        <v>26</v>
      </c>
      <c s="1" r="D42">
        <v>41172</v>
      </c>
      <c t="s" r="E42">
        <v>206</v>
      </c>
      <c t="s" r="F42">
        <v>207</v>
      </c>
      <c t="s" r="G42">
        <v>208</v>
      </c>
      <c t="s" r="H42">
        <v>209</v>
      </c>
      <c t="s" r="I42">
        <v>20</v>
      </c>
      <c t="s" r="J42">
        <v>156</v>
      </c>
      <c t="s" r="K42">
        <v>210</v>
      </c>
      <c t="s" r="L42">
        <v>211</v>
      </c>
      <c t="s" r="M42">
        <v>211</v>
      </c>
    </row>
    <row r="43">
      <c t="s" r="A43">
        <v>192</v>
      </c>
      <c t="s" r="B43">
        <v>212</v>
      </c>
      <c t="s" r="C43">
        <v>15</v>
      </c>
      <c s="1" r="D43">
        <v>41190</v>
      </c>
      <c t="s" r="E43">
        <v>213</v>
      </c>
      <c t="s" r="F43">
        <v>214</v>
      </c>
      <c t="s" r="G43">
        <v>215</v>
      </c>
      <c t="s" r="H43">
        <v>49</v>
      </c>
      <c t="s" r="I43">
        <v>20</v>
      </c>
      <c t="s" r="J43">
        <v>156</v>
      </c>
      <c t="s" r="K43">
        <v>216</v>
      </c>
      <c t="s" r="L43">
        <v>217</v>
      </c>
      <c t="s" r="M43">
        <v>218</v>
      </c>
    </row>
    <row r="44">
      <c t="s" r="A44">
        <v>192</v>
      </c>
      <c t="s" r="B44">
        <v>219</v>
      </c>
      <c t="s" r="C44">
        <v>15</v>
      </c>
      <c s="1" r="D44">
        <v>41465</v>
      </c>
      <c t="s" r="E44">
        <v>220</v>
      </c>
      <c t="s" r="F44">
        <v>221</v>
      </c>
      <c t="s" r="G44">
        <v>222</v>
      </c>
      <c t="s" r="H44">
        <v>49</v>
      </c>
      <c t="s" r="I44">
        <v>20</v>
      </c>
      <c t="s" r="J44">
        <v>156</v>
      </c>
      <c t="s" r="K44">
        <v>223</v>
      </c>
      <c t="s" r="L44">
        <v>224</v>
      </c>
      <c t="s" r="M44">
        <v>224</v>
      </c>
    </row>
    <row r="45">
      <c t="s" r="A45">
        <v>192</v>
      </c>
      <c t="s" r="B45">
        <v>225</v>
      </c>
      <c t="s" r="C45">
        <v>26</v>
      </c>
      <c s="1" r="D45">
        <v>41477</v>
      </c>
      <c t="s" r="E45">
        <v>226</v>
      </c>
      <c t="s" r="F45">
        <v>227</v>
      </c>
      <c t="s" r="G45">
        <v>228</v>
      </c>
      <c t="s" r="H45">
        <v>229</v>
      </c>
      <c t="s" r="I45">
        <v>20</v>
      </c>
      <c t="s" r="J45">
        <v>132</v>
      </c>
      <c t="s" r="K45">
        <v>230</v>
      </c>
      <c t="s" r="L45">
        <v>231</v>
      </c>
      <c t="s" r="M45">
        <v>231</v>
      </c>
    </row>
    <row r="46">
      <c t="s" r="A46">
        <v>192</v>
      </c>
      <c t="s" r="B46">
        <v>232</v>
      </c>
      <c t="s" r="C46">
        <v>26</v>
      </c>
      <c s="1" r="D46">
        <v>41357</v>
      </c>
      <c t="s" r="E46">
        <v>233</v>
      </c>
      <c t="s" r="F46">
        <v>234</v>
      </c>
      <c t="s" r="G46">
        <v>235</v>
      </c>
      <c t="s" r="H46">
        <v>49</v>
      </c>
      <c t="s" r="I46">
        <v>20</v>
      </c>
      <c t="s" r="J46">
        <v>156</v>
      </c>
      <c t="s" r="K46">
        <v>236</v>
      </c>
      <c t="s" r="L46">
        <v>237</v>
      </c>
      <c t="s" r="M46">
        <v>237</v>
      </c>
    </row>
    <row r="47">
      <c t="s" r="A47">
        <v>192</v>
      </c>
      <c t="s" r="B47">
        <v>238</v>
      </c>
      <c t="s" r="C47">
        <v>26</v>
      </c>
      <c s="1" r="D47">
        <v>41124</v>
      </c>
      <c t="s" r="E47">
        <v>239</v>
      </c>
      <c t="s" r="F47">
        <v>240</v>
      </c>
      <c t="s" r="G47">
        <v>241</v>
      </c>
      <c t="s" r="H47">
        <v>19</v>
      </c>
      <c t="s" r="I47">
        <v>20</v>
      </c>
      <c t="s" r="J47">
        <v>21</v>
      </c>
      <c t="s" r="K47">
        <v>242</v>
      </c>
      <c t="s" r="L47">
        <v>243</v>
      </c>
      <c t="s" r="M47">
        <v>244</v>
      </c>
    </row>
    <row r="48">
      <c t="s" r="A48">
        <v>192</v>
      </c>
      <c t="s" r="B48">
        <v>245</v>
      </c>
      <c t="s" r="C48">
        <v>15</v>
      </c>
      <c s="1" r="D48">
        <v>41256.041666666664</v>
      </c>
      <c t="s" r="E48">
        <v>246</v>
      </c>
      <c t="s" r="F48">
        <v>240</v>
      </c>
      <c t="s" r="G48">
        <v>247</v>
      </c>
      <c t="s" r="H48">
        <v>49</v>
      </c>
      <c t="s" r="I48">
        <v>20</v>
      </c>
      <c t="s" r="J48">
        <v>156</v>
      </c>
      <c t="s" r="K48">
        <v>248</v>
      </c>
      <c t="s" r="L48">
        <v>249</v>
      </c>
      <c t="s" r="M48">
        <v>249</v>
      </c>
    </row>
    <row r="49">
      <c t="s" r="A49">
        <v>192</v>
      </c>
      <c t="s" r="B49">
        <v>250</v>
      </c>
      <c t="s" r="C49">
        <v>26</v>
      </c>
      <c s="1" r="D49">
        <v>41357</v>
      </c>
      <c t="s" r="E49">
        <v>251</v>
      </c>
      <c t="s" r="F49">
        <v>252</v>
      </c>
      <c t="s" r="G49">
        <v>253</v>
      </c>
      <c t="s" r="H49">
        <v>49</v>
      </c>
      <c t="s" r="I49">
        <v>20</v>
      </c>
      <c t="s" r="J49">
        <v>50</v>
      </c>
      <c t="s" r="K49">
        <v>254</v>
      </c>
      <c t="s" r="L49">
        <v>255</v>
      </c>
      <c t="s" r="M49">
        <v>256</v>
      </c>
    </row>
    <row r="50">
      <c t="s" r="A50">
        <v>43</v>
      </c>
      <c t="s" r="B50">
        <v>43</v>
      </c>
      <c t="s" r="C50">
        <v>43</v>
      </c>
      <c t="s" r="D50">
        <v>43</v>
      </c>
      <c t="s" r="E50">
        <v>43</v>
      </c>
      <c t="s" r="F50">
        <v>43</v>
      </c>
      <c t="s" r="G50">
        <v>43</v>
      </c>
      <c t="s" r="H50">
        <v>43</v>
      </c>
      <c t="s" r="I50">
        <v>43</v>
      </c>
      <c t="s" r="J50">
        <v>43</v>
      </c>
      <c t="s" r="K50">
        <v>43</v>
      </c>
      <c t="s" r="L50">
        <v>43</v>
      </c>
      <c t="s" r="M50">
        <v>43</v>
      </c>
    </row>
    <row r="51">
      <c s="5" r="A51">
        <f>"Count: "&amp;COUNTA(Table2732[Primary P/G: Home phone number])</f>
      </c>
    </row>
    <row r="52">
      <c t="s" s="8" r="A52">
        <v>257</v>
      </c>
    </row>
    <row r="53">
      <c t="s" r="A53">
        <v>1</v>
      </c>
      <c t="s" r="B53">
        <v>2</v>
      </c>
      <c t="s" r="C53">
        <v>3</v>
      </c>
      <c t="s" r="D53">
        <v>4</v>
      </c>
      <c t="s" r="E53">
        <v>5</v>
      </c>
      <c t="s" r="F53">
        <v>6</v>
      </c>
      <c t="s" r="G53">
        <v>7</v>
      </c>
      <c t="s" r="H53">
        <v>8</v>
      </c>
      <c t="s" r="I53">
        <v>9</v>
      </c>
      <c t="s" r="J53">
        <v>10</v>
      </c>
      <c t="s" r="K53">
        <v>11</v>
      </c>
      <c t="s" r="L53">
        <v>12</v>
      </c>
      <c t="s" r="M53">
        <v>13</v>
      </c>
    </row>
    <row r="54">
      <c t="s" r="A54">
        <v>257</v>
      </c>
      <c t="s" r="B54">
        <v>258</v>
      </c>
      <c t="s" r="C54">
        <v>26</v>
      </c>
      <c s="1" r="D54">
        <v>40986</v>
      </c>
      <c t="s" r="E54">
        <v>259</v>
      </c>
      <c t="s" r="F54">
        <v>260</v>
      </c>
      <c t="s" r="G54">
        <v>261</v>
      </c>
      <c t="s" r="H54">
        <v>49</v>
      </c>
      <c t="s" r="I54">
        <v>20</v>
      </c>
      <c t="s" r="J54">
        <v>156</v>
      </c>
      <c t="s" r="K54">
        <v>262</v>
      </c>
      <c t="s" r="L54">
        <v>263</v>
      </c>
      <c t="s" r="M54">
        <v>263</v>
      </c>
    </row>
    <row r="55">
      <c t="s" r="A55">
        <v>257</v>
      </c>
      <c t="s" r="B55">
        <v>264</v>
      </c>
      <c t="s" r="C55">
        <v>15</v>
      </c>
      <c s="1" r="D55">
        <v>40846</v>
      </c>
      <c t="s" r="E55">
        <v>265</v>
      </c>
      <c t="s" r="F55">
        <v>266</v>
      </c>
      <c t="s" r="G55">
        <v>267</v>
      </c>
      <c t="s" r="H55">
        <v>268</v>
      </c>
      <c t="s" r="I55">
        <v>20</v>
      </c>
      <c t="s" r="J55">
        <v>149</v>
      </c>
      <c t="s" r="K55">
        <v>269</v>
      </c>
      <c t="s" r="L55">
        <v>270</v>
      </c>
      <c t="s" r="M55">
        <v>270</v>
      </c>
    </row>
    <row r="56">
      <c t="s" r="A56">
        <v>257</v>
      </c>
      <c t="s" r="B56">
        <v>271</v>
      </c>
      <c t="s" r="C56">
        <v>26</v>
      </c>
      <c s="1" r="D56">
        <v>40815</v>
      </c>
      <c t="s" r="E56">
        <v>272</v>
      </c>
      <c t="s" r="F56">
        <v>273</v>
      </c>
      <c t="s" r="G56">
        <v>274</v>
      </c>
      <c t="s" r="H56">
        <v>49</v>
      </c>
      <c t="s" r="I56">
        <v>20</v>
      </c>
      <c t="s" r="J56">
        <v>156</v>
      </c>
      <c t="s" r="K56">
        <v>275</v>
      </c>
      <c t="s" r="L56">
        <v>276</v>
      </c>
      <c t="s" r="M56">
        <v>277</v>
      </c>
    </row>
    <row r="57">
      <c t="s" r="A57">
        <v>257</v>
      </c>
      <c t="s" r="B57">
        <v>278</v>
      </c>
      <c t="s" r="C57">
        <v>26</v>
      </c>
      <c s="1" r="D57">
        <v>40782</v>
      </c>
      <c t="s" r="E57">
        <v>279</v>
      </c>
      <c t="s" r="F57">
        <v>280</v>
      </c>
      <c t="s" r="G57">
        <v>281</v>
      </c>
      <c t="s" r="H57">
        <v>282</v>
      </c>
      <c t="s" r="I57">
        <v>20</v>
      </c>
      <c t="s" r="J57">
        <v>59</v>
      </c>
      <c t="s" r="K57">
        <v>283</v>
      </c>
      <c t="s" r="L57">
        <v>284</v>
      </c>
      <c t="s" r="M57">
        <v>285</v>
      </c>
    </row>
    <row r="58">
      <c t="s" r="A58">
        <v>257</v>
      </c>
      <c t="s" r="B58">
        <v>286</v>
      </c>
      <c t="s" r="C58">
        <v>15</v>
      </c>
      <c s="1" r="D58">
        <v>40899.041666666664</v>
      </c>
      <c t="s" r="E58">
        <v>287</v>
      </c>
      <c t="s" r="F58">
        <v>288</v>
      </c>
      <c t="s" r="G58">
        <v>289</v>
      </c>
      <c t="s" r="H58">
        <v>268</v>
      </c>
      <c t="s" r="I58">
        <v>20</v>
      </c>
      <c t="s" r="J58">
        <v>149</v>
      </c>
      <c t="s" r="K58">
        <v>290</v>
      </c>
      <c t="s" r="L58">
        <v>291</v>
      </c>
      <c t="s" r="M58">
        <v>292</v>
      </c>
    </row>
    <row r="59">
      <c t="s" r="A59">
        <v>257</v>
      </c>
      <c t="s" r="B59">
        <v>293</v>
      </c>
      <c t="s" r="C59">
        <v>26</v>
      </c>
      <c s="1" r="D59">
        <v>40851</v>
      </c>
      <c t="s" r="E59">
        <v>294</v>
      </c>
      <c t="s" r="F59">
        <v>295</v>
      </c>
      <c t="s" r="G59">
        <v>296</v>
      </c>
      <c t="s" r="H59">
        <v>19</v>
      </c>
      <c t="s" r="I59">
        <v>20</v>
      </c>
      <c t="s" r="J59">
        <v>76</v>
      </c>
      <c t="s" r="K59">
        <v>297</v>
      </c>
      <c t="s" r="L59">
        <v>298</v>
      </c>
      <c t="s" r="M59">
        <v>298</v>
      </c>
    </row>
    <row r="60">
      <c t="s" r="A60">
        <v>257</v>
      </c>
      <c t="s" r="B60">
        <v>299</v>
      </c>
      <c t="s" r="C60">
        <v>15</v>
      </c>
      <c s="1" r="D60">
        <v>41017</v>
      </c>
      <c t="s" r="E60">
        <v>300</v>
      </c>
      <c t="s" r="F60">
        <v>301</v>
      </c>
      <c t="s" r="G60">
        <v>302</v>
      </c>
      <c t="s" r="H60">
        <v>19</v>
      </c>
      <c t="s" r="I60">
        <v>20</v>
      </c>
      <c t="s" r="J60">
        <v>76</v>
      </c>
      <c t="s" r="K60">
        <v>303</v>
      </c>
      <c t="s" r="L60">
        <v>304</v>
      </c>
      <c t="s" r="M60">
        <v>305</v>
      </c>
    </row>
    <row r="61">
      <c t="s" r="A61">
        <v>257</v>
      </c>
      <c t="s" r="B61">
        <v>306</v>
      </c>
      <c t="s" r="C61">
        <v>26</v>
      </c>
      <c s="1" r="D61">
        <v>40753</v>
      </c>
      <c t="s" r="E61">
        <v>16</v>
      </c>
      <c t="s" r="F61">
        <v>17</v>
      </c>
      <c t="s" r="G61">
        <v>18</v>
      </c>
      <c t="s" r="H61">
        <v>19</v>
      </c>
      <c t="s" r="I61">
        <v>20</v>
      </c>
      <c t="s" r="J61">
        <v>21</v>
      </c>
      <c t="s" r="K61">
        <v>22</v>
      </c>
      <c t="s" r="L61">
        <v>23</v>
      </c>
      <c t="s" r="M61">
        <v>24</v>
      </c>
    </row>
    <row r="62">
      <c t="s" r="A62">
        <v>257</v>
      </c>
      <c t="s" r="B62">
        <v>307</v>
      </c>
      <c t="s" r="C62">
        <v>26</v>
      </c>
      <c s="1" r="D62">
        <v>40741</v>
      </c>
      <c t="s" r="E62">
        <v>87</v>
      </c>
      <c t="s" r="F62">
        <v>88</v>
      </c>
      <c t="s" r="G62">
        <v>89</v>
      </c>
      <c t="s" r="H62">
        <v>19</v>
      </c>
      <c t="s" r="I62">
        <v>20</v>
      </c>
      <c t="s" r="J62">
        <v>76</v>
      </c>
      <c t="s" r="K62">
        <v>90</v>
      </c>
      <c t="s" r="L62">
        <v>91</v>
      </c>
      <c t="s" r="M62">
        <v>92</v>
      </c>
    </row>
    <row r="63">
      <c t="s" r="A63">
        <v>257</v>
      </c>
      <c t="s" r="B63">
        <v>308</v>
      </c>
      <c t="s" r="C63">
        <v>26</v>
      </c>
      <c s="1" r="D63">
        <v>40805</v>
      </c>
      <c t="s" r="E63">
        <v>233</v>
      </c>
      <c t="s" r="F63">
        <v>234</v>
      </c>
      <c t="s" r="G63">
        <v>235</v>
      </c>
      <c t="s" r="H63">
        <v>49</v>
      </c>
      <c t="s" r="I63">
        <v>20</v>
      </c>
      <c t="s" r="J63">
        <v>156</v>
      </c>
      <c t="s" r="K63">
        <v>236</v>
      </c>
      <c t="s" r="L63">
        <v>237</v>
      </c>
      <c t="s" r="M63">
        <v>237</v>
      </c>
    </row>
    <row r="64">
      <c t="s" r="A64">
        <v>257</v>
      </c>
      <c t="s" r="B64">
        <v>309</v>
      </c>
      <c t="s" r="C64">
        <v>15</v>
      </c>
      <c s="1" r="D64">
        <v>40884.041666666664</v>
      </c>
      <c t="s" r="E64">
        <v>310</v>
      </c>
      <c t="s" r="F64">
        <v>311</v>
      </c>
      <c t="s" r="G64">
        <v>312</v>
      </c>
      <c t="s" r="H64">
        <v>19</v>
      </c>
      <c t="s" r="I64">
        <v>20</v>
      </c>
      <c t="s" r="J64">
        <v>21</v>
      </c>
      <c t="s" r="K64">
        <v>313</v>
      </c>
      <c t="s" r="L64">
        <v>314</v>
      </c>
      <c t="s" r="M64">
        <v>314</v>
      </c>
    </row>
    <row r="65">
      <c t="s" r="A65">
        <v>43</v>
      </c>
      <c t="s" r="B65">
        <v>43</v>
      </c>
      <c t="s" r="C65">
        <v>43</v>
      </c>
      <c t="s" r="D65">
        <v>43</v>
      </c>
      <c t="s" r="E65">
        <v>43</v>
      </c>
      <c t="s" r="F65">
        <v>43</v>
      </c>
      <c t="s" r="G65">
        <v>43</v>
      </c>
      <c t="s" r="H65">
        <v>43</v>
      </c>
      <c t="s" r="I65">
        <v>43</v>
      </c>
      <c t="s" r="J65">
        <v>43</v>
      </c>
      <c t="s" r="K65">
        <v>43</v>
      </c>
      <c t="s" r="L65">
        <v>43</v>
      </c>
      <c t="s" r="M65">
        <v>43</v>
      </c>
    </row>
    <row r="66">
      <c s="5" r="A66">
        <f>"Count: "&amp;COUNTA(Table2733[Primary P/G: Home phone number])</f>
      </c>
    </row>
    <row r="67">
      <c t="s" s="8" r="A67">
        <v>315</v>
      </c>
    </row>
    <row r="68">
      <c t="s" r="A68">
        <v>1</v>
      </c>
      <c t="s" r="B68">
        <v>2</v>
      </c>
      <c t="s" r="C68">
        <v>3</v>
      </c>
      <c t="s" r="D68">
        <v>4</v>
      </c>
      <c t="s" r="E68">
        <v>5</v>
      </c>
      <c t="s" r="F68">
        <v>6</v>
      </c>
      <c t="s" r="G68">
        <v>7</v>
      </c>
      <c t="s" r="H68">
        <v>8</v>
      </c>
      <c t="s" r="I68">
        <v>9</v>
      </c>
      <c t="s" r="J68">
        <v>10</v>
      </c>
      <c t="s" r="K68">
        <v>11</v>
      </c>
      <c t="s" r="L68">
        <v>12</v>
      </c>
      <c t="s" r="M68">
        <v>13</v>
      </c>
    </row>
    <row r="69">
      <c t="s" r="A69">
        <v>315</v>
      </c>
      <c t="s" r="B69">
        <v>316</v>
      </c>
      <c t="s" r="C69">
        <v>26</v>
      </c>
      <c s="1" r="D69">
        <v>40690</v>
      </c>
      <c t="s" r="E69">
        <v>317</v>
      </c>
      <c t="s" r="F69">
        <v>318</v>
      </c>
      <c t="s" r="G69">
        <v>319</v>
      </c>
      <c t="s" r="H69">
        <v>19</v>
      </c>
      <c t="s" r="I69">
        <v>20</v>
      </c>
      <c t="s" r="J69">
        <v>320</v>
      </c>
      <c t="s" r="K69">
        <v>321</v>
      </c>
      <c t="s" r="L69">
        <v>322</v>
      </c>
      <c t="s" r="M69">
        <v>322</v>
      </c>
    </row>
    <row r="70">
      <c t="s" r="A70">
        <v>315</v>
      </c>
      <c t="s" r="B70">
        <v>323</v>
      </c>
      <c t="s" r="C70">
        <v>15</v>
      </c>
      <c s="1" r="D70">
        <v>41008</v>
      </c>
      <c t="s" r="E70">
        <v>324</v>
      </c>
      <c t="s" r="F70">
        <v>325</v>
      </c>
      <c t="s" r="G70">
        <v>326</v>
      </c>
      <c t="s" r="H70">
        <v>49</v>
      </c>
      <c t="s" r="I70">
        <v>20</v>
      </c>
      <c t="s" r="J70">
        <v>156</v>
      </c>
      <c t="s" r="K70">
        <v>327</v>
      </c>
      <c t="s" r="L70">
        <v>328</v>
      </c>
      <c t="s" r="M70">
        <v>329</v>
      </c>
    </row>
    <row r="71">
      <c t="s" r="A71">
        <v>315</v>
      </c>
      <c t="s" r="B71">
        <v>330</v>
      </c>
      <c t="s" r="C71">
        <v>15</v>
      </c>
      <c s="1" r="D71">
        <v>40956.041666666664</v>
      </c>
      <c t="s" r="E71">
        <v>331</v>
      </c>
      <c t="s" r="F71">
        <v>332</v>
      </c>
      <c t="s" r="G71">
        <v>333</v>
      </c>
      <c t="s" r="H71">
        <v>49</v>
      </c>
      <c t="s" r="I71">
        <v>20</v>
      </c>
      <c t="s" r="J71">
        <v>156</v>
      </c>
      <c t="s" r="K71">
        <v>334</v>
      </c>
      <c t="s" r="L71">
        <v>335</v>
      </c>
      <c t="s" r="M71">
        <v>336</v>
      </c>
    </row>
    <row r="72">
      <c t="s" r="A72">
        <v>315</v>
      </c>
      <c t="s" r="B72">
        <v>337</v>
      </c>
      <c t="s" r="C72">
        <v>26</v>
      </c>
      <c s="1" r="D72">
        <v>40992</v>
      </c>
      <c t="s" r="E72">
        <v>338</v>
      </c>
      <c t="s" r="F72">
        <v>339</v>
      </c>
      <c t="s" r="G72">
        <v>340</v>
      </c>
      <c t="s" r="H72">
        <v>58</v>
      </c>
      <c t="s" r="I72">
        <v>20</v>
      </c>
      <c t="s" r="J72">
        <v>59</v>
      </c>
      <c t="s" r="K72">
        <v>341</v>
      </c>
      <c t="s" r="L72">
        <v>342</v>
      </c>
      <c t="s" r="M72">
        <v>342</v>
      </c>
    </row>
    <row r="73">
      <c t="s" r="A73">
        <v>315</v>
      </c>
      <c t="s" r="B73">
        <v>343</v>
      </c>
      <c t="s" r="C73">
        <v>26</v>
      </c>
      <c s="1" r="D73">
        <v>40865.041666666664</v>
      </c>
      <c t="s" r="E73">
        <v>36</v>
      </c>
      <c t="s" r="F73">
        <v>37</v>
      </c>
      <c t="s" r="G73">
        <v>38</v>
      </c>
      <c t="s" r="H73">
        <v>39</v>
      </c>
      <c t="s" r="I73">
        <v>20</v>
      </c>
      <c t="s" r="J73">
        <v>40</v>
      </c>
      <c t="s" r="K73">
        <v>41</v>
      </c>
      <c t="s" r="L73">
        <v>42</v>
      </c>
      <c t="s" r="M73">
        <v>42</v>
      </c>
    </row>
    <row r="74">
      <c t="s" r="A74">
        <v>315</v>
      </c>
      <c t="s" r="B74">
        <v>344</v>
      </c>
      <c t="s" r="C74">
        <v>26</v>
      </c>
      <c s="1" r="D74">
        <v>40852</v>
      </c>
      <c t="s" r="E74">
        <v>81</v>
      </c>
      <c t="s" r="F74">
        <v>82</v>
      </c>
      <c t="s" r="G74">
        <v>83</v>
      </c>
      <c t="s" r="H74">
        <v>58</v>
      </c>
      <c t="s" r="I74">
        <v>20</v>
      </c>
      <c t="s" r="J74">
        <v>59</v>
      </c>
      <c t="s" r="K74">
        <v>84</v>
      </c>
      <c t="s" r="L74">
        <v>85</v>
      </c>
      <c t="s" r="M74">
        <v>85</v>
      </c>
    </row>
    <row r="75">
      <c t="s" r="A75">
        <v>315</v>
      </c>
      <c t="s" r="B75">
        <v>345</v>
      </c>
      <c t="s" r="C75">
        <v>15</v>
      </c>
      <c s="1" r="D75">
        <v>40845</v>
      </c>
      <c t="s" r="E75">
        <v>346</v>
      </c>
      <c t="s" r="F75">
        <v>347</v>
      </c>
      <c t="s" r="G75">
        <v>348</v>
      </c>
      <c t="s" r="H75">
        <v>49</v>
      </c>
      <c t="s" r="I75">
        <v>20</v>
      </c>
      <c t="s" r="J75">
        <v>156</v>
      </c>
      <c t="s" r="K75">
        <v>349</v>
      </c>
      <c t="s" r="L75">
        <v>350</v>
      </c>
      <c t="s" r="M75">
        <v>351</v>
      </c>
    </row>
    <row r="76">
      <c t="s" r="A76">
        <v>315</v>
      </c>
      <c t="s" r="B76">
        <v>352</v>
      </c>
      <c t="s" r="C76">
        <v>26</v>
      </c>
      <c s="1" r="D76">
        <v>40690</v>
      </c>
      <c t="s" r="E76">
        <v>353</v>
      </c>
      <c t="s" r="F76">
        <v>354</v>
      </c>
      <c t="s" r="G76">
        <v>355</v>
      </c>
      <c t="s" r="H76">
        <v>49</v>
      </c>
      <c t="s" r="I76">
        <v>20</v>
      </c>
      <c t="s" r="J76">
        <v>156</v>
      </c>
      <c t="s" r="K76">
        <v>356</v>
      </c>
      <c t="s" r="L76">
        <v>357</v>
      </c>
      <c t="s" r="M76">
        <v>357</v>
      </c>
    </row>
    <row r="77">
      <c t="s" r="A77">
        <v>315</v>
      </c>
      <c t="s" r="B77">
        <v>358</v>
      </c>
      <c t="s" r="C77">
        <v>15</v>
      </c>
      <c s="1" r="D77">
        <v>41014</v>
      </c>
      <c t="s" r="E77">
        <v>359</v>
      </c>
      <c t="s" r="F77">
        <v>360</v>
      </c>
      <c t="s" r="G77">
        <v>361</v>
      </c>
      <c t="s" r="H77">
        <v>19</v>
      </c>
      <c t="s" r="I77">
        <v>20</v>
      </c>
      <c t="s" r="J77">
        <v>76</v>
      </c>
      <c t="s" r="K77">
        <v>362</v>
      </c>
      <c t="s" r="L77">
        <v>363</v>
      </c>
      <c t="s" r="M77">
        <v>363</v>
      </c>
    </row>
    <row r="78">
      <c t="s" r="A78">
        <v>315</v>
      </c>
      <c t="s" r="B78">
        <v>364</v>
      </c>
      <c t="s" r="C78">
        <v>26</v>
      </c>
      <c s="1" r="D78">
        <v>40794</v>
      </c>
      <c t="s" r="E78">
        <v>102</v>
      </c>
      <c t="s" r="F78">
        <v>103</v>
      </c>
      <c t="s" r="G78">
        <v>104</v>
      </c>
      <c t="s" r="H78">
        <v>19</v>
      </c>
      <c t="s" r="I78">
        <v>20</v>
      </c>
      <c t="s" r="J78">
        <v>76</v>
      </c>
      <c t="s" r="K78">
        <v>105</v>
      </c>
      <c t="s" r="L78">
        <v>106</v>
      </c>
      <c t="s" r="M78">
        <v>106</v>
      </c>
    </row>
    <row r="79">
      <c t="s" r="A79">
        <v>315</v>
      </c>
      <c t="s" r="B79">
        <v>365</v>
      </c>
      <c t="s" r="C79">
        <v>15</v>
      </c>
      <c s="1" r="D79">
        <v>40796</v>
      </c>
      <c t="s" r="E79">
        <v>366</v>
      </c>
      <c t="s" r="F79">
        <v>367</v>
      </c>
      <c t="s" r="G79">
        <v>368</v>
      </c>
      <c t="s" r="H79">
        <v>19</v>
      </c>
      <c t="s" r="I79">
        <v>20</v>
      </c>
      <c t="s" r="J79">
        <v>320</v>
      </c>
      <c t="s" r="K79">
        <v>369</v>
      </c>
      <c t="s" r="L79">
        <v>370</v>
      </c>
      <c t="s" r="M79">
        <v>370</v>
      </c>
    </row>
    <row r="80">
      <c t="s" r="A80">
        <v>43</v>
      </c>
      <c t="s" r="B80">
        <v>43</v>
      </c>
      <c t="s" r="C80">
        <v>43</v>
      </c>
      <c t="s" r="D80">
        <v>43</v>
      </c>
      <c t="s" r="E80">
        <v>43</v>
      </c>
      <c t="s" r="F80">
        <v>43</v>
      </c>
      <c t="s" r="G80">
        <v>43</v>
      </c>
      <c t="s" r="H80">
        <v>43</v>
      </c>
      <c t="s" r="I80">
        <v>43</v>
      </c>
      <c t="s" r="J80">
        <v>43</v>
      </c>
      <c t="s" r="K80">
        <v>43</v>
      </c>
      <c t="s" r="L80">
        <v>43</v>
      </c>
      <c t="s" r="M80">
        <v>43</v>
      </c>
    </row>
    <row r="81">
      <c s="5" r="A81">
        <f>"Count: "&amp;COUNTA(Table2734[Primary P/G: Home phone number])</f>
      </c>
    </row>
    <row r="82">
      <c t="s" s="8" r="A82">
        <v>371</v>
      </c>
    </row>
    <row r="83">
      <c t="s" r="A83">
        <v>1</v>
      </c>
      <c t="s" r="B83">
        <v>2</v>
      </c>
      <c t="s" r="C83">
        <v>3</v>
      </c>
      <c t="s" r="D83">
        <v>4</v>
      </c>
      <c t="s" r="E83">
        <v>5</v>
      </c>
      <c t="s" r="F83">
        <v>6</v>
      </c>
      <c t="s" r="G83">
        <v>7</v>
      </c>
      <c t="s" r="H83">
        <v>8</v>
      </c>
      <c t="s" r="I83">
        <v>9</v>
      </c>
      <c t="s" r="J83">
        <v>10</v>
      </c>
      <c t="s" r="K83">
        <v>11</v>
      </c>
      <c t="s" r="L83">
        <v>12</v>
      </c>
      <c t="s" r="M83">
        <v>13</v>
      </c>
    </row>
    <row r="84">
      <c t="s" r="A84">
        <v>371</v>
      </c>
      <c t="s" r="B84">
        <v>372</v>
      </c>
      <c t="s" r="C84">
        <v>26</v>
      </c>
      <c s="1" r="D84">
        <v>40565.041666666664</v>
      </c>
      <c t="s" r="E84">
        <v>373</v>
      </c>
      <c t="s" r="F84">
        <v>374</v>
      </c>
      <c t="s" r="G84">
        <v>375</v>
      </c>
      <c t="s" r="H84">
        <v>19</v>
      </c>
      <c t="s" r="I84">
        <v>20</v>
      </c>
      <c t="s" r="J84">
        <v>21</v>
      </c>
      <c t="s" r="K84">
        <v>376</v>
      </c>
      <c t="s" r="L84">
        <v>377</v>
      </c>
      <c t="s" r="M84">
        <v>378</v>
      </c>
    </row>
    <row r="85">
      <c t="s" r="A85">
        <v>371</v>
      </c>
      <c t="s" r="B85">
        <v>379</v>
      </c>
      <c t="s" r="C85">
        <v>26</v>
      </c>
      <c s="1" r="D85">
        <v>40689</v>
      </c>
      <c t="s" r="E85">
        <v>379</v>
      </c>
      <c t="s" r="F85">
        <v>380</v>
      </c>
      <c t="s" r="G85">
        <v>381</v>
      </c>
      <c t="s" r="H85">
        <v>382</v>
      </c>
      <c t="s" r="I85">
        <v>20</v>
      </c>
      <c t="s" r="J85">
        <v>156</v>
      </c>
      <c t="s" r="K85">
        <v>383</v>
      </c>
      <c t="s" r="L85">
        <v>384</v>
      </c>
      <c t="s" r="M85">
        <v>384</v>
      </c>
    </row>
    <row r="86">
      <c t="s" r="A86">
        <v>371</v>
      </c>
      <c t="s" r="B86">
        <v>385</v>
      </c>
      <c t="s" r="C86">
        <v>15</v>
      </c>
      <c s="1" r="D86">
        <v>40707</v>
      </c>
      <c t="s" r="E86">
        <v>46</v>
      </c>
      <c t="s" r="F86">
        <v>47</v>
      </c>
      <c t="s" r="G86">
        <v>48</v>
      </c>
      <c t="s" r="H86">
        <v>49</v>
      </c>
      <c t="s" r="I86">
        <v>20</v>
      </c>
      <c t="s" r="J86">
        <v>50</v>
      </c>
      <c t="s" r="K86">
        <v>51</v>
      </c>
      <c t="s" r="L86">
        <v>52</v>
      </c>
      <c t="s" r="M86">
        <v>53</v>
      </c>
    </row>
    <row r="87">
      <c t="s" r="A87">
        <v>371</v>
      </c>
      <c t="s" r="B87">
        <v>386</v>
      </c>
      <c t="s" r="C87">
        <v>15</v>
      </c>
      <c s="1" r="D87">
        <v>40370</v>
      </c>
      <c t="s" r="E87">
        <v>387</v>
      </c>
      <c t="s" r="F87">
        <v>388</v>
      </c>
      <c t="s" r="G87">
        <v>389</v>
      </c>
      <c t="s" r="H87">
        <v>49</v>
      </c>
      <c t="s" r="I87">
        <v>20</v>
      </c>
      <c t="s" r="J87">
        <v>50</v>
      </c>
      <c t="s" r="K87">
        <v>390</v>
      </c>
      <c t="s" r="L87">
        <v>391</v>
      </c>
      <c t="s" r="M87">
        <v>391</v>
      </c>
    </row>
    <row r="88">
      <c t="s" r="A88">
        <v>371</v>
      </c>
      <c t="s" r="B88">
        <v>392</v>
      </c>
      <c t="s" r="C88">
        <v>26</v>
      </c>
      <c s="1" r="D88">
        <v>40626</v>
      </c>
      <c t="s" r="E88">
        <v>393</v>
      </c>
      <c t="s" r="F88">
        <v>394</v>
      </c>
      <c t="s" r="G88">
        <v>395</v>
      </c>
      <c t="s" r="H88">
        <v>19</v>
      </c>
      <c t="s" r="I88">
        <v>20</v>
      </c>
      <c t="s" r="J88">
        <v>320</v>
      </c>
      <c t="s" r="K88">
        <v>396</v>
      </c>
      <c t="s" r="L88">
        <v>397</v>
      </c>
      <c t="s" r="M88">
        <v>398</v>
      </c>
    </row>
    <row r="89">
      <c t="s" r="A89">
        <v>371</v>
      </c>
      <c t="s" r="B89">
        <v>399</v>
      </c>
      <c t="s" r="C89">
        <v>15</v>
      </c>
      <c s="1" r="D89">
        <v>40387</v>
      </c>
      <c t="s" r="E89">
        <v>400</v>
      </c>
      <c t="s" r="F89">
        <v>401</v>
      </c>
      <c t="s" r="G89">
        <v>402</v>
      </c>
      <c t="s" r="H89">
        <v>58</v>
      </c>
      <c t="s" r="I89">
        <v>20</v>
      </c>
      <c t="s" r="J89">
        <v>59</v>
      </c>
      <c t="s" r="K89">
        <v>403</v>
      </c>
      <c t="s" r="L89">
        <v>404</v>
      </c>
      <c t="s" r="M89">
        <v>405</v>
      </c>
    </row>
    <row r="90">
      <c t="s" r="A90">
        <v>371</v>
      </c>
      <c t="s" r="B90">
        <v>406</v>
      </c>
      <c t="s" r="C90">
        <v>15</v>
      </c>
      <c s="1" r="D90">
        <v>40536.041666666664</v>
      </c>
      <c t="s" r="E90">
        <v>407</v>
      </c>
      <c t="s" r="F90">
        <v>408</v>
      </c>
      <c t="s" r="G90">
        <v>409</v>
      </c>
      <c t="s" r="H90">
        <v>67</v>
      </c>
      <c t="s" r="I90">
        <v>20</v>
      </c>
      <c t="s" r="J90">
        <v>68</v>
      </c>
      <c t="s" r="K90">
        <v>410</v>
      </c>
      <c t="s" r="L90">
        <v>411</v>
      </c>
      <c t="s" r="M90">
        <v>411</v>
      </c>
    </row>
    <row r="91">
      <c t="s" r="A91">
        <v>371</v>
      </c>
      <c t="s" r="B91">
        <v>412</v>
      </c>
      <c t="s" r="C91">
        <v>26</v>
      </c>
      <c s="1" r="D91">
        <v>40377</v>
      </c>
      <c t="s" r="E91">
        <v>413</v>
      </c>
      <c t="s" r="F91">
        <v>414</v>
      </c>
      <c t="s" r="G91">
        <v>415</v>
      </c>
      <c t="s" r="H91">
        <v>19</v>
      </c>
      <c t="s" r="I91">
        <v>20</v>
      </c>
      <c t="s" r="J91">
        <v>320</v>
      </c>
      <c t="s" r="K91">
        <v>416</v>
      </c>
      <c t="s" r="L91">
        <v>417</v>
      </c>
      <c t="s" r="M91">
        <v>418</v>
      </c>
    </row>
    <row r="92">
      <c t="s" r="A92">
        <v>371</v>
      </c>
      <c t="s" r="B92">
        <v>419</v>
      </c>
      <c t="s" r="C92">
        <v>26</v>
      </c>
      <c s="1" r="D92">
        <v>40494.041666666664</v>
      </c>
      <c t="s" r="E92">
        <v>420</v>
      </c>
      <c t="s" r="F92">
        <v>421</v>
      </c>
      <c t="s" r="G92">
        <v>422</v>
      </c>
      <c t="s" r="H92">
        <v>49</v>
      </c>
      <c t="s" r="I92">
        <v>20</v>
      </c>
      <c t="s" r="J92">
        <v>156</v>
      </c>
      <c t="s" r="K92">
        <v>423</v>
      </c>
      <c t="s" r="L92">
        <v>424</v>
      </c>
      <c t="s" r="M92">
        <v>425</v>
      </c>
    </row>
    <row r="93">
      <c t="s" r="A93">
        <v>371</v>
      </c>
      <c t="s" r="B93">
        <v>426</v>
      </c>
      <c t="s" r="C93">
        <v>26</v>
      </c>
      <c s="1" r="D93">
        <v>40656</v>
      </c>
      <c t="s" r="E93">
        <v>427</v>
      </c>
      <c t="s" r="F93">
        <v>428</v>
      </c>
      <c t="s" r="G93">
        <v>429</v>
      </c>
      <c t="s" r="H93">
        <v>49</v>
      </c>
      <c t="s" r="I93">
        <v>20</v>
      </c>
      <c t="s" r="J93">
        <v>156</v>
      </c>
      <c t="s" r="K93">
        <v>430</v>
      </c>
      <c t="s" r="L93">
        <v>431</v>
      </c>
      <c t="s" r="M93">
        <v>431</v>
      </c>
    </row>
    <row r="94">
      <c t="s" r="A94">
        <v>371</v>
      </c>
      <c t="s" r="B94">
        <v>432</v>
      </c>
      <c t="s" r="C94">
        <v>15</v>
      </c>
      <c s="1" r="D94">
        <v>40531.041666666664</v>
      </c>
      <c t="s" r="E94">
        <v>433</v>
      </c>
      <c t="s" r="F94">
        <v>434</v>
      </c>
      <c t="s" r="G94">
        <v>435</v>
      </c>
      <c t="s" r="H94">
        <v>382</v>
      </c>
      <c t="s" r="I94">
        <v>20</v>
      </c>
      <c t="s" r="J94">
        <v>156</v>
      </c>
      <c t="s" r="K94">
        <v>436</v>
      </c>
      <c t="s" r="L94">
        <v>437</v>
      </c>
      <c t="s" r="M94">
        <v>438</v>
      </c>
    </row>
    <row r="95">
      <c t="s" r="A95">
        <v>371</v>
      </c>
      <c t="s" r="B95">
        <v>439</v>
      </c>
      <c t="s" r="C95">
        <v>26</v>
      </c>
      <c s="1" r="D95">
        <v>40521.041666666664</v>
      </c>
      <c t="s" r="E95">
        <v>440</v>
      </c>
      <c t="s" r="F95">
        <v>441</v>
      </c>
      <c t="s" r="G95">
        <v>442</v>
      </c>
      <c t="s" r="H95">
        <v>19</v>
      </c>
      <c t="s" r="I95">
        <v>20</v>
      </c>
      <c t="s" r="J95">
        <v>21</v>
      </c>
      <c t="s" r="K95">
        <v>443</v>
      </c>
      <c t="s" r="L95">
        <v>444</v>
      </c>
      <c t="s" r="M95">
        <v>445</v>
      </c>
    </row>
    <row r="96">
      <c t="s" r="A96">
        <v>371</v>
      </c>
      <c t="s" r="B96">
        <v>446</v>
      </c>
      <c t="s" r="C96">
        <v>26</v>
      </c>
      <c s="1" r="D96">
        <v>40500.041666666664</v>
      </c>
      <c t="s" r="E96">
        <v>447</v>
      </c>
      <c t="s" r="F96">
        <v>448</v>
      </c>
      <c t="s" r="G96">
        <v>449</v>
      </c>
      <c t="s" r="H96">
        <v>450</v>
      </c>
      <c t="s" r="I96">
        <v>20</v>
      </c>
      <c t="s" r="J96">
        <v>451</v>
      </c>
      <c t="s" r="K96">
        <v>452</v>
      </c>
      <c t="s" r="L96">
        <v>453</v>
      </c>
      <c t="s" r="M96">
        <v>454</v>
      </c>
    </row>
    <row r="97">
      <c t="s" r="A97">
        <v>371</v>
      </c>
      <c t="s" r="B97">
        <v>455</v>
      </c>
      <c t="s" r="C97">
        <v>26</v>
      </c>
      <c s="1" r="D97">
        <v>40546.041666666664</v>
      </c>
      <c t="s" r="E97">
        <v>456</v>
      </c>
      <c t="s" r="F97">
        <v>457</v>
      </c>
      <c t="s" r="G97">
        <v>458</v>
      </c>
      <c t="s" r="H97">
        <v>19</v>
      </c>
      <c t="s" r="I97">
        <v>20</v>
      </c>
      <c t="s" r="J97">
        <v>320</v>
      </c>
      <c t="s" r="K97">
        <v>459</v>
      </c>
      <c t="s" r="L97">
        <v>460</v>
      </c>
      <c t="s" r="M97">
        <v>460</v>
      </c>
    </row>
    <row r="98">
      <c t="s" r="A98">
        <v>371</v>
      </c>
      <c t="s" r="B98">
        <v>461</v>
      </c>
      <c t="s" r="C98">
        <v>26</v>
      </c>
      <c s="1" r="D98">
        <v>40565.041666666664</v>
      </c>
      <c t="s" r="E98">
        <v>160</v>
      </c>
      <c t="s" r="F98">
        <v>161</v>
      </c>
      <c t="s" r="G98">
        <v>162</v>
      </c>
      <c t="s" r="H98">
        <v>49</v>
      </c>
      <c t="s" r="I98">
        <v>20</v>
      </c>
      <c t="s" r="J98">
        <v>50</v>
      </c>
      <c t="s" r="K98">
        <v>163</v>
      </c>
      <c t="s" r="L98">
        <v>164</v>
      </c>
      <c t="s" r="M98">
        <v>164</v>
      </c>
    </row>
    <row r="99">
      <c t="s" r="A99">
        <v>371</v>
      </c>
      <c t="s" r="B99">
        <v>462</v>
      </c>
      <c t="s" r="C99">
        <v>26</v>
      </c>
      <c s="1" r="D99">
        <v>40557.041666666664</v>
      </c>
      <c t="s" r="E99">
        <v>463</v>
      </c>
      <c t="s" r="F99">
        <v>464</v>
      </c>
      <c t="s" r="G99">
        <v>465</v>
      </c>
      <c t="s" r="H99">
        <v>67</v>
      </c>
      <c t="s" r="I99">
        <v>20</v>
      </c>
      <c t="s" r="J99">
        <v>68</v>
      </c>
      <c t="s" r="K99">
        <v>466</v>
      </c>
      <c t="s" r="L99">
        <v>467</v>
      </c>
      <c t="s" r="M99">
        <v>467</v>
      </c>
    </row>
    <row r="100">
      <c t="s" r="A100">
        <v>371</v>
      </c>
      <c t="s" r="B100">
        <v>468</v>
      </c>
      <c t="s" r="C100">
        <v>15</v>
      </c>
      <c s="1" r="D100">
        <v>40410</v>
      </c>
      <c t="s" r="E100">
        <v>469</v>
      </c>
      <c t="s" r="F100">
        <v>470</v>
      </c>
      <c t="s" r="G100">
        <v>471</v>
      </c>
      <c t="s" r="H100">
        <v>472</v>
      </c>
      <c t="s" r="I100">
        <v>20</v>
      </c>
      <c t="s" r="J100">
        <v>473</v>
      </c>
      <c t="s" r="K100">
        <v>474</v>
      </c>
      <c t="s" r="L100">
        <v>475</v>
      </c>
      <c t="s" r="M100">
        <v>475</v>
      </c>
    </row>
    <row r="101">
      <c t="s" r="A101">
        <v>371</v>
      </c>
      <c t="s" r="B101">
        <v>476</v>
      </c>
      <c t="s" r="C101">
        <v>15</v>
      </c>
      <c s="1" r="D101">
        <v>40553.041666666664</v>
      </c>
      <c t="s" r="E101">
        <v>477</v>
      </c>
      <c t="s" r="F101">
        <v>478</v>
      </c>
      <c t="s" r="G101">
        <v>479</v>
      </c>
      <c t="s" r="H101">
        <v>67</v>
      </c>
      <c t="s" r="I101">
        <v>20</v>
      </c>
      <c t="s" r="J101">
        <v>68</v>
      </c>
      <c t="s" r="K101">
        <v>480</v>
      </c>
      <c t="s" r="L101">
        <v>481</v>
      </c>
      <c t="s" r="M101">
        <v>481</v>
      </c>
    </row>
    <row r="102">
      <c t="s" r="A102">
        <v>43</v>
      </c>
      <c t="s" r="B102">
        <v>43</v>
      </c>
      <c t="s" r="C102">
        <v>43</v>
      </c>
      <c t="s" r="D102">
        <v>43</v>
      </c>
      <c t="s" r="E102">
        <v>43</v>
      </c>
      <c t="s" r="F102">
        <v>43</v>
      </c>
      <c t="s" r="G102">
        <v>43</v>
      </c>
      <c t="s" r="H102">
        <v>43</v>
      </c>
      <c t="s" r="I102">
        <v>43</v>
      </c>
      <c t="s" r="J102">
        <v>43</v>
      </c>
      <c t="s" r="K102">
        <v>43</v>
      </c>
      <c t="s" r="L102">
        <v>43</v>
      </c>
      <c t="s" r="M102">
        <v>43</v>
      </c>
    </row>
    <row r="103">
      <c s="5" r="A103">
        <f>"Count: "&amp;COUNTA(Table2735[Primary P/G: Home phone number])</f>
      </c>
    </row>
    <row r="104">
      <c t="s" s="8" r="A104">
        <v>482</v>
      </c>
    </row>
    <row r="105">
      <c t="s" r="A105">
        <v>1</v>
      </c>
      <c t="s" r="B105">
        <v>2</v>
      </c>
      <c t="s" r="C105">
        <v>3</v>
      </c>
      <c t="s" r="D105">
        <v>4</v>
      </c>
      <c t="s" r="E105">
        <v>5</v>
      </c>
      <c t="s" r="F105">
        <v>6</v>
      </c>
      <c t="s" r="G105">
        <v>7</v>
      </c>
      <c t="s" r="H105">
        <v>8</v>
      </c>
      <c t="s" r="I105">
        <v>9</v>
      </c>
      <c t="s" r="J105">
        <v>10</v>
      </c>
      <c t="s" r="K105">
        <v>11</v>
      </c>
      <c t="s" r="L105">
        <v>12</v>
      </c>
      <c t="s" r="M105">
        <v>13</v>
      </c>
    </row>
    <row r="106">
      <c t="s" r="A106">
        <v>482</v>
      </c>
      <c t="s" r="B106">
        <v>483</v>
      </c>
      <c t="s" r="C106">
        <v>15</v>
      </c>
      <c s="1" r="D106">
        <v>40161.041666666664</v>
      </c>
      <c t="s" r="E106">
        <v>122</v>
      </c>
      <c t="s" r="F106">
        <v>123</v>
      </c>
      <c t="s" r="G106">
        <v>124</v>
      </c>
      <c t="s" r="H106">
        <v>49</v>
      </c>
      <c t="s" r="I106">
        <v>20</v>
      </c>
      <c t="s" r="J106">
        <v>50</v>
      </c>
      <c t="s" r="K106">
        <v>125</v>
      </c>
      <c t="s" r="L106">
        <v>126</v>
      </c>
      <c t="s" r="M106">
        <v>126</v>
      </c>
    </row>
    <row r="107">
      <c t="s" r="A107">
        <v>482</v>
      </c>
      <c t="s" r="B107">
        <v>484</v>
      </c>
      <c t="s" r="C107">
        <v>15</v>
      </c>
      <c s="1" r="D107">
        <v>40133.041666666664</v>
      </c>
      <c t="s" r="E107">
        <v>485</v>
      </c>
      <c t="s" r="F107">
        <v>486</v>
      </c>
      <c t="s" r="G107">
        <v>487</v>
      </c>
      <c t="s" r="H107">
        <v>19</v>
      </c>
      <c t="s" r="I107">
        <v>20</v>
      </c>
      <c t="s" r="J107">
        <v>320</v>
      </c>
      <c t="s" r="K107">
        <v>488</v>
      </c>
      <c t="s" r="L107">
        <v>489</v>
      </c>
      <c t="s" r="M107">
        <v>489</v>
      </c>
    </row>
    <row r="108">
      <c t="s" r="A108">
        <v>482</v>
      </c>
      <c t="s" r="B108">
        <v>490</v>
      </c>
      <c t="s" r="C108">
        <v>15</v>
      </c>
      <c s="1" r="D108">
        <v>40033</v>
      </c>
      <c t="s" r="E108">
        <v>491</v>
      </c>
      <c t="s" r="F108">
        <v>492</v>
      </c>
      <c t="s" r="G108">
        <v>493</v>
      </c>
      <c t="s" r="H108">
        <v>58</v>
      </c>
      <c t="s" r="I108">
        <v>20</v>
      </c>
      <c t="s" r="J108">
        <v>494</v>
      </c>
      <c t="s" r="K108">
        <v>495</v>
      </c>
      <c t="s" r="L108">
        <v>496</v>
      </c>
      <c t="s" r="M108">
        <v>497</v>
      </c>
    </row>
    <row r="109">
      <c t="s" r="A109">
        <v>482</v>
      </c>
      <c t="s" r="B109">
        <v>498</v>
      </c>
      <c t="s" r="C109">
        <v>15</v>
      </c>
      <c s="1" r="D109">
        <v>40372</v>
      </c>
      <c t="s" r="E109">
        <v>213</v>
      </c>
      <c t="s" r="F109">
        <v>214</v>
      </c>
      <c t="s" r="G109">
        <v>215</v>
      </c>
      <c t="s" r="H109">
        <v>49</v>
      </c>
      <c t="s" r="I109">
        <v>20</v>
      </c>
      <c t="s" r="J109">
        <v>156</v>
      </c>
      <c t="s" r="K109">
        <v>216</v>
      </c>
      <c t="s" r="L109">
        <v>217</v>
      </c>
      <c t="s" r="M109">
        <v>218</v>
      </c>
    </row>
    <row r="110">
      <c t="s" r="A110">
        <v>482</v>
      </c>
      <c t="s" r="B110">
        <v>499</v>
      </c>
      <c t="s" r="C110">
        <v>15</v>
      </c>
      <c s="1" r="D110">
        <v>40352</v>
      </c>
      <c t="s" r="E110">
        <v>145</v>
      </c>
      <c t="s" r="F110">
        <v>146</v>
      </c>
      <c t="s" r="G110">
        <v>147</v>
      </c>
      <c t="s" r="H110">
        <v>148</v>
      </c>
      <c t="s" r="I110">
        <v>20</v>
      </c>
      <c t="s" r="J110">
        <v>149</v>
      </c>
      <c t="s" r="K110">
        <v>150</v>
      </c>
      <c t="s" r="L110">
        <v>151</v>
      </c>
      <c t="s" r="M110">
        <v>151</v>
      </c>
    </row>
    <row r="111">
      <c t="s" r="A111">
        <v>482</v>
      </c>
      <c t="s" r="B111">
        <v>500</v>
      </c>
      <c t="s" r="C111">
        <v>26</v>
      </c>
      <c s="1" r="D111">
        <v>40353</v>
      </c>
      <c t="s" r="E111">
        <v>501</v>
      </c>
      <c t="s" r="F111">
        <v>502</v>
      </c>
      <c t="s" r="G111">
        <v>503</v>
      </c>
      <c t="s" r="H111">
        <v>504</v>
      </c>
      <c t="s" r="I111">
        <v>505</v>
      </c>
      <c t="s" r="J111">
        <v>473</v>
      </c>
      <c t="s" r="K111">
        <v>506</v>
      </c>
      <c t="s" r="L111">
        <v>507</v>
      </c>
      <c t="s" r="M111">
        <v>507</v>
      </c>
    </row>
    <row r="112">
      <c t="s" r="A112">
        <v>482</v>
      </c>
      <c t="s" r="B112">
        <v>508</v>
      </c>
      <c t="s" r="C112">
        <v>15</v>
      </c>
      <c s="1" r="D112">
        <v>40176.041666666664</v>
      </c>
      <c t="s" r="E112">
        <v>509</v>
      </c>
      <c t="s" r="F112">
        <v>510</v>
      </c>
      <c t="s" r="G112">
        <v>511</v>
      </c>
      <c t="s" r="H112">
        <v>19</v>
      </c>
      <c t="s" r="I112">
        <v>20</v>
      </c>
      <c t="s" r="J112">
        <v>320</v>
      </c>
      <c t="s" r="K112">
        <v>512</v>
      </c>
      <c t="s" r="L112">
        <v>513</v>
      </c>
      <c t="s" r="M112">
        <v>513</v>
      </c>
    </row>
    <row r="113">
      <c t="s" r="A113">
        <v>482</v>
      </c>
      <c t="s" r="B113">
        <v>514</v>
      </c>
      <c t="s" r="C113">
        <v>15</v>
      </c>
      <c s="1" r="D113">
        <v>40417</v>
      </c>
      <c t="s" r="E113">
        <v>515</v>
      </c>
      <c t="s" r="F113">
        <v>516</v>
      </c>
      <c t="s" r="G113">
        <v>517</v>
      </c>
      <c t="s" r="H113">
        <v>58</v>
      </c>
      <c t="s" r="I113">
        <v>20</v>
      </c>
      <c t="s" r="J113">
        <v>59</v>
      </c>
      <c t="s" r="K113">
        <v>518</v>
      </c>
      <c t="s" r="L113">
        <v>519</v>
      </c>
      <c t="s" r="M113">
        <v>519</v>
      </c>
    </row>
    <row r="114">
      <c t="s" r="A114">
        <v>482</v>
      </c>
      <c t="s" r="B114">
        <v>520</v>
      </c>
      <c t="s" r="C114">
        <v>15</v>
      </c>
      <c s="1" r="D114">
        <v>40367</v>
      </c>
      <c t="s" r="E114">
        <v>153</v>
      </c>
      <c t="s" r="F114">
        <v>154</v>
      </c>
      <c t="s" r="G114">
        <v>155</v>
      </c>
      <c t="s" r="H114">
        <v>49</v>
      </c>
      <c t="s" r="I114">
        <v>20</v>
      </c>
      <c t="s" r="J114">
        <v>156</v>
      </c>
      <c t="s" r="K114">
        <v>157</v>
      </c>
      <c t="s" r="L114">
        <v>158</v>
      </c>
      <c t="s" r="M114">
        <v>158</v>
      </c>
    </row>
    <row r="115">
      <c t="s" r="A115">
        <v>482</v>
      </c>
      <c t="s" r="B115">
        <v>521</v>
      </c>
      <c t="s" r="C115">
        <v>26</v>
      </c>
      <c s="1" r="D115">
        <v>40326</v>
      </c>
      <c t="s" r="E115">
        <v>346</v>
      </c>
      <c t="s" r="F115">
        <v>347</v>
      </c>
      <c t="s" r="G115">
        <v>348</v>
      </c>
      <c t="s" r="H115">
        <v>49</v>
      </c>
      <c t="s" r="I115">
        <v>20</v>
      </c>
      <c t="s" r="J115">
        <v>156</v>
      </c>
      <c t="s" r="K115">
        <v>349</v>
      </c>
      <c t="s" r="L115">
        <v>350</v>
      </c>
      <c t="s" r="M115">
        <v>351</v>
      </c>
    </row>
    <row r="116">
      <c t="s" r="A116">
        <v>482</v>
      </c>
      <c t="s" r="B116">
        <v>522</v>
      </c>
      <c t="s" r="C116">
        <v>26</v>
      </c>
      <c s="1" r="D116">
        <v>40113</v>
      </c>
      <c t="s" r="E116">
        <v>523</v>
      </c>
      <c t="s" r="F116">
        <v>524</v>
      </c>
      <c t="s" r="G116">
        <v>525</v>
      </c>
      <c t="s" r="H116">
        <v>19</v>
      </c>
      <c t="s" r="I116">
        <v>20</v>
      </c>
      <c t="s" r="J116">
        <v>76</v>
      </c>
      <c t="s" r="K116">
        <v>526</v>
      </c>
      <c t="s" r="L116">
        <v>527</v>
      </c>
      <c t="s" r="M116">
        <v>527</v>
      </c>
    </row>
    <row r="117">
      <c t="s" r="A117">
        <v>482</v>
      </c>
      <c t="s" r="B117">
        <v>528</v>
      </c>
      <c t="s" r="C117">
        <v>15</v>
      </c>
      <c s="1" r="D117">
        <v>40224.041666666664</v>
      </c>
      <c t="s" r="E117">
        <v>529</v>
      </c>
      <c t="s" r="F117">
        <v>530</v>
      </c>
      <c t="s" r="G117">
        <v>531</v>
      </c>
      <c t="s" r="H117">
        <v>49</v>
      </c>
      <c t="s" r="I117">
        <v>20</v>
      </c>
      <c t="s" r="J117">
        <v>156</v>
      </c>
      <c t="s" r="K117">
        <v>532</v>
      </c>
      <c t="s" r="L117">
        <v>533</v>
      </c>
      <c t="s" r="M117">
        <v>534</v>
      </c>
    </row>
    <row r="118">
      <c t="s" r="A118">
        <v>482</v>
      </c>
      <c t="s" r="B118">
        <v>535</v>
      </c>
      <c t="s" r="C118">
        <v>26</v>
      </c>
      <c s="1" r="D118">
        <v>40129.041666666664</v>
      </c>
      <c t="s" r="E118">
        <v>536</v>
      </c>
      <c t="s" r="F118">
        <v>537</v>
      </c>
      <c t="s" r="G118">
        <v>538</v>
      </c>
      <c t="s" r="H118">
        <v>539</v>
      </c>
      <c t="s" r="I118">
        <v>20</v>
      </c>
      <c t="s" r="J118">
        <v>320</v>
      </c>
      <c t="s" r="K118">
        <v>540</v>
      </c>
      <c t="s" r="L118">
        <v>541</v>
      </c>
      <c t="s" r="M118">
        <v>542</v>
      </c>
    </row>
    <row r="119">
      <c t="s" r="A119">
        <v>482</v>
      </c>
      <c t="s" r="B119">
        <v>543</v>
      </c>
      <c t="s" r="C119">
        <v>15</v>
      </c>
      <c s="1" r="D119">
        <v>40106</v>
      </c>
      <c t="s" r="E119">
        <v>544</v>
      </c>
      <c t="s" r="F119">
        <v>545</v>
      </c>
      <c t="s" r="G119">
        <v>241</v>
      </c>
      <c t="s" r="H119">
        <v>19</v>
      </c>
      <c t="s" r="I119">
        <v>20</v>
      </c>
      <c t="s" r="J119">
        <v>21</v>
      </c>
      <c t="s" r="K119">
        <v>546</v>
      </c>
      <c t="s" r="L119">
        <v>547</v>
      </c>
      <c t="s" r="M119">
        <v>244</v>
      </c>
    </row>
    <row r="120">
      <c t="s" r="A120">
        <v>482</v>
      </c>
      <c t="s" r="B120">
        <v>548</v>
      </c>
      <c t="s" r="C120">
        <v>15</v>
      </c>
      <c s="1" r="D120">
        <v>40059</v>
      </c>
      <c t="s" r="E120">
        <v>549</v>
      </c>
      <c t="s" r="F120">
        <v>550</v>
      </c>
      <c t="s" r="G120">
        <v>551</v>
      </c>
      <c t="s" r="H120">
        <v>58</v>
      </c>
      <c t="s" r="I120">
        <v>20</v>
      </c>
      <c t="s" r="J120">
        <v>59</v>
      </c>
      <c t="s" r="K120">
        <v>552</v>
      </c>
      <c t="s" r="L120">
        <v>553</v>
      </c>
      <c t="s" r="M120">
        <v>554</v>
      </c>
    </row>
    <row r="121">
      <c t="s" r="A121">
        <v>482</v>
      </c>
      <c t="s" r="B121">
        <v>555</v>
      </c>
      <c t="s" r="C121">
        <v>26</v>
      </c>
      <c s="1" r="D121">
        <v>40332</v>
      </c>
      <c t="s" r="E121">
        <v>556</v>
      </c>
      <c t="s" r="F121">
        <v>557</v>
      </c>
      <c t="s" r="G121">
        <v>558</v>
      </c>
      <c t="s" r="H121">
        <v>559</v>
      </c>
      <c t="s" r="I121">
        <v>20</v>
      </c>
      <c t="s" r="J121">
        <v>560</v>
      </c>
      <c t="s" r="K121">
        <v>561</v>
      </c>
      <c t="s" r="L121">
        <v>562</v>
      </c>
      <c t="s" r="M121">
        <v>562</v>
      </c>
    </row>
    <row r="122">
      <c t="s" r="A122">
        <v>482</v>
      </c>
      <c t="s" r="B122">
        <v>563</v>
      </c>
      <c t="s" r="C122">
        <v>26</v>
      </c>
      <c s="1" r="D122">
        <v>40162.041666666664</v>
      </c>
      <c t="s" r="E122">
        <v>564</v>
      </c>
      <c t="s" r="F122">
        <v>565</v>
      </c>
      <c t="s" r="G122">
        <v>566</v>
      </c>
      <c t="s" r="H122">
        <v>30</v>
      </c>
      <c t="s" r="I122">
        <v>20</v>
      </c>
      <c t="s" r="J122">
        <v>31</v>
      </c>
      <c t="s" r="K122">
        <v>567</v>
      </c>
      <c t="s" r="L122">
        <v>568</v>
      </c>
      <c t="s" r="M122">
        <v>569</v>
      </c>
    </row>
    <row r="123">
      <c t="s" r="A123">
        <v>482</v>
      </c>
      <c t="s" r="B123">
        <v>570</v>
      </c>
      <c t="s" r="C123">
        <v>26</v>
      </c>
      <c s="1" r="D123">
        <v>40252</v>
      </c>
      <c t="s" r="E123">
        <v>571</v>
      </c>
      <c t="s" r="F123">
        <v>572</v>
      </c>
      <c t="s" r="G123">
        <v>573</v>
      </c>
      <c t="s" r="H123">
        <v>19</v>
      </c>
      <c t="s" r="I123">
        <v>20</v>
      </c>
      <c t="s" r="J123">
        <v>21</v>
      </c>
      <c t="s" r="K123">
        <v>574</v>
      </c>
      <c t="s" r="L123">
        <v>575</v>
      </c>
      <c t="s" r="M123">
        <v>576</v>
      </c>
    </row>
    <row r="124">
      <c t="s" r="A124">
        <v>482</v>
      </c>
      <c t="s" r="B124">
        <v>577</v>
      </c>
      <c t="s" r="C124">
        <v>15</v>
      </c>
      <c s="1" r="D124">
        <v>40392</v>
      </c>
      <c t="s" r="E124">
        <v>180</v>
      </c>
      <c t="s" r="F124">
        <v>181</v>
      </c>
      <c t="s" r="G124">
        <v>182</v>
      </c>
      <c t="s" r="H124">
        <v>19</v>
      </c>
      <c t="s" r="I124">
        <v>20</v>
      </c>
      <c t="s" r="J124">
        <v>21</v>
      </c>
      <c t="s" r="K124">
        <v>183</v>
      </c>
      <c t="s" r="L124">
        <v>184</v>
      </c>
      <c t="s" r="M124">
        <v>185</v>
      </c>
    </row>
    <row r="125">
      <c t="s" r="A125">
        <v>43</v>
      </c>
      <c t="s" r="B125">
        <v>43</v>
      </c>
      <c t="s" r="C125">
        <v>43</v>
      </c>
      <c t="s" r="D125">
        <v>43</v>
      </c>
      <c t="s" r="E125">
        <v>43</v>
      </c>
      <c t="s" r="F125">
        <v>43</v>
      </c>
      <c t="s" r="G125">
        <v>43</v>
      </c>
      <c t="s" r="H125">
        <v>43</v>
      </c>
      <c t="s" r="I125">
        <v>43</v>
      </c>
      <c t="s" r="J125">
        <v>43</v>
      </c>
      <c t="s" r="K125">
        <v>43</v>
      </c>
      <c t="s" r="L125">
        <v>43</v>
      </c>
      <c t="s" r="M125">
        <v>43</v>
      </c>
    </row>
    <row r="126">
      <c s="5" r="A126">
        <f>"Count: "&amp;COUNTA(Table2736[Primary P/G: Home phone number])</f>
      </c>
    </row>
    <row r="127">
      <c t="s" s="8" r="A127">
        <v>578</v>
      </c>
    </row>
    <row r="128">
      <c t="s" r="A128">
        <v>1</v>
      </c>
      <c t="s" r="B128">
        <v>2</v>
      </c>
      <c t="s" r="C128">
        <v>3</v>
      </c>
      <c t="s" r="D128">
        <v>4</v>
      </c>
      <c t="s" r="E128">
        <v>5</v>
      </c>
      <c t="s" r="F128">
        <v>6</v>
      </c>
      <c t="s" r="G128">
        <v>7</v>
      </c>
      <c t="s" r="H128">
        <v>8</v>
      </c>
      <c t="s" r="I128">
        <v>9</v>
      </c>
      <c t="s" r="J128">
        <v>10</v>
      </c>
      <c t="s" r="K128">
        <v>11</v>
      </c>
      <c t="s" r="L128">
        <v>12</v>
      </c>
      <c t="s" r="M128">
        <v>13</v>
      </c>
    </row>
    <row r="129">
      <c t="s" r="A129">
        <v>578</v>
      </c>
      <c t="s" r="B129">
        <v>306</v>
      </c>
      <c t="s" r="C129">
        <v>26</v>
      </c>
      <c s="1" r="D129">
        <v>40753</v>
      </c>
      <c t="s" r="E129">
        <v>16</v>
      </c>
      <c t="s" r="F129">
        <v>17</v>
      </c>
      <c t="s" r="G129">
        <v>18</v>
      </c>
      <c t="s" r="H129">
        <v>19</v>
      </c>
      <c t="s" r="I129">
        <v>20</v>
      </c>
      <c t="s" r="J129">
        <v>21</v>
      </c>
      <c t="s" r="K129">
        <v>22</v>
      </c>
      <c t="s" r="L129">
        <v>23</v>
      </c>
      <c t="s" r="M129">
        <v>24</v>
      </c>
    </row>
    <row r="130">
      <c t="s" r="A130">
        <v>578</v>
      </c>
      <c t="s" r="B130">
        <v>358</v>
      </c>
      <c t="s" r="C130">
        <v>15</v>
      </c>
      <c s="1" r="D130">
        <v>41014</v>
      </c>
      <c t="s" r="E130">
        <v>359</v>
      </c>
      <c t="s" r="F130">
        <v>360</v>
      </c>
      <c t="s" r="G130">
        <v>361</v>
      </c>
      <c t="s" r="H130">
        <v>19</v>
      </c>
      <c t="s" r="I130">
        <v>20</v>
      </c>
      <c t="s" r="J130">
        <v>76</v>
      </c>
      <c t="s" r="K130">
        <v>362</v>
      </c>
      <c t="s" r="L130">
        <v>363</v>
      </c>
      <c t="s" r="M130">
        <v>363</v>
      </c>
    </row>
    <row r="131">
      <c t="s" r="A131">
        <v>578</v>
      </c>
      <c t="s" r="B131">
        <v>309</v>
      </c>
      <c t="s" r="C131">
        <v>15</v>
      </c>
      <c s="1" r="D131">
        <v>40884.041666666664</v>
      </c>
      <c t="s" r="E131">
        <v>310</v>
      </c>
      <c t="s" r="F131">
        <v>311</v>
      </c>
      <c t="s" r="G131">
        <v>312</v>
      </c>
      <c t="s" r="H131">
        <v>19</v>
      </c>
      <c t="s" r="I131">
        <v>20</v>
      </c>
      <c t="s" r="J131">
        <v>21</v>
      </c>
      <c t="s" r="K131">
        <v>313</v>
      </c>
      <c t="s" r="L131">
        <v>314</v>
      </c>
      <c t="s" r="M131">
        <v>314</v>
      </c>
    </row>
    <row r="132">
      <c t="s" r="A132">
        <v>43</v>
      </c>
      <c t="s" r="B132">
        <v>43</v>
      </c>
      <c t="s" r="C132">
        <v>43</v>
      </c>
      <c t="s" r="D132">
        <v>43</v>
      </c>
      <c t="s" r="E132">
        <v>43</v>
      </c>
      <c t="s" r="F132">
        <v>43</v>
      </c>
      <c t="s" r="G132">
        <v>43</v>
      </c>
      <c t="s" r="H132">
        <v>43</v>
      </c>
      <c t="s" r="I132">
        <v>43</v>
      </c>
      <c t="s" r="J132">
        <v>43</v>
      </c>
      <c t="s" r="K132">
        <v>43</v>
      </c>
      <c t="s" r="L132">
        <v>43</v>
      </c>
      <c t="s" r="M132">
        <v>43</v>
      </c>
    </row>
    <row r="133">
      <c s="5" r="A133">
        <f>"Count: "&amp;COUNTA(Table2737[Primary P/G: Home phone number])</f>
      </c>
    </row>
  </sheetData>
  <pageSetup orientation="landscape"/>
  <headerFooter>
    <oddHeader>&amp;L&amp;"-,Bold"&amp;17registration 2014-2015 - Registration 2014-2015&amp;C&amp;"-,Regular"&amp;R&amp;"-,Regular"</oddHeader>
  </headerFooter>
  <rowBreaks count="undefined" manualBreakCount="10">
    <brk id="0" man="1"/>
    <brk id="7" man="1"/>
    <brk id="20" man="1"/>
    <brk id="37" man="1"/>
    <brk id="51" man="1"/>
    <brk id="66" man="1"/>
    <brk id="81" man="1"/>
    <brk id="103" man="1"/>
    <brk id="126" man="1"/>
    <brk id="133" man="1"/>
  </rowBreaks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