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OneDrive\바탕 화면\리움관련\엑셀파일\"/>
    </mc:Choice>
  </mc:AlternateContent>
  <bookViews>
    <workbookView xWindow="0" yWindow="0" windowWidth="17256" windowHeight="5928"/>
  </bookViews>
  <sheets>
    <sheet name="카드매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3" i="1" l="1"/>
  <c r="C173" i="1"/>
  <c r="D173" i="1"/>
  <c r="F172" i="1"/>
  <c r="C172" i="1"/>
  <c r="D172" i="1"/>
  <c r="F171" i="1"/>
  <c r="C171" i="1"/>
  <c r="D171" i="1"/>
  <c r="F170" i="1"/>
  <c r="C170" i="1"/>
  <c r="D170" i="1"/>
  <c r="F169" i="1"/>
  <c r="C169" i="1"/>
  <c r="D169" i="1"/>
  <c r="F168" i="1"/>
  <c r="C168" i="1"/>
  <c r="D168" i="1"/>
  <c r="F167" i="1"/>
  <c r="C167" i="1"/>
  <c r="D167" i="1"/>
  <c r="F166" i="1"/>
  <c r="C166" i="1"/>
  <c r="D166" i="1"/>
  <c r="F165" i="1"/>
  <c r="C165" i="1"/>
  <c r="D165" i="1"/>
  <c r="F164" i="1"/>
  <c r="C164" i="1"/>
  <c r="D164" i="1"/>
  <c r="F163" i="1" l="1"/>
  <c r="C163" i="1"/>
  <c r="D163" i="1"/>
  <c r="F162" i="1"/>
  <c r="C162" i="1"/>
  <c r="D162" i="1"/>
  <c r="F161" i="1"/>
  <c r="C161" i="1"/>
  <c r="D161" i="1"/>
  <c r="F160" i="1"/>
  <c r="C160" i="1"/>
  <c r="D160" i="1"/>
  <c r="F159" i="1"/>
  <c r="C159" i="1"/>
  <c r="D159" i="1"/>
  <c r="F158" i="1"/>
  <c r="C158" i="1"/>
  <c r="D158" i="1"/>
  <c r="F157" i="1"/>
  <c r="C157" i="1"/>
  <c r="D157" i="1"/>
  <c r="F156" i="1" l="1"/>
  <c r="C156" i="1"/>
  <c r="D156" i="1"/>
  <c r="F155" i="1"/>
  <c r="C155" i="1"/>
  <c r="D155" i="1"/>
  <c r="F154" i="1" l="1"/>
  <c r="C154" i="1"/>
  <c r="D154" i="1"/>
  <c r="F153" i="1"/>
  <c r="C153" i="1"/>
  <c r="D153" i="1"/>
  <c r="F152" i="1"/>
  <c r="C152" i="1"/>
  <c r="D152" i="1"/>
  <c r="F151" i="1"/>
  <c r="C151" i="1"/>
  <c r="D151" i="1"/>
  <c r="F150" i="1"/>
  <c r="C150" i="1"/>
  <c r="D150" i="1"/>
  <c r="F149" i="1"/>
  <c r="C149" i="1"/>
  <c r="D149" i="1"/>
  <c r="F148" i="1" l="1"/>
  <c r="C148" i="1"/>
  <c r="D148" i="1"/>
  <c r="F147" i="1"/>
  <c r="C147" i="1"/>
  <c r="D147" i="1"/>
  <c r="F146" i="1"/>
  <c r="C146" i="1"/>
  <c r="D146" i="1"/>
  <c r="F145" i="1"/>
  <c r="C145" i="1"/>
  <c r="D145" i="1"/>
  <c r="F144" i="1" l="1"/>
  <c r="C144" i="1"/>
  <c r="D144" i="1"/>
  <c r="F143" i="1"/>
  <c r="C143" i="1"/>
  <c r="D143" i="1"/>
  <c r="F142" i="1"/>
  <c r="C142" i="1"/>
  <c r="D142" i="1"/>
  <c r="F141" i="1" l="1"/>
  <c r="C141" i="1"/>
  <c r="D141" i="1"/>
  <c r="F140" i="1"/>
  <c r="C140" i="1"/>
  <c r="D140" i="1"/>
  <c r="F139" i="1"/>
  <c r="C139" i="1"/>
  <c r="D139" i="1"/>
  <c r="F138" i="1" l="1"/>
  <c r="C138" i="1"/>
  <c r="D138" i="1"/>
  <c r="F137" i="1"/>
  <c r="C137" i="1"/>
  <c r="D137" i="1"/>
  <c r="F136" i="1"/>
  <c r="C136" i="1"/>
  <c r="D136" i="1"/>
  <c r="F135" i="1"/>
  <c r="C135" i="1"/>
  <c r="D135" i="1"/>
  <c r="F134" i="1"/>
  <c r="C134" i="1"/>
  <c r="D134" i="1"/>
  <c r="F133" i="1"/>
  <c r="C133" i="1"/>
  <c r="D133" i="1"/>
  <c r="F132" i="1"/>
  <c r="C132" i="1"/>
  <c r="D132" i="1"/>
  <c r="F131" i="1"/>
  <c r="C131" i="1"/>
  <c r="D131" i="1"/>
  <c r="F130" i="1" l="1"/>
  <c r="C130" i="1"/>
  <c r="D130" i="1"/>
  <c r="F129" i="1"/>
  <c r="C129" i="1"/>
  <c r="D129" i="1"/>
  <c r="F128" i="1"/>
  <c r="C128" i="1"/>
  <c r="D128" i="1"/>
  <c r="F127" i="1"/>
  <c r="C127" i="1"/>
  <c r="D127" i="1"/>
  <c r="F126" i="1"/>
  <c r="C126" i="1"/>
  <c r="D126" i="1"/>
  <c r="F125" i="1"/>
  <c r="C125" i="1"/>
  <c r="D125" i="1"/>
  <c r="F124" i="1"/>
  <c r="C124" i="1"/>
  <c r="D124" i="1"/>
  <c r="F123" i="1"/>
  <c r="C123" i="1"/>
  <c r="D123" i="1"/>
  <c r="F122" i="1"/>
  <c r="C122" i="1"/>
  <c r="D122" i="1"/>
  <c r="F121" i="1"/>
  <c r="C121" i="1"/>
  <c r="D121" i="1"/>
  <c r="F120" i="1" l="1"/>
  <c r="C120" i="1"/>
  <c r="D120" i="1"/>
  <c r="F119" i="1"/>
  <c r="C119" i="1"/>
  <c r="D119" i="1"/>
  <c r="F118" i="1"/>
  <c r="C118" i="1"/>
  <c r="D118" i="1"/>
  <c r="C117" i="1"/>
  <c r="F117" i="1" s="1"/>
  <c r="D117" i="1"/>
  <c r="F116" i="1"/>
  <c r="C116" i="1"/>
  <c r="D116" i="1"/>
  <c r="C115" i="1" l="1"/>
  <c r="F115" i="1" s="1"/>
  <c r="D115" i="1"/>
  <c r="F114" i="1"/>
  <c r="C114" i="1"/>
  <c r="D114" i="1"/>
  <c r="C113" i="1"/>
  <c r="F113" i="1" s="1"/>
  <c r="D113" i="1"/>
  <c r="C112" i="1"/>
  <c r="F112" i="1" s="1"/>
  <c r="D112" i="1"/>
  <c r="C111" i="1"/>
  <c r="F111" i="1" s="1"/>
  <c r="D111" i="1"/>
  <c r="F110" i="1"/>
  <c r="C110" i="1"/>
  <c r="D110" i="1"/>
  <c r="C109" i="1"/>
  <c r="F109" i="1" s="1"/>
  <c r="D109" i="1"/>
  <c r="C108" i="1"/>
  <c r="F108" i="1" s="1"/>
  <c r="D108" i="1"/>
  <c r="C107" i="1"/>
  <c r="F107" i="1" s="1"/>
  <c r="D107" i="1"/>
  <c r="F106" i="1"/>
  <c r="C106" i="1"/>
  <c r="D106" i="1"/>
  <c r="C105" i="1" l="1"/>
  <c r="F105" i="1" s="1"/>
  <c r="D105" i="1"/>
  <c r="F104" i="1"/>
  <c r="C104" i="1"/>
  <c r="D104" i="1"/>
  <c r="C103" i="1"/>
  <c r="F103" i="1" s="1"/>
  <c r="D103" i="1"/>
  <c r="C102" i="1"/>
  <c r="F102" i="1" s="1"/>
  <c r="D102" i="1"/>
  <c r="C101" i="1"/>
  <c r="F101" i="1" s="1"/>
  <c r="D101" i="1"/>
  <c r="F100" i="1"/>
  <c r="C100" i="1"/>
  <c r="D100" i="1"/>
  <c r="C99" i="1" l="1"/>
  <c r="F99" i="1" s="1"/>
  <c r="D99" i="1"/>
  <c r="F98" i="1"/>
  <c r="C98" i="1"/>
  <c r="D98" i="1"/>
  <c r="C97" i="1"/>
  <c r="F97" i="1" s="1"/>
  <c r="D97" i="1"/>
  <c r="C96" i="1"/>
  <c r="F96" i="1" s="1"/>
  <c r="D96" i="1"/>
  <c r="C95" i="1"/>
  <c r="F95" i="1" s="1"/>
  <c r="D95" i="1"/>
  <c r="F89" i="1"/>
  <c r="C89" i="1"/>
  <c r="D89" i="1"/>
  <c r="C88" i="1"/>
  <c r="F88" i="1" s="1"/>
  <c r="D88" i="1"/>
  <c r="C87" i="1"/>
  <c r="F87" i="1" s="1"/>
  <c r="D87" i="1"/>
  <c r="C86" i="1"/>
  <c r="F86" i="1" s="1"/>
  <c r="D86" i="1"/>
  <c r="C94" i="1" l="1"/>
  <c r="F94" i="1" s="1"/>
  <c r="D94" i="1"/>
  <c r="F93" i="1"/>
  <c r="C93" i="1"/>
  <c r="D93" i="1"/>
  <c r="C92" i="1"/>
  <c r="F92" i="1" s="1"/>
  <c r="D92" i="1"/>
  <c r="C91" i="1"/>
  <c r="F91" i="1" s="1"/>
  <c r="D91" i="1"/>
  <c r="C90" i="1"/>
  <c r="F90" i="1" s="1"/>
  <c r="D90" i="1"/>
  <c r="C85" i="1" l="1"/>
  <c r="F85" i="1" s="1"/>
  <c r="D85" i="1"/>
  <c r="F84" i="1"/>
  <c r="C84" i="1"/>
  <c r="D84" i="1"/>
  <c r="F83" i="1"/>
  <c r="C83" i="1"/>
  <c r="D83" i="1"/>
  <c r="C82" i="1"/>
  <c r="F82" i="1" s="1"/>
  <c r="D82" i="1"/>
  <c r="C81" i="1"/>
  <c r="F81" i="1" s="1"/>
  <c r="D81" i="1"/>
  <c r="F80" i="1"/>
  <c r="C80" i="1"/>
  <c r="D80" i="1"/>
  <c r="C79" i="1" l="1"/>
  <c r="F79" i="1" s="1"/>
  <c r="D79" i="1"/>
  <c r="F78" i="1"/>
  <c r="C78" i="1"/>
  <c r="D78" i="1"/>
  <c r="C77" i="1"/>
  <c r="F77" i="1" s="1"/>
  <c r="D77" i="1"/>
  <c r="C76" i="1" l="1"/>
  <c r="F76" i="1" s="1"/>
  <c r="D76" i="1"/>
  <c r="F75" i="1"/>
  <c r="C75" i="1"/>
  <c r="D75" i="1"/>
  <c r="C74" i="1"/>
  <c r="F74" i="1" s="1"/>
  <c r="D74" i="1"/>
  <c r="C73" i="1"/>
  <c r="F73" i="1" s="1"/>
  <c r="D73" i="1"/>
  <c r="C72" i="1"/>
  <c r="F72" i="1" s="1"/>
  <c r="D72" i="1"/>
  <c r="F71" i="1" l="1"/>
  <c r="C71" i="1"/>
  <c r="D71" i="1"/>
  <c r="C70" i="1"/>
  <c r="F70" i="1" s="1"/>
  <c r="D70" i="1"/>
  <c r="F69" i="1" l="1"/>
  <c r="C69" i="1"/>
  <c r="D69" i="1"/>
  <c r="C68" i="1"/>
  <c r="F68" i="1" s="1"/>
  <c r="D68" i="1"/>
  <c r="F67" i="1" l="1"/>
  <c r="C67" i="1"/>
  <c r="D67" i="1"/>
  <c r="C66" i="1"/>
  <c r="F66" i="1" s="1"/>
  <c r="D66" i="1"/>
  <c r="C65" i="1" l="1"/>
  <c r="F65" i="1" s="1"/>
  <c r="D65" i="1"/>
  <c r="C64" i="1" l="1"/>
  <c r="F64" i="1" s="1"/>
  <c r="D64" i="1"/>
  <c r="C63" i="1"/>
  <c r="F63" i="1" s="1"/>
  <c r="D63" i="1"/>
  <c r="C62" i="1" l="1"/>
  <c r="F62" i="1" s="1"/>
  <c r="D62" i="1"/>
  <c r="F61" i="1"/>
  <c r="C61" i="1"/>
  <c r="D61" i="1"/>
  <c r="F60" i="1" l="1"/>
  <c r="C60" i="1"/>
  <c r="D60" i="1"/>
  <c r="C59" i="1"/>
  <c r="F59" i="1" s="1"/>
  <c r="D59" i="1"/>
  <c r="F58" i="1" l="1"/>
  <c r="C58" i="1"/>
  <c r="D58" i="1"/>
  <c r="C57" i="1"/>
  <c r="F57" i="1" s="1"/>
  <c r="D57" i="1"/>
  <c r="C56" i="1"/>
  <c r="D56" i="1"/>
  <c r="F56" i="1" s="1"/>
  <c r="C55" i="1"/>
  <c r="F55" i="1" s="1"/>
  <c r="D55" i="1"/>
  <c r="F54" i="1"/>
  <c r="C54" i="1"/>
  <c r="D54" i="1"/>
  <c r="C53" i="1" l="1"/>
  <c r="F53" i="1" s="1"/>
  <c r="D53" i="1"/>
  <c r="C52" i="1"/>
  <c r="F52" i="1" s="1"/>
  <c r="D52" i="1"/>
  <c r="C51" i="1"/>
  <c r="F51" i="1" s="1"/>
  <c r="D51" i="1"/>
  <c r="F50" i="1"/>
  <c r="C50" i="1"/>
  <c r="D50" i="1"/>
  <c r="C49" i="1" l="1"/>
  <c r="D49" i="1"/>
  <c r="C48" i="1"/>
  <c r="F48" i="1" s="1"/>
  <c r="D48" i="1"/>
  <c r="C47" i="1"/>
  <c r="F47" i="1" s="1"/>
  <c r="D47" i="1"/>
  <c r="F49" i="1" l="1"/>
  <c r="C46" i="1"/>
  <c r="F46" i="1" s="1"/>
  <c r="D46" i="1"/>
  <c r="F45" i="1"/>
  <c r="C45" i="1"/>
  <c r="D45" i="1"/>
  <c r="F44" i="1" l="1"/>
  <c r="C44" i="1"/>
  <c r="D44" i="1"/>
  <c r="C43" i="1"/>
  <c r="F43" i="1" s="1"/>
  <c r="D43" i="1"/>
  <c r="F42" i="1" l="1"/>
  <c r="C42" i="1"/>
  <c r="D42" i="1"/>
  <c r="C41" i="1"/>
  <c r="F41" i="1" s="1"/>
  <c r="D41" i="1"/>
  <c r="C40" i="1"/>
  <c r="D40" i="1"/>
  <c r="F40" i="1" s="1"/>
  <c r="C39" i="1"/>
  <c r="F39" i="1" s="1"/>
  <c r="D39" i="1"/>
  <c r="C38" i="1" l="1"/>
  <c r="F38" i="1" s="1"/>
  <c r="D38" i="1"/>
  <c r="F37" i="1" l="1"/>
  <c r="C37" i="1"/>
  <c r="D37" i="1"/>
  <c r="C36" i="1"/>
  <c r="F36" i="1" s="1"/>
  <c r="D36" i="1"/>
  <c r="C35" i="1"/>
  <c r="D35" i="1"/>
  <c r="F35" i="1" s="1"/>
  <c r="C34" i="1"/>
  <c r="F34" i="1" s="1"/>
  <c r="D34" i="1"/>
  <c r="F33" i="1"/>
  <c r="C33" i="1"/>
  <c r="D33" i="1"/>
  <c r="C32" i="1"/>
  <c r="F32" i="1" s="1"/>
  <c r="D32" i="1"/>
  <c r="C31" i="1"/>
  <c r="D31" i="1"/>
  <c r="F31" i="1" s="1"/>
  <c r="C30" i="1"/>
  <c r="F30" i="1" s="1"/>
  <c r="D30" i="1"/>
  <c r="C29" i="1" l="1"/>
  <c r="D29" i="1"/>
  <c r="C28" i="1"/>
  <c r="D28" i="1"/>
  <c r="C27" i="1"/>
  <c r="F27" i="1" s="1"/>
  <c r="D27" i="1"/>
  <c r="F26" i="1"/>
  <c r="C26" i="1"/>
  <c r="D26" i="1"/>
  <c r="C25" i="1"/>
  <c r="F25" i="1" s="1"/>
  <c r="D25" i="1"/>
  <c r="C24" i="1"/>
  <c r="D24" i="1"/>
  <c r="F23" i="1"/>
  <c r="C23" i="1"/>
  <c r="D23" i="1"/>
  <c r="F28" i="1" l="1"/>
  <c r="F24" i="1"/>
  <c r="F29" i="1"/>
  <c r="C22" i="1"/>
  <c r="F22" i="1" s="1"/>
  <c r="D22" i="1"/>
  <c r="C21" i="1" l="1"/>
  <c r="D21" i="1"/>
  <c r="C20" i="1"/>
  <c r="F20" i="1" s="1"/>
  <c r="D20" i="1"/>
  <c r="C19" i="1"/>
  <c r="D19" i="1"/>
  <c r="F19" i="1" s="1"/>
  <c r="C18" i="1"/>
  <c r="F18" i="1" s="1"/>
  <c r="D18" i="1"/>
  <c r="F21" i="1" l="1"/>
  <c r="C17" i="1"/>
  <c r="F17" i="1" s="1"/>
  <c r="D17" i="1"/>
  <c r="C16" i="1"/>
  <c r="D16" i="1"/>
  <c r="F16" i="1" s="1"/>
  <c r="C15" i="1"/>
  <c r="F15" i="1" s="1"/>
  <c r="D15" i="1"/>
  <c r="C14" i="1" l="1"/>
  <c r="F14" i="1" s="1"/>
  <c r="D14" i="1"/>
  <c r="C13" i="1" l="1"/>
  <c r="F13" i="1" s="1"/>
  <c r="D13" i="1"/>
  <c r="F12" i="1"/>
  <c r="C12" i="1"/>
  <c r="D12" i="1"/>
  <c r="C11" i="1"/>
  <c r="F11" i="1" s="1"/>
  <c r="D11" i="1"/>
  <c r="C10" i="1"/>
  <c r="D10" i="1"/>
  <c r="F10" i="1" l="1"/>
  <c r="F9" i="1"/>
  <c r="C9" i="1"/>
  <c r="D9" i="1"/>
  <c r="C8" i="1"/>
  <c r="F8" i="1" s="1"/>
  <c r="D8" i="1"/>
  <c r="C7" i="1"/>
  <c r="F7" i="1" s="1"/>
  <c r="D7" i="1"/>
  <c r="F6" i="1"/>
  <c r="C6" i="1"/>
  <c r="D6" i="1"/>
  <c r="F3" i="1"/>
  <c r="C3" i="1"/>
  <c r="D3" i="1"/>
  <c r="C4" i="1"/>
  <c r="F4" i="1" s="1"/>
  <c r="D4" i="1"/>
  <c r="D5" i="1"/>
  <c r="C5" i="1"/>
  <c r="F5" i="1" s="1"/>
</calcChain>
</file>

<file path=xl/comments1.xml><?xml version="1.0" encoding="utf-8"?>
<comments xmlns="http://schemas.openxmlformats.org/spreadsheetml/2006/main">
  <authors>
    <author>Daniel Lee</author>
  </authors>
  <commentList>
    <comment ref="K35" authorId="0" shapeId="0">
      <text>
        <r>
          <rPr>
            <b/>
            <sz val="9"/>
            <color indexed="81"/>
            <rFont val="Tahoma"/>
            <family val="2"/>
          </rPr>
          <t>Daniel Lee:</t>
        </r>
        <r>
          <rPr>
            <sz val="9"/>
            <color indexed="81"/>
            <rFont val="Tahoma"/>
            <family val="2"/>
          </rPr>
          <t xml:space="preserve">
quick book </t>
        </r>
        <r>
          <rPr>
            <sz val="9"/>
            <color indexed="81"/>
            <rFont val="돋움"/>
            <family val="3"/>
            <charset val="129"/>
          </rPr>
          <t>전화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취소하기
</t>
        </r>
      </text>
    </comment>
  </commentList>
</comments>
</file>

<file path=xl/sharedStrings.xml><?xml version="1.0" encoding="utf-8"?>
<sst xmlns="http://schemas.openxmlformats.org/spreadsheetml/2006/main" count="181" uniqueCount="123">
  <si>
    <t xml:space="preserve">카드 </t>
    <phoneticPr fontId="1" type="noConversion"/>
  </si>
  <si>
    <t>date</t>
    <phoneticPr fontId="1" type="noConversion"/>
  </si>
  <si>
    <t>price</t>
    <phoneticPr fontId="1" type="noConversion"/>
  </si>
  <si>
    <t>gst</t>
    <phoneticPr fontId="1" type="noConversion"/>
  </si>
  <si>
    <t>qst</t>
    <phoneticPr fontId="1" type="noConversion"/>
  </si>
  <si>
    <t>tips</t>
    <phoneticPr fontId="1" type="noConversion"/>
  </si>
  <si>
    <t>total</t>
    <phoneticPr fontId="1" type="noConversion"/>
  </si>
  <si>
    <t>visa/master/debit</t>
    <phoneticPr fontId="1" type="noConversion"/>
  </si>
  <si>
    <t>chase visa</t>
    <phoneticPr fontId="1" type="noConversion"/>
  </si>
  <si>
    <t>visa credit</t>
    <phoneticPr fontId="1" type="noConversion"/>
  </si>
  <si>
    <t>master credit</t>
    <phoneticPr fontId="1" type="noConversion"/>
  </si>
  <si>
    <t>debit</t>
    <phoneticPr fontId="1" type="noConversion"/>
  </si>
  <si>
    <t>master credit</t>
    <phoneticPr fontId="1" type="noConversion"/>
  </si>
  <si>
    <t>interac</t>
    <phoneticPr fontId="1" type="noConversion"/>
  </si>
  <si>
    <t>debit</t>
    <phoneticPr fontId="1" type="noConversion"/>
  </si>
  <si>
    <t>debit</t>
    <phoneticPr fontId="1" type="noConversion"/>
  </si>
  <si>
    <t>master credit</t>
    <phoneticPr fontId="1" type="noConversion"/>
  </si>
  <si>
    <t>master credit</t>
    <phoneticPr fontId="1" type="noConversion"/>
  </si>
  <si>
    <t>interac</t>
    <phoneticPr fontId="1" type="noConversion"/>
  </si>
  <si>
    <t>visa</t>
    <phoneticPr fontId="1" type="noConversion"/>
  </si>
  <si>
    <t>debit</t>
    <phoneticPr fontId="1" type="noConversion"/>
  </si>
  <si>
    <t>master credit</t>
    <phoneticPr fontId="1" type="noConversion"/>
  </si>
  <si>
    <t>30-product sale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</si>
  <si>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</si>
  <si>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</si>
  <si>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</si>
  <si>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visa</t>
    <phoneticPr fontId="1" type="noConversion"/>
  </si>
  <si>
    <t>visa</t>
    <phoneticPr fontId="1" type="noConversion"/>
  </si>
  <si>
    <t>master credit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</si>
  <si>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</si>
  <si>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</si>
  <si>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</si>
  <si>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master credit</t>
    <phoneticPr fontId="1" type="noConversion"/>
  </si>
  <si>
    <t>visa</t>
    <phoneticPr fontId="1" type="noConversion"/>
  </si>
  <si>
    <t>interac</t>
    <phoneticPr fontId="1" type="noConversion"/>
  </si>
  <si>
    <t>interac</t>
    <phoneticPr fontId="1" type="noConversion"/>
  </si>
  <si>
    <t>visa</t>
    <phoneticPr fontId="1" type="noConversion"/>
  </si>
  <si>
    <t>master credit</t>
    <phoneticPr fontId="1" type="noConversion"/>
  </si>
  <si>
    <t>master credit</t>
    <phoneticPr fontId="1" type="noConversion"/>
  </si>
  <si>
    <t>833.317.2226 </t>
  </si>
  <si>
    <t>master credit</t>
    <phoneticPr fontId="1" type="noConversion"/>
  </si>
  <si>
    <t>visa credit</t>
    <phoneticPr fontId="1" type="noConversion"/>
  </si>
  <si>
    <t>interac</t>
    <phoneticPr fontId="1" type="noConversion"/>
  </si>
  <si>
    <t>amex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</si>
  <si>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</si>
  <si>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</si>
  <si>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</si>
  <si>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master credit</t>
    <phoneticPr fontId="1" type="noConversion"/>
  </si>
  <si>
    <t>interac</t>
    <phoneticPr fontId="1" type="noConversion"/>
  </si>
  <si>
    <t>visa</t>
    <phoneticPr fontId="1" type="noConversion"/>
  </si>
  <si>
    <t>debit</t>
    <phoneticPr fontId="1" type="noConversion"/>
  </si>
  <si>
    <t>interac</t>
    <phoneticPr fontId="1" type="noConversion"/>
  </si>
  <si>
    <t>master credit</t>
    <phoneticPr fontId="1" type="noConversion"/>
  </si>
  <si>
    <t>debit</t>
    <phoneticPr fontId="1" type="noConversion"/>
  </si>
  <si>
    <t>amex</t>
    <phoneticPr fontId="1" type="noConversion"/>
  </si>
  <si>
    <t>visa</t>
    <phoneticPr fontId="1" type="noConversion"/>
  </si>
  <si>
    <t>visa</t>
    <phoneticPr fontId="1" type="noConversion"/>
  </si>
  <si>
    <t>interac</t>
    <phoneticPr fontId="1" type="noConversion"/>
  </si>
  <si>
    <t>amex</t>
    <phoneticPr fontId="1" type="noConversion"/>
  </si>
  <si>
    <t>interac</t>
    <phoneticPr fontId="1" type="noConversion"/>
  </si>
  <si>
    <t>interac</t>
    <phoneticPr fontId="1" type="noConversion"/>
  </si>
  <si>
    <t>visa</t>
    <phoneticPr fontId="1" type="noConversion"/>
  </si>
  <si>
    <t>debit</t>
    <phoneticPr fontId="1" type="noConversion"/>
  </si>
  <si>
    <t>visa</t>
    <phoneticPr fontId="1" type="noConversion"/>
  </si>
  <si>
    <t>credit</t>
    <phoneticPr fontId="1" type="noConversion"/>
  </si>
  <si>
    <t>interac</t>
    <phoneticPr fontId="1" type="noConversion"/>
  </si>
  <si>
    <t>amex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</si>
  <si>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</si>
  <si>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</si>
  <si>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</si>
  <si>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visa</t>
    <phoneticPr fontId="1" type="noConversion"/>
  </si>
  <si>
    <t>visa</t>
    <phoneticPr fontId="1" type="noConversion"/>
  </si>
  <si>
    <t>master credit</t>
    <phoneticPr fontId="1" type="noConversion"/>
  </si>
  <si>
    <t>interac</t>
    <phoneticPr fontId="1" type="noConversion"/>
  </si>
  <si>
    <t>interac</t>
    <phoneticPr fontId="1" type="noConversion"/>
  </si>
  <si>
    <t>visa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</si>
  <si>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</si>
  <si>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</si>
  <si>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</si>
  <si>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visa</t>
    <phoneticPr fontId="1" type="noConversion"/>
  </si>
  <si>
    <t>credit</t>
    <phoneticPr fontId="1" type="noConversion"/>
  </si>
  <si>
    <t>interac</t>
    <phoneticPr fontId="1" type="noConversion"/>
  </si>
  <si>
    <t>master credit</t>
    <phoneticPr fontId="1" type="noConversion"/>
  </si>
  <si>
    <t>amex</t>
    <phoneticPr fontId="1" type="noConversion"/>
  </si>
  <si>
    <t>master credit</t>
    <phoneticPr fontId="1" type="noConversion"/>
  </si>
  <si>
    <t>master credit</t>
    <phoneticPr fontId="1" type="noConversion"/>
  </si>
  <si>
    <t>interac</t>
    <phoneticPr fontId="1" type="noConversion"/>
  </si>
  <si>
    <t>master credit</t>
    <phoneticPr fontId="1" type="noConversion"/>
  </si>
  <si>
    <t>interac</t>
    <phoneticPr fontId="1" type="noConversion"/>
  </si>
  <si>
    <t>credit</t>
    <phoneticPr fontId="1" type="noConversion"/>
  </si>
  <si>
    <t>master credit</t>
    <phoneticPr fontId="1" type="noConversion"/>
  </si>
  <si>
    <t>visa</t>
    <phoneticPr fontId="1" type="noConversion"/>
  </si>
  <si>
    <t>interac</t>
    <phoneticPr fontId="1" type="noConversion"/>
  </si>
  <si>
    <t>interac</t>
    <phoneticPr fontId="1" type="noConversion"/>
  </si>
  <si>
    <t>interac</t>
    <phoneticPr fontId="1" type="noConversion"/>
  </si>
  <si>
    <t>visa</t>
    <phoneticPr fontId="1" type="noConversion"/>
  </si>
  <si>
    <t>interac</t>
    <phoneticPr fontId="1" type="noConversion"/>
  </si>
  <si>
    <t>debit</t>
    <phoneticPr fontId="1" type="noConversion"/>
  </si>
  <si>
    <t>master credit</t>
    <phoneticPr fontId="1" type="noConversion"/>
  </si>
  <si>
    <t>visa</t>
    <phoneticPr fontId="1" type="noConversion"/>
  </si>
  <si>
    <t>visa</t>
    <phoneticPr fontId="1" type="noConversion"/>
  </si>
  <si>
    <t>interac</t>
    <phoneticPr fontId="1" type="noConversion"/>
  </si>
  <si>
    <t>master credit</t>
    <phoneticPr fontId="1" type="noConversion"/>
  </si>
  <si>
    <t>visa</t>
    <phoneticPr fontId="1" type="noConversion"/>
  </si>
  <si>
    <t>visa</t>
    <phoneticPr fontId="1" type="noConversion"/>
  </si>
  <si>
    <t>visa</t>
    <phoneticPr fontId="1" type="noConversion"/>
  </si>
  <si>
    <t>visa</t>
    <phoneticPr fontId="1" type="noConversion"/>
  </si>
  <si>
    <t>visa</t>
    <phoneticPr fontId="1" type="noConversion"/>
  </si>
  <si>
    <t>interac</t>
    <phoneticPr fontId="1" type="noConversion"/>
  </si>
  <si>
    <t>interac</t>
    <phoneticPr fontId="1" type="noConversion"/>
  </si>
  <si>
    <t>master credit</t>
    <phoneticPr fontId="1" type="noConversion"/>
  </si>
  <si>
    <t>interac</t>
    <phoneticPr fontId="1" type="noConversion"/>
  </si>
  <si>
    <t>master credit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</si>
  <si>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</si>
  <si>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</si>
  <si>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</si>
  <si>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interac</t>
    <phoneticPr fontId="1" type="noConversion"/>
  </si>
  <si>
    <t>visa</t>
    <phoneticPr fontId="1" type="noConversion"/>
  </si>
  <si>
    <t>interac</t>
    <phoneticPr fontId="1" type="noConversion"/>
  </si>
  <si>
    <t>master credit</t>
    <phoneticPr fontId="1" type="noConversion"/>
  </si>
  <si>
    <t>visa</t>
    <phoneticPr fontId="1" type="noConversion"/>
  </si>
  <si>
    <t>visa</t>
    <phoneticPr fontId="1" type="noConversion"/>
  </si>
  <si>
    <t>visa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</si>
</sst>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93A3D"/>
      <name val="Avenir Next forINTU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3"/>
  <sheetViews>
    <sheetView tabSelected="1" topLeftCell="A151" workbookViewId="0">
      <selection activeCell="B163" sqref="B163"/>
    </sheetView>
  </sheetViews>
  <sheetFormatPr defaultRowHeight="17.399999999999999"/>
  <cols>
    <col min="1" max="1" width="10.8984375" bestFit="1" customWidth="1"/>
    <col min="4" max="4" width="9.796875" bestFit="1" customWidth="1"/>
    <col min="5" max="5" width="21.8984375" customWidth="1"/>
    <col min="7" max="7" width="16" bestFit="1" customWidth="1"/>
    <col min="11" max="11" width="12.097656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44295</v>
      </c>
      <c r="B3">
        <v>119</v>
      </c>
      <c r="C3">
        <f t="shared" ref="C3:C4" si="0">B3*5%</f>
        <v>5.95</v>
      </c>
      <c r="D3" s="2">
        <f t="shared" ref="D3:D4" si="1">B3*9.975%</f>
        <v>11.870249999999999</v>
      </c>
      <c r="E3">
        <v>27.36</v>
      </c>
      <c r="F3" s="2">
        <f>SUM(B3:E3)</f>
        <v>164.18025</v>
      </c>
      <c r="G3" t="s">
        <v>9</v>
      </c>
    </row>
    <row r="4" spans="1:7">
      <c r="A4" s="1">
        <v>44295</v>
      </c>
      <c r="B4">
        <v>140</v>
      </c>
      <c r="C4">
        <f t="shared" si="0"/>
        <v>7</v>
      </c>
      <c r="D4" s="2">
        <f t="shared" si="1"/>
        <v>13.964999999999998</v>
      </c>
      <c r="E4">
        <v>24.15</v>
      </c>
      <c r="F4" s="2">
        <f t="shared" ref="F4:F173" si="2">SUM(B4:E4)</f>
        <v>185.11500000000001</v>
      </c>
      <c r="G4" t="s">
        <v>8</v>
      </c>
    </row>
    <row r="5" spans="1:7">
      <c r="A5" s="1">
        <v>44299</v>
      </c>
      <c r="B5">
        <v>80</v>
      </c>
      <c r="C5">
        <f>B5*5%</f>
        <v>4</v>
      </c>
      <c r="D5" s="2">
        <f>B5*9.975%</f>
        <v>7.9799999999999995</v>
      </c>
      <c r="E5">
        <v>13.8</v>
      </c>
      <c r="F5" s="2">
        <f t="shared" si="2"/>
        <v>105.78</v>
      </c>
      <c r="G5" t="s">
        <v>10</v>
      </c>
    </row>
    <row r="6" spans="1:7">
      <c r="A6" s="1">
        <v>44300</v>
      </c>
      <c r="B6">
        <v>30</v>
      </c>
      <c r="C6">
        <f t="shared" ref="C6:C173" si="3">B6*5%</f>
        <v>1.5</v>
      </c>
      <c r="D6" s="2">
        <f t="shared" ref="D6:D173" si="4">B6*9.975%</f>
        <v>2.9924999999999997</v>
      </c>
      <c r="E6">
        <v>8.6300000000000008</v>
      </c>
      <c r="F6" s="2">
        <f t="shared" si="2"/>
        <v>43.122500000000002</v>
      </c>
      <c r="G6" t="s">
        <v>11</v>
      </c>
    </row>
    <row r="7" spans="1:7">
      <c r="A7" s="1">
        <v>44301</v>
      </c>
      <c r="B7">
        <v>95</v>
      </c>
      <c r="C7">
        <f t="shared" si="3"/>
        <v>4.75</v>
      </c>
      <c r="D7" s="2">
        <f t="shared" si="4"/>
        <v>9.4762499999999985</v>
      </c>
      <c r="E7">
        <v>10.93</v>
      </c>
      <c r="F7" s="2">
        <f t="shared" si="2"/>
        <v>120.15625</v>
      </c>
      <c r="G7" t="s">
        <v>11</v>
      </c>
    </row>
    <row r="8" spans="1:7">
      <c r="A8" s="1">
        <v>44301</v>
      </c>
      <c r="B8">
        <v>280.5</v>
      </c>
      <c r="C8" s="2">
        <f t="shared" si="3"/>
        <v>14.025</v>
      </c>
      <c r="D8" s="2">
        <f t="shared" si="4"/>
        <v>27.979874999999996</v>
      </c>
      <c r="E8">
        <v>25</v>
      </c>
      <c r="F8" s="2">
        <f t="shared" si="2"/>
        <v>347.50487499999997</v>
      </c>
      <c r="G8" t="s">
        <v>11</v>
      </c>
    </row>
    <row r="9" spans="1:7">
      <c r="A9" s="1">
        <v>44301</v>
      </c>
      <c r="B9">
        <v>30</v>
      </c>
      <c r="C9">
        <f t="shared" si="3"/>
        <v>1.5</v>
      </c>
      <c r="D9" s="2">
        <f t="shared" si="4"/>
        <v>2.9924999999999997</v>
      </c>
      <c r="E9">
        <v>2.5</v>
      </c>
      <c r="F9" s="2">
        <f t="shared" si="2"/>
        <v>36.9925</v>
      </c>
      <c r="G9" t="s">
        <v>10</v>
      </c>
    </row>
    <row r="10" spans="1:7">
      <c r="A10" s="1">
        <v>44303</v>
      </c>
      <c r="B10">
        <v>230</v>
      </c>
      <c r="C10">
        <f t="shared" si="3"/>
        <v>11.5</v>
      </c>
      <c r="D10" s="2">
        <f t="shared" si="4"/>
        <v>22.942499999999999</v>
      </c>
      <c r="E10">
        <v>18.52</v>
      </c>
      <c r="F10" s="2">
        <f t="shared" si="2"/>
        <v>282.96249999999998</v>
      </c>
      <c r="G10" t="s">
        <v>11</v>
      </c>
    </row>
    <row r="11" spans="1:7">
      <c r="A11" s="1">
        <v>44303</v>
      </c>
      <c r="B11">
        <v>30</v>
      </c>
      <c r="C11">
        <f t="shared" si="3"/>
        <v>1.5</v>
      </c>
      <c r="D11" s="2">
        <f t="shared" si="4"/>
        <v>2.9924999999999997</v>
      </c>
      <c r="E11">
        <v>0</v>
      </c>
      <c r="F11" s="2">
        <f t="shared" si="2"/>
        <v>34.4925</v>
      </c>
      <c r="G11" t="s">
        <v>12</v>
      </c>
    </row>
    <row r="12" spans="1:7">
      <c r="A12" s="1">
        <v>44303</v>
      </c>
      <c r="B12">
        <v>30</v>
      </c>
      <c r="C12">
        <f t="shared" si="3"/>
        <v>1.5</v>
      </c>
      <c r="D12" s="2">
        <f t="shared" si="4"/>
        <v>2.9924999999999997</v>
      </c>
      <c r="E12">
        <v>5.18</v>
      </c>
      <c r="F12" s="2">
        <f t="shared" si="2"/>
        <v>39.672499999999999</v>
      </c>
      <c r="G12" t="s">
        <v>13</v>
      </c>
    </row>
    <row r="13" spans="1:7">
      <c r="A13" s="1">
        <v>44303</v>
      </c>
      <c r="B13">
        <v>30</v>
      </c>
      <c r="C13">
        <f t="shared" si="3"/>
        <v>1.5</v>
      </c>
      <c r="D13" s="2">
        <f t="shared" si="4"/>
        <v>2.9924999999999997</v>
      </c>
      <c r="E13">
        <v>5.18</v>
      </c>
      <c r="F13" s="2">
        <f t="shared" si="2"/>
        <v>39.672499999999999</v>
      </c>
      <c r="G13" t="s">
        <v>13</v>
      </c>
    </row>
    <row r="14" spans="1:7">
      <c r="A14" s="1">
        <v>44303</v>
      </c>
      <c r="B14">
        <v>50</v>
      </c>
      <c r="C14">
        <f t="shared" si="3"/>
        <v>2.5</v>
      </c>
      <c r="D14" s="2">
        <f t="shared" si="4"/>
        <v>4.9874999999999998</v>
      </c>
      <c r="E14">
        <v>11.5</v>
      </c>
      <c r="F14" s="2">
        <f t="shared" si="2"/>
        <v>68.987499999999997</v>
      </c>
      <c r="G14" t="s">
        <v>14</v>
      </c>
    </row>
    <row r="15" spans="1:7">
      <c r="A15" s="1">
        <v>44304</v>
      </c>
      <c r="B15">
        <v>41</v>
      </c>
      <c r="C15">
        <f t="shared" si="3"/>
        <v>2.0500000000000003</v>
      </c>
      <c r="D15" s="2">
        <f t="shared" si="4"/>
        <v>4.0897499999999996</v>
      </c>
      <c r="E15">
        <v>11.75</v>
      </c>
      <c r="F15" s="2">
        <f t="shared" si="2"/>
        <v>58.889749999999999</v>
      </c>
      <c r="G15" t="s">
        <v>10</v>
      </c>
    </row>
    <row r="16" spans="1:7">
      <c r="A16" s="1">
        <v>44305</v>
      </c>
      <c r="B16">
        <v>50</v>
      </c>
      <c r="C16">
        <f t="shared" si="3"/>
        <v>2.5</v>
      </c>
      <c r="D16" s="2">
        <f t="shared" si="4"/>
        <v>4.9874999999999998</v>
      </c>
      <c r="E16">
        <v>8.6300000000000008</v>
      </c>
      <c r="F16" s="2">
        <f t="shared" si="2"/>
        <v>66.117499999999993</v>
      </c>
      <c r="G16" t="s">
        <v>15</v>
      </c>
    </row>
    <row r="17" spans="1:8">
      <c r="A17" s="1">
        <v>44305</v>
      </c>
      <c r="B17">
        <v>30</v>
      </c>
      <c r="C17">
        <f t="shared" si="3"/>
        <v>1.5</v>
      </c>
      <c r="D17" s="2">
        <f t="shared" si="4"/>
        <v>2.9924999999999997</v>
      </c>
      <c r="E17">
        <v>5.18</v>
      </c>
      <c r="F17" s="2">
        <f t="shared" si="2"/>
        <v>39.672499999999999</v>
      </c>
      <c r="G17" t="s">
        <v>16</v>
      </c>
    </row>
    <row r="18" spans="1:8">
      <c r="A18" s="1">
        <v>44306</v>
      </c>
      <c r="B18">
        <v>50</v>
      </c>
      <c r="C18">
        <f t="shared" si="3"/>
        <v>2.5</v>
      </c>
      <c r="D18" s="2">
        <f t="shared" si="4"/>
        <v>4.9874999999999998</v>
      </c>
      <c r="E18">
        <v>8.6300000000000008</v>
      </c>
      <c r="F18" s="2">
        <f t="shared" si="2"/>
        <v>66.117499999999993</v>
      </c>
      <c r="G18" t="s">
        <v>16</v>
      </c>
    </row>
    <row r="19" spans="1:8">
      <c r="A19" s="1">
        <v>44306</v>
      </c>
      <c r="B19">
        <v>30</v>
      </c>
      <c r="C19">
        <f t="shared" si="3"/>
        <v>1.5</v>
      </c>
      <c r="D19" s="2">
        <f t="shared" si="4"/>
        <v>2.9924999999999997</v>
      </c>
      <c r="E19">
        <v>4</v>
      </c>
      <c r="F19" s="2">
        <f t="shared" si="2"/>
        <v>38.4925</v>
      </c>
      <c r="G19" t="s">
        <v>17</v>
      </c>
    </row>
    <row r="20" spans="1:8">
      <c r="A20" s="1">
        <v>44306</v>
      </c>
      <c r="B20">
        <v>50</v>
      </c>
      <c r="C20">
        <f t="shared" si="3"/>
        <v>2.5</v>
      </c>
      <c r="D20" s="2">
        <f t="shared" si="4"/>
        <v>4.9874999999999998</v>
      </c>
      <c r="E20">
        <v>11.5</v>
      </c>
      <c r="F20" s="2">
        <f t="shared" si="2"/>
        <v>68.987499999999997</v>
      </c>
      <c r="G20" t="s">
        <v>18</v>
      </c>
    </row>
    <row r="21" spans="1:8">
      <c r="A21" s="1">
        <v>44307</v>
      </c>
      <c r="B21">
        <v>250</v>
      </c>
      <c r="C21">
        <f t="shared" si="3"/>
        <v>12.5</v>
      </c>
      <c r="D21" s="2">
        <f t="shared" si="4"/>
        <v>24.937499999999996</v>
      </c>
      <c r="E21">
        <v>43.11</v>
      </c>
      <c r="F21" s="2">
        <f t="shared" si="2"/>
        <v>330.54750000000001</v>
      </c>
      <c r="G21" t="s">
        <v>10</v>
      </c>
    </row>
    <row r="22" spans="1:8">
      <c r="A22" s="1">
        <v>44308</v>
      </c>
      <c r="B22">
        <v>100</v>
      </c>
      <c r="C22">
        <f t="shared" si="3"/>
        <v>5</v>
      </c>
      <c r="D22" s="2">
        <f t="shared" si="4"/>
        <v>9.9749999999999996</v>
      </c>
      <c r="E22">
        <v>17.25</v>
      </c>
      <c r="F22" s="2">
        <f t="shared" si="2"/>
        <v>132.22499999999999</v>
      </c>
      <c r="G22" t="s">
        <v>20</v>
      </c>
    </row>
    <row r="23" spans="1:8">
      <c r="A23" s="1">
        <v>44308</v>
      </c>
      <c r="B23">
        <v>30</v>
      </c>
      <c r="C23">
        <f t="shared" si="3"/>
        <v>1.5</v>
      </c>
      <c r="D23" s="2">
        <f t="shared" si="4"/>
        <v>2.9924999999999997</v>
      </c>
      <c r="E23">
        <v>6.9</v>
      </c>
      <c r="F23" s="2">
        <f t="shared" si="2"/>
        <v>41.392499999999998</v>
      </c>
      <c r="G23" t="s">
        <v>19</v>
      </c>
    </row>
    <row r="24" spans="1:8">
      <c r="A24" s="1">
        <v>44308</v>
      </c>
      <c r="B24">
        <v>60</v>
      </c>
      <c r="C24">
        <f t="shared" si="3"/>
        <v>3</v>
      </c>
      <c r="D24" s="2">
        <f t="shared" si="4"/>
        <v>5.9849999999999994</v>
      </c>
      <c r="E24">
        <v>10.35</v>
      </c>
      <c r="F24" s="2">
        <f t="shared" si="2"/>
        <v>79.334999999999994</v>
      </c>
      <c r="G24" t="s">
        <v>20</v>
      </c>
    </row>
    <row r="25" spans="1:8">
      <c r="A25" s="1">
        <v>44308</v>
      </c>
      <c r="B25">
        <v>50</v>
      </c>
      <c r="C25">
        <f t="shared" si="3"/>
        <v>2.5</v>
      </c>
      <c r="D25" s="2">
        <f t="shared" si="4"/>
        <v>4.9874999999999998</v>
      </c>
      <c r="E25">
        <v>0</v>
      </c>
      <c r="F25" s="2">
        <f t="shared" si="2"/>
        <v>57.487499999999997</v>
      </c>
      <c r="G25" t="s">
        <v>21</v>
      </c>
    </row>
    <row r="26" spans="1:8">
      <c r="A26" s="1">
        <v>44309</v>
      </c>
      <c r="B26">
        <v>50</v>
      </c>
      <c r="C26">
        <f t="shared" si="3"/>
        <v>2.5</v>
      </c>
      <c r="D26" s="2">
        <f t="shared" si="4"/>
        <v>4.9874999999999998</v>
      </c>
      <c r="E26">
        <v>9.1999999999999993</v>
      </c>
      <c r="F26" s="2">
        <f t="shared" si="2"/>
        <v>66.6875</v>
      </c>
      <c r="G26" t="s">
        <v>20</v>
      </c>
      <c r="H26" t="s">
        <v>22</v>
      </c>
    </row>
    <row r="27" spans="1:8">
      <c r="A27" s="1">
        <v>44310</v>
      </c>
      <c r="B27">
        <v>30</v>
      </c>
      <c r="C27">
        <f t="shared" si="3"/>
        <v>1.5</v>
      </c>
      <c r="D27" s="2">
        <f t="shared" si="4"/>
        <v>2.9924999999999997</v>
      </c>
      <c r="E27">
        <v>3.45</v>
      </c>
      <c r="F27" s="2">
        <f t="shared" si="2"/>
        <v>37.942500000000003</v>
      </c>
      <c r="G27" t="s">
        <v>23</v>
      </c>
    </row>
    <row r="28" spans="1:8">
      <c r="A28" s="1">
        <v>44310</v>
      </c>
      <c r="B28">
        <v>246</v>
      </c>
      <c r="C28">
        <f t="shared" si="3"/>
        <v>12.3</v>
      </c>
      <c r="D28" s="2">
        <f t="shared" si="4"/>
        <v>24.538499999999999</v>
      </c>
      <c r="E28">
        <v>14.15</v>
      </c>
      <c r="F28" s="2">
        <f t="shared" si="2"/>
        <v>296.98849999999999</v>
      </c>
      <c r="G28" t="s">
        <v>24</v>
      </c>
    </row>
    <row r="29" spans="1:8">
      <c r="A29" s="1">
        <v>44310</v>
      </c>
      <c r="B29">
        <v>250</v>
      </c>
      <c r="C29">
        <f t="shared" si="3"/>
        <v>12.5</v>
      </c>
      <c r="D29" s="2">
        <f t="shared" si="4"/>
        <v>24.937499999999996</v>
      </c>
      <c r="E29">
        <v>43.13</v>
      </c>
      <c r="F29" s="2">
        <f t="shared" si="2"/>
        <v>330.5675</v>
      </c>
      <c r="G29" t="s">
        <v>19</v>
      </c>
    </row>
    <row r="30" spans="1:8">
      <c r="A30" s="1">
        <v>44311</v>
      </c>
      <c r="B30">
        <v>30</v>
      </c>
      <c r="C30">
        <f t="shared" si="3"/>
        <v>1.5</v>
      </c>
      <c r="D30" s="2">
        <f t="shared" si="4"/>
        <v>2.9924999999999997</v>
      </c>
      <c r="E30">
        <v>5.18</v>
      </c>
      <c r="F30" s="2">
        <f t="shared" si="2"/>
        <v>39.672499999999999</v>
      </c>
      <c r="G30" t="s">
        <v>25</v>
      </c>
    </row>
    <row r="31" spans="1:8">
      <c r="A31" s="1">
        <v>44311</v>
      </c>
      <c r="B31">
        <v>90</v>
      </c>
      <c r="C31">
        <f t="shared" si="3"/>
        <v>4.5</v>
      </c>
      <c r="D31" s="2">
        <f t="shared" si="4"/>
        <v>8.9774999999999991</v>
      </c>
      <c r="E31">
        <v>20.69</v>
      </c>
      <c r="F31" s="2">
        <f t="shared" si="2"/>
        <v>124.16749999999999</v>
      </c>
      <c r="G31" t="s">
        <v>26</v>
      </c>
    </row>
    <row r="32" spans="1:8">
      <c r="A32" s="1">
        <v>44311</v>
      </c>
      <c r="B32">
        <v>30</v>
      </c>
      <c r="C32">
        <f t="shared" si="3"/>
        <v>1.5</v>
      </c>
      <c r="D32" s="2">
        <f t="shared" si="4"/>
        <v>2.9924999999999997</v>
      </c>
      <c r="E32">
        <v>5.18</v>
      </c>
      <c r="F32" s="2">
        <f t="shared" si="2"/>
        <v>39.672499999999999</v>
      </c>
      <c r="G32" t="s">
        <v>25</v>
      </c>
    </row>
    <row r="33" spans="1:11">
      <c r="A33" s="1">
        <v>44311</v>
      </c>
      <c r="B33">
        <v>50</v>
      </c>
      <c r="C33">
        <f t="shared" si="3"/>
        <v>2.5</v>
      </c>
      <c r="D33" s="2">
        <f t="shared" si="4"/>
        <v>4.9874999999999998</v>
      </c>
      <c r="E33">
        <v>8.6300000000000008</v>
      </c>
      <c r="F33" s="2">
        <f t="shared" si="2"/>
        <v>66.117499999999993</v>
      </c>
      <c r="G33" t="s">
        <v>27</v>
      </c>
    </row>
    <row r="34" spans="1:11">
      <c r="A34" s="1">
        <v>44311</v>
      </c>
      <c r="B34">
        <v>120</v>
      </c>
      <c r="C34">
        <f t="shared" si="3"/>
        <v>6</v>
      </c>
      <c r="D34" s="2">
        <f t="shared" si="4"/>
        <v>11.969999999999999</v>
      </c>
      <c r="E34">
        <v>20.7</v>
      </c>
      <c r="F34" s="2">
        <f t="shared" si="2"/>
        <v>158.66999999999999</v>
      </c>
      <c r="G34" t="s">
        <v>28</v>
      </c>
    </row>
    <row r="35" spans="1:11">
      <c r="A35" s="1">
        <v>44311</v>
      </c>
      <c r="B35">
        <v>30</v>
      </c>
      <c r="C35">
        <f t="shared" si="3"/>
        <v>1.5</v>
      </c>
      <c r="D35" s="2">
        <f t="shared" si="4"/>
        <v>2.9924999999999997</v>
      </c>
      <c r="E35">
        <v>0</v>
      </c>
      <c r="F35" s="2">
        <f t="shared" si="2"/>
        <v>34.4925</v>
      </c>
      <c r="G35" t="s">
        <v>29</v>
      </c>
      <c r="K35" s="3" t="s">
        <v>39</v>
      </c>
    </row>
    <row r="36" spans="1:11">
      <c r="A36" s="1">
        <v>44311</v>
      </c>
      <c r="B36">
        <v>50</v>
      </c>
      <c r="C36">
        <f t="shared" si="3"/>
        <v>2.5</v>
      </c>
      <c r="D36" s="2">
        <f t="shared" si="4"/>
        <v>4.9874999999999998</v>
      </c>
      <c r="E36">
        <v>9.7799999999999994</v>
      </c>
      <c r="F36" s="2">
        <f t="shared" si="2"/>
        <v>67.267499999999998</v>
      </c>
      <c r="G36" t="s">
        <v>30</v>
      </c>
    </row>
    <row r="37" spans="1:11">
      <c r="A37" s="1">
        <v>44312</v>
      </c>
      <c r="B37">
        <v>120</v>
      </c>
      <c r="C37">
        <f t="shared" si="3"/>
        <v>6</v>
      </c>
      <c r="D37" s="2">
        <f t="shared" si="4"/>
        <v>11.969999999999999</v>
      </c>
      <c r="E37">
        <v>40</v>
      </c>
      <c r="F37" s="2">
        <f t="shared" si="2"/>
        <v>177.97</v>
      </c>
      <c r="G37" t="s">
        <v>31</v>
      </c>
    </row>
    <row r="38" spans="1:11">
      <c r="A38" s="1">
        <v>44313</v>
      </c>
      <c r="B38">
        <v>30</v>
      </c>
      <c r="C38">
        <f t="shared" si="3"/>
        <v>1.5</v>
      </c>
      <c r="D38" s="2">
        <f t="shared" si="4"/>
        <v>2.9924999999999997</v>
      </c>
      <c r="E38">
        <v>5.18</v>
      </c>
      <c r="F38" s="2">
        <f t="shared" si="2"/>
        <v>39.672499999999999</v>
      </c>
      <c r="G38" t="s">
        <v>32</v>
      </c>
    </row>
    <row r="39" spans="1:11">
      <c r="A39" s="1">
        <v>44313</v>
      </c>
      <c r="B39">
        <v>30</v>
      </c>
      <c r="C39">
        <f t="shared" si="3"/>
        <v>1.5</v>
      </c>
      <c r="D39" s="2">
        <f t="shared" si="4"/>
        <v>2.9924999999999997</v>
      </c>
      <c r="E39">
        <v>5.18</v>
      </c>
      <c r="F39" s="2">
        <f t="shared" si="2"/>
        <v>39.672499999999999</v>
      </c>
      <c r="G39" t="s">
        <v>33</v>
      </c>
    </row>
    <row r="40" spans="1:11">
      <c r="A40" s="1">
        <v>44313</v>
      </c>
      <c r="B40">
        <v>26</v>
      </c>
      <c r="C40">
        <f t="shared" si="3"/>
        <v>1.3</v>
      </c>
      <c r="D40" s="2">
        <f t="shared" si="4"/>
        <v>2.5934999999999997</v>
      </c>
      <c r="E40">
        <v>5</v>
      </c>
      <c r="F40" s="2">
        <f t="shared" si="2"/>
        <v>34.893500000000003</v>
      </c>
      <c r="G40" t="s">
        <v>34</v>
      </c>
    </row>
    <row r="41" spans="1:11">
      <c r="A41" s="1">
        <v>44313</v>
      </c>
      <c r="B41">
        <v>60</v>
      </c>
      <c r="C41">
        <f t="shared" si="3"/>
        <v>3</v>
      </c>
      <c r="D41" s="2">
        <f t="shared" si="4"/>
        <v>5.9849999999999994</v>
      </c>
      <c r="E41">
        <v>13.8</v>
      </c>
      <c r="F41" s="2">
        <f t="shared" si="2"/>
        <v>82.784999999999997</v>
      </c>
      <c r="G41" t="s">
        <v>35</v>
      </c>
    </row>
    <row r="42" spans="1:11">
      <c r="A42" s="1">
        <v>44313</v>
      </c>
      <c r="B42">
        <v>120</v>
      </c>
      <c r="C42">
        <f t="shared" si="3"/>
        <v>6</v>
      </c>
      <c r="D42" s="2">
        <f t="shared" si="4"/>
        <v>11.969999999999999</v>
      </c>
      <c r="E42">
        <v>20.7</v>
      </c>
      <c r="F42" s="2">
        <f t="shared" si="2"/>
        <v>158.66999999999999</v>
      </c>
      <c r="G42" t="s">
        <v>36</v>
      </c>
    </row>
    <row r="43" spans="1:11">
      <c r="A43" s="1">
        <v>44314</v>
      </c>
      <c r="B43">
        <v>112</v>
      </c>
      <c r="C43">
        <f t="shared" si="3"/>
        <v>5.6000000000000005</v>
      </c>
      <c r="D43" s="2">
        <f t="shared" si="4"/>
        <v>11.171999999999999</v>
      </c>
      <c r="E43">
        <v>19.32</v>
      </c>
      <c r="F43" s="2">
        <f t="shared" si="2"/>
        <v>148.09199999999998</v>
      </c>
      <c r="G43" t="s">
        <v>37</v>
      </c>
    </row>
    <row r="44" spans="1:11">
      <c r="A44" s="1">
        <v>44314</v>
      </c>
      <c r="B44">
        <v>50</v>
      </c>
      <c r="C44">
        <f t="shared" si="3"/>
        <v>2.5</v>
      </c>
      <c r="D44" s="2">
        <f t="shared" si="4"/>
        <v>4.9874999999999998</v>
      </c>
      <c r="E44">
        <v>8.6300000000000008</v>
      </c>
      <c r="F44" s="2">
        <f t="shared" si="2"/>
        <v>66.117499999999993</v>
      </c>
      <c r="G44" t="s">
        <v>11</v>
      </c>
    </row>
    <row r="45" spans="1:11">
      <c r="A45" s="1">
        <v>44315</v>
      </c>
      <c r="B45">
        <v>15</v>
      </c>
      <c r="C45">
        <f t="shared" si="3"/>
        <v>0.75</v>
      </c>
      <c r="D45" s="2">
        <f t="shared" si="4"/>
        <v>1.4962499999999999</v>
      </c>
      <c r="E45">
        <v>2.59</v>
      </c>
      <c r="F45" s="2">
        <f t="shared" si="2"/>
        <v>19.83625</v>
      </c>
      <c r="G45" t="s">
        <v>38</v>
      </c>
    </row>
    <row r="46" spans="1:11">
      <c r="A46" s="1">
        <v>44315</v>
      </c>
      <c r="B46">
        <v>50</v>
      </c>
      <c r="C46">
        <f t="shared" si="3"/>
        <v>2.5</v>
      </c>
      <c r="D46" s="2">
        <f t="shared" si="4"/>
        <v>4.9874999999999998</v>
      </c>
      <c r="E46">
        <v>10</v>
      </c>
      <c r="F46" s="2">
        <f t="shared" si="2"/>
        <v>67.487499999999997</v>
      </c>
      <c r="G46" t="s">
        <v>11</v>
      </c>
    </row>
    <row r="47" spans="1:11">
      <c r="A47" s="1">
        <v>44316</v>
      </c>
      <c r="B47">
        <v>50</v>
      </c>
      <c r="C47">
        <f t="shared" si="3"/>
        <v>2.5</v>
      </c>
      <c r="D47" s="2">
        <f t="shared" si="4"/>
        <v>4.9874999999999998</v>
      </c>
      <c r="E47">
        <v>11.5</v>
      </c>
      <c r="F47" s="2">
        <f t="shared" si="2"/>
        <v>68.987499999999997</v>
      </c>
      <c r="G47" t="s">
        <v>40</v>
      </c>
    </row>
    <row r="48" spans="1:11">
      <c r="A48" s="1">
        <v>44316</v>
      </c>
      <c r="B48">
        <v>30</v>
      </c>
      <c r="C48">
        <f t="shared" si="3"/>
        <v>1.5</v>
      </c>
      <c r="D48" s="2">
        <f t="shared" si="4"/>
        <v>2.9924999999999997</v>
      </c>
      <c r="E48">
        <v>3.45</v>
      </c>
      <c r="F48" s="2">
        <f t="shared" si="2"/>
        <v>37.942500000000003</v>
      </c>
      <c r="G48" t="s">
        <v>13</v>
      </c>
    </row>
    <row r="49" spans="1:11">
      <c r="A49" s="1">
        <v>44316</v>
      </c>
      <c r="B49">
        <v>53.5</v>
      </c>
      <c r="C49">
        <f t="shared" si="3"/>
        <v>2.6750000000000003</v>
      </c>
      <c r="D49" s="2">
        <f t="shared" si="4"/>
        <v>5.3366249999999997</v>
      </c>
      <c r="E49">
        <v>10</v>
      </c>
      <c r="F49" s="2">
        <f t="shared" si="2"/>
        <v>71.511624999999995</v>
      </c>
      <c r="G49" t="s">
        <v>41</v>
      </c>
    </row>
    <row r="50" spans="1:11">
      <c r="A50" s="1">
        <v>44316</v>
      </c>
      <c r="B50">
        <v>30</v>
      </c>
      <c r="C50">
        <f t="shared" si="3"/>
        <v>1.5</v>
      </c>
      <c r="D50" s="2">
        <f t="shared" si="4"/>
        <v>2.9924999999999997</v>
      </c>
      <c r="E50">
        <v>1.73</v>
      </c>
      <c r="F50" s="2">
        <f t="shared" si="2"/>
        <v>36.222499999999997</v>
      </c>
      <c r="G50" t="s">
        <v>42</v>
      </c>
    </row>
    <row r="51" spans="1:11">
      <c r="A51" s="1">
        <v>44317</v>
      </c>
      <c r="B51">
        <v>140</v>
      </c>
      <c r="C51">
        <f t="shared" si="3"/>
        <v>7</v>
      </c>
      <c r="D51" s="2">
        <f t="shared" si="4"/>
        <v>13.964999999999998</v>
      </c>
      <c r="E51">
        <v>25</v>
      </c>
      <c r="F51" s="2">
        <f t="shared" si="2"/>
        <v>185.965</v>
      </c>
      <c r="G51" t="s">
        <v>43</v>
      </c>
    </row>
    <row r="52" spans="1:11">
      <c r="A52" s="1">
        <v>44317</v>
      </c>
      <c r="B52">
        <v>250</v>
      </c>
      <c r="C52">
        <f t="shared" si="3"/>
        <v>12.5</v>
      </c>
      <c r="D52" s="2">
        <f t="shared" si="4"/>
        <v>24.937499999999996</v>
      </c>
      <c r="E52">
        <v>43.13</v>
      </c>
      <c r="F52" s="2">
        <f t="shared" si="2"/>
        <v>330.5675</v>
      </c>
      <c r="G52" t="s">
        <v>10</v>
      </c>
      <c r="K52" s="4">
        <v>564033398</v>
      </c>
    </row>
    <row r="53" spans="1:11">
      <c r="A53" s="1">
        <v>44317</v>
      </c>
      <c r="B53">
        <v>50</v>
      </c>
      <c r="C53">
        <f t="shared" si="3"/>
        <v>2.5</v>
      </c>
      <c r="D53" s="2">
        <f t="shared" si="4"/>
        <v>4.9874999999999998</v>
      </c>
      <c r="E53">
        <v>63.25</v>
      </c>
      <c r="F53" s="2">
        <f t="shared" si="2"/>
        <v>120.7375</v>
      </c>
      <c r="G53" t="s">
        <v>10</v>
      </c>
    </row>
    <row r="54" spans="1:11">
      <c r="A54" s="1">
        <v>44318</v>
      </c>
      <c r="B54">
        <v>110</v>
      </c>
      <c r="C54">
        <f t="shared" si="3"/>
        <v>5.5</v>
      </c>
      <c r="D54" s="2">
        <f t="shared" si="4"/>
        <v>10.972499999999998</v>
      </c>
      <c r="E54">
        <v>18.98</v>
      </c>
      <c r="F54" s="2">
        <f t="shared" si="2"/>
        <v>145.45249999999999</v>
      </c>
      <c r="G54" t="s">
        <v>10</v>
      </c>
    </row>
    <row r="55" spans="1:11">
      <c r="A55" s="1">
        <v>44318</v>
      </c>
      <c r="B55">
        <v>88</v>
      </c>
      <c r="C55">
        <f t="shared" si="3"/>
        <v>4.4000000000000004</v>
      </c>
      <c r="D55" s="2">
        <f t="shared" si="4"/>
        <v>8.7779999999999987</v>
      </c>
      <c r="E55">
        <v>15.18</v>
      </c>
      <c r="F55" s="2">
        <f t="shared" si="2"/>
        <v>116.358</v>
      </c>
      <c r="G55" t="s">
        <v>44</v>
      </c>
    </row>
    <row r="56" spans="1:11">
      <c r="A56" s="1">
        <v>44318</v>
      </c>
      <c r="B56">
        <v>50</v>
      </c>
      <c r="C56">
        <f t="shared" si="3"/>
        <v>2.5</v>
      </c>
      <c r="D56" s="2">
        <f t="shared" si="4"/>
        <v>4.9874999999999998</v>
      </c>
      <c r="E56">
        <v>8.6300000000000008</v>
      </c>
      <c r="F56" s="2">
        <f t="shared" si="2"/>
        <v>66.117499999999993</v>
      </c>
      <c r="G56" t="s">
        <v>45</v>
      </c>
    </row>
    <row r="57" spans="1:11">
      <c r="A57" s="1">
        <v>44318</v>
      </c>
      <c r="B57">
        <v>270</v>
      </c>
      <c r="C57">
        <f t="shared" si="3"/>
        <v>13.5</v>
      </c>
      <c r="D57" s="2">
        <f t="shared" si="4"/>
        <v>26.932499999999997</v>
      </c>
      <c r="E57">
        <v>15</v>
      </c>
      <c r="F57" s="2">
        <f t="shared" si="2"/>
        <v>325.4325</v>
      </c>
      <c r="G57" t="s">
        <v>46</v>
      </c>
    </row>
    <row r="58" spans="1:11">
      <c r="A58" s="1">
        <v>44318</v>
      </c>
      <c r="B58">
        <v>50</v>
      </c>
      <c r="C58">
        <f t="shared" si="3"/>
        <v>2.5</v>
      </c>
      <c r="D58" s="2">
        <f t="shared" si="4"/>
        <v>4.9874999999999998</v>
      </c>
      <c r="E58">
        <v>5.75</v>
      </c>
      <c r="F58" s="2">
        <f t="shared" si="2"/>
        <v>63.237499999999997</v>
      </c>
      <c r="G58" t="s">
        <v>47</v>
      </c>
    </row>
    <row r="59" spans="1:11">
      <c r="A59" s="1">
        <v>44320</v>
      </c>
      <c r="B59">
        <v>250</v>
      </c>
      <c r="C59">
        <f t="shared" si="3"/>
        <v>12.5</v>
      </c>
      <c r="D59" s="2">
        <f t="shared" si="4"/>
        <v>24.937499999999996</v>
      </c>
      <c r="E59">
        <v>28.76</v>
      </c>
      <c r="F59" s="2">
        <f t="shared" si="2"/>
        <v>316.19749999999999</v>
      </c>
      <c r="G59" t="s">
        <v>48</v>
      </c>
    </row>
    <row r="60" spans="1:11">
      <c r="A60" s="1">
        <v>44320</v>
      </c>
      <c r="B60">
        <v>30</v>
      </c>
      <c r="C60">
        <f t="shared" si="3"/>
        <v>1.5</v>
      </c>
      <c r="D60" s="2">
        <f t="shared" si="4"/>
        <v>2.9924999999999997</v>
      </c>
      <c r="E60">
        <v>10</v>
      </c>
      <c r="F60" s="2">
        <f t="shared" si="2"/>
        <v>44.4925</v>
      </c>
      <c r="G60" t="s">
        <v>49</v>
      </c>
    </row>
    <row r="61" spans="1:11">
      <c r="A61" s="1">
        <v>44321</v>
      </c>
      <c r="B61">
        <v>170</v>
      </c>
      <c r="C61">
        <f t="shared" si="3"/>
        <v>8.5</v>
      </c>
      <c r="D61" s="2">
        <f t="shared" si="4"/>
        <v>16.9575</v>
      </c>
      <c r="E61">
        <v>10</v>
      </c>
      <c r="F61" s="2">
        <f t="shared" si="2"/>
        <v>205.45750000000001</v>
      </c>
      <c r="G61" t="s">
        <v>50</v>
      </c>
    </row>
    <row r="62" spans="1:11">
      <c r="A62" s="1">
        <v>44321</v>
      </c>
      <c r="B62">
        <v>125</v>
      </c>
      <c r="C62">
        <f t="shared" si="3"/>
        <v>6.25</v>
      </c>
      <c r="D62" s="2">
        <f t="shared" si="4"/>
        <v>12.468749999999998</v>
      </c>
      <c r="E62">
        <v>0</v>
      </c>
      <c r="F62" s="2">
        <f t="shared" si="2"/>
        <v>143.71875</v>
      </c>
      <c r="G62" t="s">
        <v>50</v>
      </c>
    </row>
    <row r="63" spans="1:11">
      <c r="A63" s="1">
        <v>44322</v>
      </c>
      <c r="B63">
        <v>30</v>
      </c>
      <c r="C63">
        <f t="shared" si="3"/>
        <v>1.5</v>
      </c>
      <c r="D63" s="2">
        <f t="shared" si="4"/>
        <v>2.9924999999999997</v>
      </c>
      <c r="E63">
        <v>5</v>
      </c>
      <c r="F63" s="2">
        <f t="shared" si="2"/>
        <v>39.4925</v>
      </c>
      <c r="G63" t="s">
        <v>51</v>
      </c>
    </row>
    <row r="64" spans="1:11">
      <c r="A64" s="1">
        <v>44322</v>
      </c>
      <c r="B64">
        <v>30</v>
      </c>
      <c r="C64">
        <f t="shared" si="3"/>
        <v>1.5</v>
      </c>
      <c r="D64" s="2">
        <f t="shared" si="4"/>
        <v>2.9924999999999997</v>
      </c>
      <c r="E64">
        <v>2.5</v>
      </c>
      <c r="F64" s="2">
        <f t="shared" si="2"/>
        <v>36.9925</v>
      </c>
      <c r="G64" t="s">
        <v>52</v>
      </c>
    </row>
    <row r="65" spans="1:7">
      <c r="A65" s="1">
        <v>44323</v>
      </c>
      <c r="B65">
        <v>30</v>
      </c>
      <c r="C65">
        <f t="shared" si="3"/>
        <v>1.5</v>
      </c>
      <c r="D65" s="2">
        <f t="shared" si="4"/>
        <v>2.9924999999999997</v>
      </c>
      <c r="E65">
        <v>6.9</v>
      </c>
      <c r="F65" s="2">
        <f t="shared" si="2"/>
        <v>41.392499999999998</v>
      </c>
      <c r="G65" t="s">
        <v>53</v>
      </c>
    </row>
    <row r="66" spans="1:7">
      <c r="A66" s="1">
        <v>44324</v>
      </c>
      <c r="B66">
        <v>50</v>
      </c>
      <c r="C66">
        <f t="shared" si="3"/>
        <v>2.5</v>
      </c>
      <c r="D66" s="2">
        <f t="shared" si="4"/>
        <v>4.9874999999999998</v>
      </c>
      <c r="E66">
        <v>10.35</v>
      </c>
      <c r="F66" s="2">
        <f t="shared" si="2"/>
        <v>67.837499999999991</v>
      </c>
      <c r="G66" t="s">
        <v>54</v>
      </c>
    </row>
    <row r="67" spans="1:7">
      <c r="A67" s="1">
        <v>44324</v>
      </c>
      <c r="B67">
        <v>30</v>
      </c>
      <c r="C67">
        <f t="shared" si="3"/>
        <v>1.5</v>
      </c>
      <c r="D67" s="2">
        <f t="shared" si="4"/>
        <v>2.9924999999999997</v>
      </c>
      <c r="E67">
        <v>5.18</v>
      </c>
      <c r="F67" s="2">
        <f t="shared" si="2"/>
        <v>39.672499999999999</v>
      </c>
      <c r="G67" t="s">
        <v>55</v>
      </c>
    </row>
    <row r="68" spans="1:7">
      <c r="A68" s="1">
        <v>44325</v>
      </c>
      <c r="B68">
        <v>30</v>
      </c>
      <c r="C68">
        <f t="shared" si="3"/>
        <v>1.5</v>
      </c>
      <c r="D68" s="2">
        <f t="shared" si="4"/>
        <v>2.9924999999999997</v>
      </c>
      <c r="E68">
        <v>6.9</v>
      </c>
      <c r="F68" s="2">
        <f t="shared" si="2"/>
        <v>41.392499999999998</v>
      </c>
      <c r="G68" t="s">
        <v>56</v>
      </c>
    </row>
    <row r="69" spans="1:7">
      <c r="A69" s="1">
        <v>44325</v>
      </c>
      <c r="B69">
        <v>50</v>
      </c>
      <c r="C69">
        <f t="shared" si="3"/>
        <v>2.5</v>
      </c>
      <c r="D69" s="2">
        <f t="shared" si="4"/>
        <v>4.9874999999999998</v>
      </c>
      <c r="E69">
        <v>8.6300000000000008</v>
      </c>
      <c r="F69" s="2">
        <f t="shared" si="2"/>
        <v>66.117499999999993</v>
      </c>
      <c r="G69" t="s">
        <v>57</v>
      </c>
    </row>
    <row r="70" spans="1:7">
      <c r="A70" s="1">
        <v>44327</v>
      </c>
      <c r="B70">
        <v>150</v>
      </c>
      <c r="C70">
        <f t="shared" si="3"/>
        <v>7.5</v>
      </c>
      <c r="D70" s="2">
        <f t="shared" si="4"/>
        <v>14.962499999999999</v>
      </c>
      <c r="E70">
        <v>25.88</v>
      </c>
      <c r="F70" s="2">
        <f t="shared" si="2"/>
        <v>198.3425</v>
      </c>
      <c r="G70" t="s">
        <v>58</v>
      </c>
    </row>
    <row r="71" spans="1:7">
      <c r="A71" s="1">
        <v>44327</v>
      </c>
      <c r="B71">
        <v>33</v>
      </c>
      <c r="C71">
        <f t="shared" si="3"/>
        <v>1.6500000000000001</v>
      </c>
      <c r="D71" s="2">
        <f t="shared" si="4"/>
        <v>3.2917499999999995</v>
      </c>
      <c r="E71">
        <v>3.8</v>
      </c>
      <c r="F71" s="2">
        <f t="shared" si="2"/>
        <v>41.741749999999996</v>
      </c>
      <c r="G71" t="s">
        <v>59</v>
      </c>
    </row>
    <row r="72" spans="1:7" ht="16.8" customHeight="1">
      <c r="A72" s="1">
        <v>44328</v>
      </c>
      <c r="B72">
        <v>30</v>
      </c>
      <c r="C72">
        <f t="shared" si="3"/>
        <v>1.5</v>
      </c>
      <c r="D72" s="2">
        <f t="shared" si="4"/>
        <v>2.9924999999999997</v>
      </c>
      <c r="E72">
        <v>5.18</v>
      </c>
      <c r="F72" s="2">
        <f t="shared" si="2"/>
        <v>39.672499999999999</v>
      </c>
      <c r="G72" t="s">
        <v>30</v>
      </c>
    </row>
    <row r="73" spans="1:7">
      <c r="A73" s="1">
        <v>44328</v>
      </c>
      <c r="B73">
        <v>40</v>
      </c>
      <c r="C73">
        <f t="shared" si="3"/>
        <v>2</v>
      </c>
      <c r="D73" s="2">
        <f t="shared" si="4"/>
        <v>3.9899999999999998</v>
      </c>
      <c r="E73">
        <v>6</v>
      </c>
      <c r="F73" s="2">
        <f t="shared" si="2"/>
        <v>51.99</v>
      </c>
      <c r="G73" t="s">
        <v>60</v>
      </c>
    </row>
    <row r="74" spans="1:7">
      <c r="A74" s="1">
        <v>44328</v>
      </c>
      <c r="B74">
        <v>50</v>
      </c>
      <c r="C74">
        <f t="shared" si="3"/>
        <v>2.5</v>
      </c>
      <c r="D74" s="2">
        <f t="shared" si="4"/>
        <v>4.9874999999999998</v>
      </c>
      <c r="E74">
        <v>11.5</v>
      </c>
      <c r="F74" s="2">
        <f t="shared" si="2"/>
        <v>68.987499999999997</v>
      </c>
      <c r="G74" t="s">
        <v>61</v>
      </c>
    </row>
    <row r="75" spans="1:7">
      <c r="A75" s="1">
        <v>44328</v>
      </c>
      <c r="B75">
        <v>30</v>
      </c>
      <c r="C75">
        <f t="shared" si="3"/>
        <v>1.5</v>
      </c>
      <c r="D75" s="2">
        <f t="shared" si="4"/>
        <v>2.9924999999999997</v>
      </c>
      <c r="E75">
        <v>5.18</v>
      </c>
      <c r="F75" s="2">
        <f t="shared" si="2"/>
        <v>39.672499999999999</v>
      </c>
      <c r="G75" t="s">
        <v>28</v>
      </c>
    </row>
    <row r="76" spans="1:7">
      <c r="A76" s="1">
        <v>44328</v>
      </c>
      <c r="B76">
        <v>200</v>
      </c>
      <c r="C76">
        <f t="shared" si="3"/>
        <v>10</v>
      </c>
      <c r="D76" s="2">
        <f t="shared" si="4"/>
        <v>19.95</v>
      </c>
      <c r="E76">
        <v>15</v>
      </c>
      <c r="F76" s="2">
        <f t="shared" si="2"/>
        <v>244.95</v>
      </c>
      <c r="G76" t="s">
        <v>28</v>
      </c>
    </row>
    <row r="77" spans="1:7">
      <c r="A77" s="1">
        <v>44329</v>
      </c>
      <c r="B77">
        <v>30</v>
      </c>
      <c r="C77">
        <f t="shared" si="3"/>
        <v>1.5</v>
      </c>
      <c r="D77" s="2">
        <f t="shared" si="4"/>
        <v>2.9924999999999997</v>
      </c>
      <c r="E77">
        <v>5.18</v>
      </c>
      <c r="F77" s="2">
        <f t="shared" si="2"/>
        <v>39.672499999999999</v>
      </c>
      <c r="G77" t="s">
        <v>13</v>
      </c>
    </row>
    <row r="78" spans="1:7">
      <c r="A78" s="1">
        <v>44329</v>
      </c>
      <c r="B78">
        <v>35</v>
      </c>
      <c r="C78">
        <f t="shared" si="3"/>
        <v>1.75</v>
      </c>
      <c r="D78" s="2">
        <f t="shared" si="4"/>
        <v>3.4912499999999995</v>
      </c>
      <c r="E78">
        <v>5</v>
      </c>
      <c r="F78" s="2">
        <f t="shared" si="2"/>
        <v>45.241250000000001</v>
      </c>
      <c r="G78" t="s">
        <v>13</v>
      </c>
    </row>
    <row r="79" spans="1:7">
      <c r="A79" s="1">
        <v>44329</v>
      </c>
      <c r="B79">
        <v>30</v>
      </c>
      <c r="C79">
        <f t="shared" si="3"/>
        <v>1.5</v>
      </c>
      <c r="D79" s="2">
        <f t="shared" si="4"/>
        <v>2.9924999999999997</v>
      </c>
      <c r="E79">
        <v>5.18</v>
      </c>
      <c r="F79" s="2">
        <f t="shared" si="2"/>
        <v>39.672499999999999</v>
      </c>
      <c r="G79" t="s">
        <v>13</v>
      </c>
    </row>
    <row r="80" spans="1:7">
      <c r="A80" s="1">
        <v>44330</v>
      </c>
      <c r="B80">
        <v>40</v>
      </c>
      <c r="C80">
        <f t="shared" si="3"/>
        <v>2</v>
      </c>
      <c r="D80" s="2">
        <f t="shared" si="4"/>
        <v>3.9899999999999998</v>
      </c>
      <c r="E80">
        <v>6.9</v>
      </c>
      <c r="F80" s="2">
        <f t="shared" si="2"/>
        <v>52.89</v>
      </c>
      <c r="G80" t="s">
        <v>62</v>
      </c>
    </row>
    <row r="81" spans="1:7">
      <c r="A81" s="1">
        <v>44330</v>
      </c>
      <c r="B81">
        <v>50</v>
      </c>
      <c r="C81">
        <f t="shared" si="3"/>
        <v>2.5</v>
      </c>
      <c r="D81" s="2">
        <f t="shared" si="4"/>
        <v>4.9874999999999998</v>
      </c>
      <c r="E81">
        <v>8.6300000000000008</v>
      </c>
      <c r="F81" s="2">
        <f t="shared" si="2"/>
        <v>66.117499999999993</v>
      </c>
      <c r="G81" t="s">
        <v>13</v>
      </c>
    </row>
    <row r="82" spans="1:7">
      <c r="A82" s="1">
        <v>44330</v>
      </c>
      <c r="B82">
        <v>260</v>
      </c>
      <c r="C82">
        <f t="shared" si="3"/>
        <v>13</v>
      </c>
      <c r="D82" s="2">
        <f t="shared" si="4"/>
        <v>25.934999999999999</v>
      </c>
      <c r="E82">
        <v>44.85</v>
      </c>
      <c r="F82" s="2">
        <f t="shared" si="2"/>
        <v>343.78500000000003</v>
      </c>
      <c r="G82" t="s">
        <v>63</v>
      </c>
    </row>
    <row r="83" spans="1:7">
      <c r="A83" s="1">
        <v>44330</v>
      </c>
      <c r="B83">
        <v>119</v>
      </c>
      <c r="C83">
        <f t="shared" si="3"/>
        <v>5.95</v>
      </c>
      <c r="D83" s="2">
        <f t="shared" si="4"/>
        <v>11.870249999999999</v>
      </c>
      <c r="E83">
        <v>0</v>
      </c>
      <c r="F83" s="2">
        <f t="shared" si="2"/>
        <v>136.82024999999999</v>
      </c>
      <c r="G83" t="s">
        <v>64</v>
      </c>
    </row>
    <row r="84" spans="1:7">
      <c r="A84" s="1">
        <v>44330</v>
      </c>
      <c r="B84">
        <v>30</v>
      </c>
      <c r="C84">
        <f t="shared" si="3"/>
        <v>1.5</v>
      </c>
      <c r="D84" s="2">
        <f t="shared" si="4"/>
        <v>2.9924999999999997</v>
      </c>
      <c r="E84">
        <v>5.18</v>
      </c>
      <c r="F84" s="2">
        <f t="shared" si="2"/>
        <v>39.672499999999999</v>
      </c>
      <c r="G84" t="s">
        <v>65</v>
      </c>
    </row>
    <row r="85" spans="1:7">
      <c r="A85" s="1">
        <v>44330</v>
      </c>
      <c r="B85">
        <v>30</v>
      </c>
      <c r="C85">
        <f t="shared" si="3"/>
        <v>1.5</v>
      </c>
      <c r="D85" s="2">
        <f t="shared" si="4"/>
        <v>2.9924999999999997</v>
      </c>
      <c r="E85">
        <v>5.18</v>
      </c>
      <c r="F85" s="2">
        <f t="shared" si="2"/>
        <v>39.672499999999999</v>
      </c>
      <c r="G85" t="s">
        <v>12</v>
      </c>
    </row>
    <row r="86" spans="1:7">
      <c r="A86" s="1">
        <v>44331</v>
      </c>
      <c r="B86">
        <v>30</v>
      </c>
      <c r="C86">
        <f t="shared" si="3"/>
        <v>1.5</v>
      </c>
      <c r="D86" s="2">
        <f t="shared" si="4"/>
        <v>2.9924999999999997</v>
      </c>
      <c r="E86">
        <v>5.18</v>
      </c>
      <c r="F86" s="2">
        <f t="shared" si="2"/>
        <v>39.672499999999999</v>
      </c>
      <c r="G86" t="s">
        <v>10</v>
      </c>
    </row>
    <row r="87" spans="1:7">
      <c r="A87" s="1">
        <v>44331</v>
      </c>
      <c r="B87">
        <v>50</v>
      </c>
      <c r="C87">
        <f t="shared" si="3"/>
        <v>2.5</v>
      </c>
      <c r="D87" s="2">
        <f t="shared" si="4"/>
        <v>4.9874999999999998</v>
      </c>
      <c r="E87">
        <v>11.5</v>
      </c>
      <c r="F87" s="2">
        <f t="shared" si="2"/>
        <v>68.987499999999997</v>
      </c>
      <c r="G87" t="s">
        <v>13</v>
      </c>
    </row>
    <row r="88" spans="1:7">
      <c r="A88" s="1">
        <v>44331</v>
      </c>
      <c r="B88">
        <v>30</v>
      </c>
      <c r="C88">
        <f t="shared" si="3"/>
        <v>1.5</v>
      </c>
      <c r="D88" s="2">
        <f t="shared" si="4"/>
        <v>2.9924999999999997</v>
      </c>
      <c r="E88">
        <v>3.45</v>
      </c>
      <c r="F88" s="2">
        <f t="shared" si="2"/>
        <v>37.942500000000003</v>
      </c>
      <c r="G88" t="s">
        <v>71</v>
      </c>
    </row>
    <row r="89" spans="1:7">
      <c r="A89" s="1">
        <v>44331</v>
      </c>
      <c r="B89">
        <v>50</v>
      </c>
      <c r="C89">
        <f t="shared" si="3"/>
        <v>2.5</v>
      </c>
      <c r="D89" s="2">
        <f t="shared" si="4"/>
        <v>4.9874999999999998</v>
      </c>
      <c r="E89">
        <v>8.6300000000000008</v>
      </c>
      <c r="F89" s="2">
        <f t="shared" si="2"/>
        <v>66.117499999999993</v>
      </c>
      <c r="G89" t="s">
        <v>72</v>
      </c>
    </row>
    <row r="90" spans="1:7">
      <c r="A90" s="1">
        <v>44332</v>
      </c>
      <c r="B90">
        <v>20</v>
      </c>
      <c r="C90">
        <f t="shared" si="3"/>
        <v>1</v>
      </c>
      <c r="D90" s="2">
        <f t="shared" si="4"/>
        <v>1.9949999999999999</v>
      </c>
      <c r="E90">
        <v>7</v>
      </c>
      <c r="F90" s="2">
        <f t="shared" si="2"/>
        <v>29.995000000000001</v>
      </c>
      <c r="G90" t="s">
        <v>66</v>
      </c>
    </row>
    <row r="91" spans="1:7">
      <c r="A91" s="1">
        <v>44332</v>
      </c>
      <c r="B91">
        <v>30</v>
      </c>
      <c r="C91">
        <f t="shared" si="3"/>
        <v>1.5</v>
      </c>
      <c r="D91" s="2">
        <f t="shared" si="4"/>
        <v>2.9924999999999997</v>
      </c>
      <c r="E91">
        <v>5.18</v>
      </c>
      <c r="F91" s="2">
        <f t="shared" si="2"/>
        <v>39.672499999999999</v>
      </c>
      <c r="G91" t="s">
        <v>67</v>
      </c>
    </row>
    <row r="92" spans="1:7">
      <c r="A92" s="1">
        <v>44332</v>
      </c>
      <c r="B92">
        <v>170</v>
      </c>
      <c r="C92">
        <f t="shared" si="3"/>
        <v>8.5</v>
      </c>
      <c r="D92" s="2">
        <f t="shared" si="4"/>
        <v>16.9575</v>
      </c>
      <c r="E92">
        <v>29.33</v>
      </c>
      <c r="F92" s="2">
        <f t="shared" si="2"/>
        <v>224.78750000000002</v>
      </c>
      <c r="G92" t="s">
        <v>68</v>
      </c>
    </row>
    <row r="93" spans="1:7">
      <c r="A93" s="1">
        <v>44332</v>
      </c>
      <c r="B93">
        <v>30</v>
      </c>
      <c r="C93">
        <f t="shared" si="3"/>
        <v>1.5</v>
      </c>
      <c r="D93" s="2">
        <f t="shared" si="4"/>
        <v>2.9924999999999997</v>
      </c>
      <c r="E93">
        <v>5.18</v>
      </c>
      <c r="F93" s="2">
        <f t="shared" si="2"/>
        <v>39.672499999999999</v>
      </c>
      <c r="G93" t="s">
        <v>69</v>
      </c>
    </row>
    <row r="94" spans="1:7">
      <c r="A94" s="1">
        <v>44332</v>
      </c>
      <c r="B94">
        <v>30</v>
      </c>
      <c r="C94">
        <f t="shared" si="3"/>
        <v>1.5</v>
      </c>
      <c r="D94" s="2">
        <f t="shared" si="4"/>
        <v>2.9924999999999997</v>
      </c>
      <c r="E94">
        <v>5.18</v>
      </c>
      <c r="F94" s="2">
        <f t="shared" si="2"/>
        <v>39.672499999999999</v>
      </c>
      <c r="G94" t="s">
        <v>70</v>
      </c>
    </row>
    <row r="95" spans="1:7">
      <c r="A95" s="1">
        <v>44334</v>
      </c>
      <c r="B95">
        <v>50</v>
      </c>
      <c r="C95">
        <f t="shared" si="3"/>
        <v>2.5</v>
      </c>
      <c r="D95" s="2">
        <f t="shared" si="4"/>
        <v>4.9874999999999998</v>
      </c>
      <c r="E95">
        <v>5.75</v>
      </c>
      <c r="F95" s="2">
        <f t="shared" si="2"/>
        <v>63.237499999999997</v>
      </c>
      <c r="G95" t="s">
        <v>73</v>
      </c>
    </row>
    <row r="96" spans="1:7">
      <c r="A96" s="1">
        <v>44334</v>
      </c>
      <c r="B96">
        <v>282</v>
      </c>
      <c r="C96">
        <f t="shared" si="3"/>
        <v>14.100000000000001</v>
      </c>
      <c r="D96" s="2">
        <f t="shared" si="4"/>
        <v>28.129499999999997</v>
      </c>
      <c r="E96">
        <v>25</v>
      </c>
      <c r="F96" s="2">
        <f t="shared" si="2"/>
        <v>349.22950000000003</v>
      </c>
      <c r="G96" t="s">
        <v>74</v>
      </c>
    </row>
    <row r="97" spans="1:7">
      <c r="A97" s="1">
        <v>44334</v>
      </c>
      <c r="B97">
        <v>140</v>
      </c>
      <c r="C97">
        <f t="shared" si="3"/>
        <v>7</v>
      </c>
      <c r="D97" s="2">
        <f t="shared" si="4"/>
        <v>13.964999999999998</v>
      </c>
      <c r="E97">
        <v>24.15</v>
      </c>
      <c r="F97" s="2">
        <f t="shared" si="2"/>
        <v>185.11500000000001</v>
      </c>
      <c r="G97" t="s">
        <v>75</v>
      </c>
    </row>
    <row r="98" spans="1:7">
      <c r="A98" s="1">
        <v>44334</v>
      </c>
      <c r="B98">
        <v>255</v>
      </c>
      <c r="C98">
        <f t="shared" si="3"/>
        <v>12.75</v>
      </c>
      <c r="D98" s="2">
        <f t="shared" si="4"/>
        <v>25.436249999999998</v>
      </c>
      <c r="E98">
        <v>30</v>
      </c>
      <c r="F98" s="2">
        <f t="shared" si="2"/>
        <v>323.18624999999997</v>
      </c>
      <c r="G98" t="s">
        <v>76</v>
      </c>
    </row>
    <row r="99" spans="1:7">
      <c r="A99" s="1">
        <v>44334</v>
      </c>
      <c r="B99">
        <v>30</v>
      </c>
      <c r="C99">
        <f t="shared" si="3"/>
        <v>1.5</v>
      </c>
      <c r="D99" s="2">
        <f t="shared" si="4"/>
        <v>2.9924999999999997</v>
      </c>
      <c r="E99">
        <v>13.8</v>
      </c>
      <c r="F99" s="2">
        <f t="shared" si="2"/>
        <v>48.292500000000004</v>
      </c>
      <c r="G99" t="s">
        <v>13</v>
      </c>
    </row>
    <row r="100" spans="1:7">
      <c r="A100" s="1">
        <v>44335</v>
      </c>
      <c r="B100">
        <v>80</v>
      </c>
      <c r="C100">
        <f t="shared" si="3"/>
        <v>4</v>
      </c>
      <c r="D100" s="2">
        <f t="shared" si="4"/>
        <v>7.9799999999999995</v>
      </c>
      <c r="E100">
        <v>18.399999999999999</v>
      </c>
      <c r="F100" s="2">
        <f t="shared" si="2"/>
        <v>110.38</v>
      </c>
      <c r="G100" t="s">
        <v>77</v>
      </c>
    </row>
    <row r="101" spans="1:7">
      <c r="A101" s="1">
        <v>44336</v>
      </c>
      <c r="B101">
        <v>30</v>
      </c>
      <c r="C101">
        <f t="shared" si="3"/>
        <v>1.5</v>
      </c>
      <c r="D101" s="2">
        <f t="shared" si="4"/>
        <v>2.9924999999999997</v>
      </c>
      <c r="E101">
        <v>5.18</v>
      </c>
      <c r="F101" s="2">
        <f t="shared" si="2"/>
        <v>39.672499999999999</v>
      </c>
      <c r="G101" t="s">
        <v>78</v>
      </c>
    </row>
    <row r="102" spans="1:7">
      <c r="A102" s="1">
        <v>44336</v>
      </c>
      <c r="B102">
        <v>130</v>
      </c>
      <c r="C102">
        <f t="shared" si="3"/>
        <v>6.5</v>
      </c>
      <c r="D102" s="2">
        <f t="shared" si="4"/>
        <v>12.967499999999999</v>
      </c>
      <c r="E102">
        <v>0</v>
      </c>
      <c r="F102" s="2">
        <f t="shared" si="2"/>
        <v>149.4675</v>
      </c>
      <c r="G102" t="s">
        <v>78</v>
      </c>
    </row>
    <row r="103" spans="1:7">
      <c r="A103" s="1">
        <v>44336</v>
      </c>
      <c r="B103">
        <v>100</v>
      </c>
      <c r="C103">
        <f t="shared" si="3"/>
        <v>5</v>
      </c>
      <c r="D103" s="2">
        <f t="shared" si="4"/>
        <v>9.9749999999999996</v>
      </c>
      <c r="E103">
        <v>15</v>
      </c>
      <c r="F103" s="2">
        <f t="shared" si="2"/>
        <v>129.97499999999999</v>
      </c>
      <c r="G103" t="s">
        <v>79</v>
      </c>
    </row>
    <row r="104" spans="1:7">
      <c r="A104" s="1">
        <v>44336</v>
      </c>
      <c r="B104">
        <v>68</v>
      </c>
      <c r="C104">
        <f t="shared" si="3"/>
        <v>3.4000000000000004</v>
      </c>
      <c r="D104" s="2">
        <f t="shared" si="4"/>
        <v>6.7829999999999995</v>
      </c>
      <c r="E104">
        <v>11.73</v>
      </c>
      <c r="F104" s="2">
        <f t="shared" si="2"/>
        <v>89.913000000000011</v>
      </c>
      <c r="G104" t="s">
        <v>78</v>
      </c>
    </row>
    <row r="105" spans="1:7">
      <c r="A105" s="1">
        <v>44336</v>
      </c>
      <c r="B105">
        <v>50</v>
      </c>
      <c r="C105">
        <f t="shared" si="3"/>
        <v>2.5</v>
      </c>
      <c r="D105" s="2">
        <f t="shared" si="4"/>
        <v>4.9874999999999998</v>
      </c>
      <c r="E105">
        <v>10</v>
      </c>
      <c r="F105" s="2">
        <f t="shared" si="2"/>
        <v>67.487499999999997</v>
      </c>
      <c r="G105" t="s">
        <v>10</v>
      </c>
    </row>
    <row r="106" spans="1:7">
      <c r="A106" s="1">
        <v>44336</v>
      </c>
      <c r="B106">
        <v>50</v>
      </c>
      <c r="C106">
        <f t="shared" si="3"/>
        <v>2.5</v>
      </c>
      <c r="D106" s="2">
        <f t="shared" si="4"/>
        <v>4.9874999999999998</v>
      </c>
      <c r="E106">
        <v>11.5</v>
      </c>
      <c r="F106" s="2">
        <f t="shared" si="2"/>
        <v>68.987499999999997</v>
      </c>
      <c r="G106" t="s">
        <v>82</v>
      </c>
    </row>
    <row r="107" spans="1:7">
      <c r="A107" s="1">
        <v>44336</v>
      </c>
      <c r="B107">
        <v>30</v>
      </c>
      <c r="C107">
        <f t="shared" si="3"/>
        <v>1.5</v>
      </c>
      <c r="D107" s="2">
        <f t="shared" si="4"/>
        <v>2.9924999999999997</v>
      </c>
      <c r="E107">
        <v>5.18</v>
      </c>
      <c r="F107" s="2">
        <f t="shared" si="2"/>
        <v>39.672499999999999</v>
      </c>
      <c r="G107" t="s">
        <v>81</v>
      </c>
    </row>
    <row r="108" spans="1:7">
      <c r="A108" s="1">
        <v>44336</v>
      </c>
      <c r="B108">
        <v>50</v>
      </c>
      <c r="C108">
        <f t="shared" si="3"/>
        <v>2.5</v>
      </c>
      <c r="D108" s="2">
        <f t="shared" si="4"/>
        <v>4.9874999999999998</v>
      </c>
      <c r="E108">
        <v>10</v>
      </c>
      <c r="F108" s="2">
        <f t="shared" si="2"/>
        <v>67.487499999999997</v>
      </c>
      <c r="G108" t="s">
        <v>80</v>
      </c>
    </row>
    <row r="109" spans="1:7">
      <c r="A109" s="1">
        <v>44337</v>
      </c>
      <c r="B109">
        <v>50</v>
      </c>
      <c r="C109">
        <f t="shared" si="3"/>
        <v>2.5</v>
      </c>
      <c r="D109" s="2">
        <f t="shared" si="4"/>
        <v>4.9874999999999998</v>
      </c>
      <c r="E109">
        <v>8</v>
      </c>
      <c r="F109" s="2">
        <f t="shared" si="2"/>
        <v>65.487499999999997</v>
      </c>
      <c r="G109" t="s">
        <v>83</v>
      </c>
    </row>
    <row r="110" spans="1:7">
      <c r="A110" s="1">
        <v>44337</v>
      </c>
      <c r="B110">
        <v>50</v>
      </c>
      <c r="C110">
        <f t="shared" si="3"/>
        <v>2.5</v>
      </c>
      <c r="D110" s="2">
        <f t="shared" si="4"/>
        <v>4.9874999999999998</v>
      </c>
      <c r="E110">
        <v>5.75</v>
      </c>
      <c r="F110" s="2">
        <f t="shared" si="2"/>
        <v>63.237499999999997</v>
      </c>
      <c r="G110" t="s">
        <v>82</v>
      </c>
    </row>
    <row r="111" spans="1:7">
      <c r="A111" s="1">
        <v>44337</v>
      </c>
      <c r="B111">
        <v>50</v>
      </c>
      <c r="C111">
        <f t="shared" si="3"/>
        <v>2.5</v>
      </c>
      <c r="D111" s="2">
        <f t="shared" si="4"/>
        <v>4.9874999999999998</v>
      </c>
      <c r="E111">
        <v>9</v>
      </c>
      <c r="F111" s="2">
        <f t="shared" si="2"/>
        <v>66.487499999999997</v>
      </c>
      <c r="G111" t="s">
        <v>82</v>
      </c>
    </row>
    <row r="112" spans="1:7">
      <c r="A112" s="1">
        <v>44337</v>
      </c>
      <c r="B112">
        <v>400</v>
      </c>
      <c r="C112">
        <f t="shared" si="3"/>
        <v>20</v>
      </c>
      <c r="D112" s="2">
        <f t="shared" si="4"/>
        <v>39.9</v>
      </c>
      <c r="E112">
        <v>46</v>
      </c>
      <c r="F112" s="2">
        <f t="shared" si="2"/>
        <v>505.9</v>
      </c>
      <c r="G112" t="s">
        <v>84</v>
      </c>
    </row>
    <row r="113" spans="1:7">
      <c r="A113" s="1">
        <v>44337</v>
      </c>
      <c r="B113">
        <v>332</v>
      </c>
      <c r="C113">
        <f t="shared" si="3"/>
        <v>16.600000000000001</v>
      </c>
      <c r="D113" s="2">
        <f t="shared" si="4"/>
        <v>33.116999999999997</v>
      </c>
      <c r="E113">
        <v>57.27</v>
      </c>
      <c r="F113" s="2">
        <f t="shared" si="2"/>
        <v>438.98700000000002</v>
      </c>
      <c r="G113" t="s">
        <v>85</v>
      </c>
    </row>
    <row r="114" spans="1:7">
      <c r="A114" s="1">
        <v>44337</v>
      </c>
      <c r="B114">
        <v>30</v>
      </c>
      <c r="C114">
        <f t="shared" si="3"/>
        <v>1.5</v>
      </c>
      <c r="D114" s="2">
        <f t="shared" si="4"/>
        <v>2.9924999999999997</v>
      </c>
      <c r="E114">
        <v>2</v>
      </c>
      <c r="F114" s="2">
        <f t="shared" si="2"/>
        <v>36.4925</v>
      </c>
      <c r="G114" t="s">
        <v>86</v>
      </c>
    </row>
    <row r="115" spans="1:7">
      <c r="A115" s="1">
        <v>44337</v>
      </c>
      <c r="B115">
        <v>346.5</v>
      </c>
      <c r="C115">
        <f t="shared" si="3"/>
        <v>17.324999999999999</v>
      </c>
      <c r="D115" s="2">
        <f t="shared" si="4"/>
        <v>34.563374999999994</v>
      </c>
      <c r="E115">
        <v>59.74</v>
      </c>
      <c r="F115" s="2">
        <f t="shared" si="2"/>
        <v>458.12837500000001</v>
      </c>
      <c r="G115" t="s">
        <v>87</v>
      </c>
    </row>
    <row r="116" spans="1:7">
      <c r="A116" s="1">
        <v>44338</v>
      </c>
      <c r="B116">
        <v>30</v>
      </c>
      <c r="C116">
        <f t="shared" si="3"/>
        <v>1.5</v>
      </c>
      <c r="D116" s="2">
        <f t="shared" si="4"/>
        <v>2.9924999999999997</v>
      </c>
      <c r="E116">
        <v>15</v>
      </c>
      <c r="F116" s="2">
        <f t="shared" si="2"/>
        <v>49.4925</v>
      </c>
      <c r="G116" t="s">
        <v>16</v>
      </c>
    </row>
    <row r="117" spans="1:7">
      <c r="A117" s="1">
        <v>44338</v>
      </c>
      <c r="B117">
        <v>140</v>
      </c>
      <c r="C117">
        <f t="shared" si="3"/>
        <v>7</v>
      </c>
      <c r="D117" s="2">
        <f t="shared" si="4"/>
        <v>13.964999999999998</v>
      </c>
      <c r="E117">
        <v>28.98</v>
      </c>
      <c r="F117" s="2">
        <f t="shared" si="2"/>
        <v>189.94499999999999</v>
      </c>
      <c r="G117" t="s">
        <v>42</v>
      </c>
    </row>
    <row r="118" spans="1:7">
      <c r="A118" s="1">
        <v>44338</v>
      </c>
      <c r="B118">
        <v>50</v>
      </c>
      <c r="C118">
        <f t="shared" si="3"/>
        <v>2.5</v>
      </c>
      <c r="D118" s="2">
        <f t="shared" si="4"/>
        <v>4.9874999999999998</v>
      </c>
      <c r="E118">
        <v>11.5</v>
      </c>
      <c r="F118" s="2">
        <f t="shared" si="2"/>
        <v>68.987499999999997</v>
      </c>
      <c r="G118" t="s">
        <v>88</v>
      </c>
    </row>
    <row r="119" spans="1:7">
      <c r="A119" s="1">
        <v>44338</v>
      </c>
      <c r="B119">
        <v>50</v>
      </c>
      <c r="C119">
        <f t="shared" si="3"/>
        <v>2.5</v>
      </c>
      <c r="D119" s="2">
        <f t="shared" si="4"/>
        <v>4.9874999999999998</v>
      </c>
      <c r="E119">
        <v>8.6300000000000008</v>
      </c>
      <c r="F119" s="2">
        <f t="shared" si="2"/>
        <v>66.117499999999993</v>
      </c>
      <c r="G119" t="s">
        <v>89</v>
      </c>
    </row>
    <row r="120" spans="1:7">
      <c r="A120" s="1">
        <v>44338</v>
      </c>
      <c r="B120">
        <v>50</v>
      </c>
      <c r="C120">
        <f t="shared" si="3"/>
        <v>2.5</v>
      </c>
      <c r="D120" s="2">
        <f t="shared" si="4"/>
        <v>4.9874999999999998</v>
      </c>
      <c r="E120">
        <v>8.6300000000000008</v>
      </c>
      <c r="F120" s="2">
        <f t="shared" si="2"/>
        <v>66.117499999999993</v>
      </c>
      <c r="G120" t="s">
        <v>90</v>
      </c>
    </row>
    <row r="121" spans="1:7">
      <c r="A121" s="1">
        <v>44339</v>
      </c>
      <c r="B121">
        <v>30</v>
      </c>
      <c r="C121">
        <f t="shared" si="3"/>
        <v>1.5</v>
      </c>
      <c r="D121" s="2">
        <f t="shared" si="4"/>
        <v>2.9924999999999997</v>
      </c>
      <c r="E121">
        <v>6.9</v>
      </c>
      <c r="F121" s="2">
        <f t="shared" si="2"/>
        <v>41.392499999999998</v>
      </c>
      <c r="G121" t="s">
        <v>91</v>
      </c>
    </row>
    <row r="122" spans="1:7">
      <c r="A122" s="1">
        <v>44341</v>
      </c>
      <c r="B122">
        <v>30</v>
      </c>
      <c r="C122">
        <f t="shared" si="3"/>
        <v>1.5</v>
      </c>
      <c r="D122" s="2">
        <f t="shared" si="4"/>
        <v>2.9924999999999997</v>
      </c>
      <c r="E122">
        <v>0</v>
      </c>
      <c r="F122" s="2">
        <f t="shared" si="2"/>
        <v>34.4925</v>
      </c>
      <c r="G122" t="s">
        <v>13</v>
      </c>
    </row>
    <row r="123" spans="1:7">
      <c r="A123" s="1">
        <v>44341</v>
      </c>
      <c r="B123">
        <v>50</v>
      </c>
      <c r="C123">
        <f t="shared" si="3"/>
        <v>2.5</v>
      </c>
      <c r="D123" s="2">
        <f t="shared" si="4"/>
        <v>4.9874999999999998</v>
      </c>
      <c r="E123">
        <v>8.6300000000000008</v>
      </c>
      <c r="F123" s="2">
        <f t="shared" si="2"/>
        <v>66.117499999999993</v>
      </c>
      <c r="G123" t="s">
        <v>10</v>
      </c>
    </row>
    <row r="124" spans="1:7">
      <c r="A124" s="1">
        <v>44341</v>
      </c>
      <c r="B124">
        <v>50</v>
      </c>
      <c r="C124">
        <f t="shared" si="3"/>
        <v>2.5</v>
      </c>
      <c r="D124" s="2">
        <f t="shared" si="4"/>
        <v>4.9874999999999998</v>
      </c>
      <c r="E124">
        <v>5.75</v>
      </c>
      <c r="F124" s="2">
        <f t="shared" si="2"/>
        <v>63.237499999999997</v>
      </c>
      <c r="G124" t="s">
        <v>92</v>
      </c>
    </row>
    <row r="125" spans="1:7">
      <c r="A125" s="1">
        <v>44341</v>
      </c>
      <c r="B125">
        <v>30</v>
      </c>
      <c r="C125">
        <f t="shared" si="3"/>
        <v>1.5</v>
      </c>
      <c r="D125" s="2">
        <f t="shared" si="4"/>
        <v>2.9924999999999997</v>
      </c>
      <c r="E125">
        <v>5.18</v>
      </c>
      <c r="F125" s="2">
        <f t="shared" si="2"/>
        <v>39.672499999999999</v>
      </c>
      <c r="G125" t="s">
        <v>93</v>
      </c>
    </row>
    <row r="126" spans="1:7">
      <c r="A126" s="1">
        <v>44342</v>
      </c>
      <c r="B126">
        <v>30</v>
      </c>
      <c r="C126">
        <f t="shared" si="3"/>
        <v>1.5</v>
      </c>
      <c r="D126" s="2">
        <f t="shared" si="4"/>
        <v>2.9924999999999997</v>
      </c>
      <c r="E126">
        <v>6.9</v>
      </c>
      <c r="F126" s="2">
        <f t="shared" si="2"/>
        <v>41.392499999999998</v>
      </c>
      <c r="G126" t="s">
        <v>91</v>
      </c>
    </row>
    <row r="127" spans="1:7">
      <c r="A127" s="1">
        <v>44342</v>
      </c>
      <c r="B127">
        <v>30</v>
      </c>
      <c r="C127">
        <f t="shared" si="3"/>
        <v>1.5</v>
      </c>
      <c r="D127" s="2">
        <f t="shared" si="4"/>
        <v>2.9924999999999997</v>
      </c>
      <c r="E127">
        <v>5.5</v>
      </c>
      <c r="F127" s="2">
        <f t="shared" si="2"/>
        <v>39.9925</v>
      </c>
      <c r="G127" t="s">
        <v>94</v>
      </c>
    </row>
    <row r="128" spans="1:7">
      <c r="A128" s="1">
        <v>44342</v>
      </c>
      <c r="B128">
        <v>50</v>
      </c>
      <c r="C128">
        <f t="shared" si="3"/>
        <v>2.5</v>
      </c>
      <c r="D128" s="2">
        <f t="shared" si="4"/>
        <v>4.9874999999999998</v>
      </c>
      <c r="E128">
        <v>8.6300000000000008</v>
      </c>
      <c r="F128" s="2">
        <f t="shared" si="2"/>
        <v>66.117499999999993</v>
      </c>
      <c r="G128" t="s">
        <v>95</v>
      </c>
    </row>
    <row r="129" spans="1:7">
      <c r="A129" s="1">
        <v>44342</v>
      </c>
      <c r="B129">
        <v>50</v>
      </c>
      <c r="C129">
        <f t="shared" si="3"/>
        <v>2.5</v>
      </c>
      <c r="D129" s="2">
        <f t="shared" si="4"/>
        <v>4.9874999999999998</v>
      </c>
      <c r="E129">
        <v>5</v>
      </c>
      <c r="F129" s="2">
        <f t="shared" si="2"/>
        <v>62.487499999999997</v>
      </c>
      <c r="G129" t="s">
        <v>96</v>
      </c>
    </row>
    <row r="130" spans="1:7">
      <c r="A130" s="1">
        <v>44342</v>
      </c>
      <c r="B130">
        <v>200</v>
      </c>
      <c r="C130">
        <f t="shared" si="3"/>
        <v>10</v>
      </c>
      <c r="D130" s="2">
        <f t="shared" si="4"/>
        <v>19.95</v>
      </c>
      <c r="E130">
        <v>0</v>
      </c>
      <c r="F130" s="2">
        <f t="shared" si="2"/>
        <v>229.95</v>
      </c>
      <c r="G130" t="s">
        <v>97</v>
      </c>
    </row>
    <row r="131" spans="1:7">
      <c r="A131" s="1">
        <v>44343</v>
      </c>
      <c r="B131">
        <v>60</v>
      </c>
      <c r="C131">
        <f t="shared" si="3"/>
        <v>3</v>
      </c>
      <c r="D131" s="2">
        <f t="shared" si="4"/>
        <v>5.9849999999999994</v>
      </c>
      <c r="E131">
        <v>10.5</v>
      </c>
      <c r="F131" s="2">
        <f t="shared" si="2"/>
        <v>79.484999999999999</v>
      </c>
      <c r="G131" t="s">
        <v>92</v>
      </c>
    </row>
    <row r="132" spans="1:7">
      <c r="A132" s="1">
        <v>44343</v>
      </c>
      <c r="B132">
        <v>30</v>
      </c>
      <c r="C132">
        <f t="shared" si="3"/>
        <v>1.5</v>
      </c>
      <c r="D132" s="2">
        <f t="shared" si="4"/>
        <v>2.9924999999999997</v>
      </c>
      <c r="E132">
        <v>0</v>
      </c>
      <c r="F132" s="2">
        <f t="shared" si="2"/>
        <v>34.4925</v>
      </c>
      <c r="G132" t="s">
        <v>98</v>
      </c>
    </row>
    <row r="133" spans="1:7">
      <c r="A133" s="1">
        <v>44343</v>
      </c>
      <c r="B133">
        <v>30</v>
      </c>
      <c r="C133">
        <f t="shared" si="3"/>
        <v>1.5</v>
      </c>
      <c r="D133" s="2">
        <f t="shared" si="4"/>
        <v>2.9924999999999997</v>
      </c>
      <c r="E133">
        <v>0</v>
      </c>
      <c r="F133" s="2">
        <f t="shared" si="2"/>
        <v>34.4925</v>
      </c>
      <c r="G133" t="s">
        <v>99</v>
      </c>
    </row>
    <row r="134" spans="1:7">
      <c r="A134" s="1">
        <v>44343</v>
      </c>
      <c r="B134">
        <v>30</v>
      </c>
      <c r="C134">
        <f t="shared" si="3"/>
        <v>1.5</v>
      </c>
      <c r="D134" s="2">
        <f t="shared" si="4"/>
        <v>2.9924999999999997</v>
      </c>
      <c r="E134">
        <v>8.9700000000000006</v>
      </c>
      <c r="F134" s="2">
        <f t="shared" si="2"/>
        <v>43.462499999999999</v>
      </c>
      <c r="G134" t="s">
        <v>100</v>
      </c>
    </row>
    <row r="135" spans="1:7">
      <c r="A135" s="1">
        <v>44343</v>
      </c>
      <c r="B135">
        <v>140</v>
      </c>
      <c r="C135">
        <f t="shared" si="3"/>
        <v>7</v>
      </c>
      <c r="D135" s="2">
        <f t="shared" si="4"/>
        <v>13.964999999999998</v>
      </c>
      <c r="E135">
        <v>32</v>
      </c>
      <c r="F135" s="2">
        <f t="shared" si="2"/>
        <v>192.965</v>
      </c>
      <c r="G135" t="s">
        <v>101</v>
      </c>
    </row>
    <row r="136" spans="1:7">
      <c r="A136" s="1">
        <v>44344</v>
      </c>
      <c r="B136">
        <v>50</v>
      </c>
      <c r="C136">
        <f t="shared" si="3"/>
        <v>2.5</v>
      </c>
      <c r="D136" s="2">
        <f t="shared" si="4"/>
        <v>4.9874999999999998</v>
      </c>
      <c r="E136">
        <v>10</v>
      </c>
      <c r="F136" s="2">
        <f t="shared" si="2"/>
        <v>67.487499999999997</v>
      </c>
      <c r="G136" t="s">
        <v>84</v>
      </c>
    </row>
    <row r="137" spans="1:7">
      <c r="A137" s="1">
        <v>44344</v>
      </c>
      <c r="B137">
        <v>30</v>
      </c>
      <c r="C137">
        <f t="shared" si="3"/>
        <v>1.5</v>
      </c>
      <c r="D137" s="2">
        <f t="shared" si="4"/>
        <v>2.9924999999999997</v>
      </c>
      <c r="E137">
        <v>5.18</v>
      </c>
      <c r="F137" s="2">
        <f t="shared" si="2"/>
        <v>39.672499999999999</v>
      </c>
      <c r="G137" t="s">
        <v>84</v>
      </c>
    </row>
    <row r="138" spans="1:7">
      <c r="A138" s="1">
        <v>44344</v>
      </c>
      <c r="B138">
        <v>30</v>
      </c>
      <c r="C138">
        <f t="shared" si="3"/>
        <v>1.5</v>
      </c>
      <c r="D138" s="2">
        <f t="shared" si="4"/>
        <v>2.9924999999999997</v>
      </c>
      <c r="E138">
        <v>10</v>
      </c>
      <c r="F138" s="2">
        <f t="shared" si="2"/>
        <v>44.4925</v>
      </c>
      <c r="G138" t="s">
        <v>84</v>
      </c>
    </row>
    <row r="139" spans="1:7">
      <c r="A139" s="1">
        <v>44345</v>
      </c>
      <c r="B139">
        <v>30</v>
      </c>
      <c r="C139">
        <f t="shared" si="3"/>
        <v>1.5</v>
      </c>
      <c r="D139" s="2">
        <f t="shared" si="4"/>
        <v>2.9924999999999997</v>
      </c>
      <c r="E139">
        <v>1.73</v>
      </c>
      <c r="F139" s="2">
        <f t="shared" si="2"/>
        <v>36.222499999999997</v>
      </c>
      <c r="G139" t="s">
        <v>102</v>
      </c>
    </row>
    <row r="140" spans="1:7">
      <c r="A140" s="1">
        <v>44345</v>
      </c>
      <c r="B140">
        <v>200</v>
      </c>
      <c r="C140">
        <f t="shared" si="3"/>
        <v>10</v>
      </c>
      <c r="D140" s="2">
        <f t="shared" si="4"/>
        <v>19.95</v>
      </c>
      <c r="E140">
        <v>23</v>
      </c>
      <c r="F140" s="2">
        <f t="shared" si="2"/>
        <v>252.95</v>
      </c>
      <c r="G140" t="s">
        <v>103</v>
      </c>
    </row>
    <row r="141" spans="1:7">
      <c r="A141" s="1">
        <v>44345</v>
      </c>
      <c r="B141">
        <v>170</v>
      </c>
      <c r="C141">
        <f t="shared" si="3"/>
        <v>8.5</v>
      </c>
      <c r="D141" s="2">
        <f t="shared" si="4"/>
        <v>16.9575</v>
      </c>
      <c r="E141">
        <v>7</v>
      </c>
      <c r="F141" s="2">
        <f t="shared" si="2"/>
        <v>202.45750000000001</v>
      </c>
      <c r="G141" t="s">
        <v>13</v>
      </c>
    </row>
    <row r="142" spans="1:7">
      <c r="A142" s="1">
        <v>44346</v>
      </c>
      <c r="B142">
        <v>140</v>
      </c>
      <c r="C142">
        <f t="shared" si="3"/>
        <v>7</v>
      </c>
      <c r="D142" s="2">
        <f t="shared" si="4"/>
        <v>13.964999999999998</v>
      </c>
      <c r="E142">
        <v>24.15</v>
      </c>
      <c r="F142" s="2">
        <f t="shared" si="2"/>
        <v>185.11500000000001</v>
      </c>
      <c r="G142" t="s">
        <v>104</v>
      </c>
    </row>
    <row r="143" spans="1:7">
      <c r="A143" s="1">
        <v>44346</v>
      </c>
      <c r="B143">
        <v>140</v>
      </c>
      <c r="C143">
        <f t="shared" si="3"/>
        <v>7</v>
      </c>
      <c r="D143" s="2">
        <f t="shared" si="4"/>
        <v>13.964999999999998</v>
      </c>
      <c r="E143">
        <v>24.15</v>
      </c>
      <c r="F143" s="2">
        <f t="shared" si="2"/>
        <v>185.11500000000001</v>
      </c>
      <c r="G143" t="s">
        <v>12</v>
      </c>
    </row>
    <row r="144" spans="1:7">
      <c r="A144" s="1">
        <v>44346</v>
      </c>
      <c r="B144">
        <v>52</v>
      </c>
      <c r="C144">
        <f t="shared" si="3"/>
        <v>2.6</v>
      </c>
      <c r="D144" s="2">
        <f t="shared" si="4"/>
        <v>5.1869999999999994</v>
      </c>
      <c r="E144">
        <v>7</v>
      </c>
      <c r="F144" s="2">
        <f t="shared" si="2"/>
        <v>66.787000000000006</v>
      </c>
      <c r="G144" t="s">
        <v>105</v>
      </c>
    </row>
    <row r="145" spans="1:7">
      <c r="A145" s="1">
        <v>44348</v>
      </c>
      <c r="B145">
        <v>30</v>
      </c>
      <c r="C145">
        <f t="shared" si="3"/>
        <v>1.5</v>
      </c>
      <c r="D145" s="2">
        <f t="shared" si="4"/>
        <v>2.9924999999999997</v>
      </c>
      <c r="E145">
        <v>5.18</v>
      </c>
      <c r="F145" s="2">
        <f t="shared" si="2"/>
        <v>39.672499999999999</v>
      </c>
      <c r="G145" t="s">
        <v>106</v>
      </c>
    </row>
    <row r="146" spans="1:7">
      <c r="A146" s="1">
        <v>44348</v>
      </c>
      <c r="B146">
        <v>30</v>
      </c>
      <c r="C146">
        <f t="shared" si="3"/>
        <v>1.5</v>
      </c>
      <c r="D146" s="2">
        <f t="shared" si="4"/>
        <v>2.9924999999999997</v>
      </c>
      <c r="E146">
        <v>5.18</v>
      </c>
      <c r="F146" s="2">
        <f t="shared" si="2"/>
        <v>39.672499999999999</v>
      </c>
      <c r="G146" t="s">
        <v>10</v>
      </c>
    </row>
    <row r="147" spans="1:7">
      <c r="A147" s="1">
        <v>44348</v>
      </c>
      <c r="B147">
        <v>250</v>
      </c>
      <c r="C147">
        <f t="shared" si="3"/>
        <v>12.5</v>
      </c>
      <c r="D147" s="2">
        <f t="shared" si="4"/>
        <v>24.937499999999996</v>
      </c>
      <c r="E147">
        <v>5</v>
      </c>
      <c r="F147" s="2">
        <f t="shared" si="2"/>
        <v>292.4375</v>
      </c>
      <c r="G147" t="s">
        <v>106</v>
      </c>
    </row>
    <row r="148" spans="1:7">
      <c r="A148" s="1">
        <v>44348</v>
      </c>
      <c r="B148">
        <v>45</v>
      </c>
      <c r="C148">
        <f t="shared" si="3"/>
        <v>2.25</v>
      </c>
      <c r="D148" s="2">
        <f t="shared" si="4"/>
        <v>4.4887499999999996</v>
      </c>
      <c r="E148">
        <v>20</v>
      </c>
      <c r="F148" s="2">
        <f t="shared" si="2"/>
        <v>71.738749999999996</v>
      </c>
      <c r="G148" t="s">
        <v>13</v>
      </c>
    </row>
    <row r="149" spans="1:7">
      <c r="A149" s="1">
        <v>44349</v>
      </c>
      <c r="B149">
        <v>30</v>
      </c>
      <c r="C149">
        <f t="shared" si="3"/>
        <v>1.5</v>
      </c>
      <c r="D149" s="2">
        <f t="shared" si="4"/>
        <v>2.9924999999999997</v>
      </c>
      <c r="E149">
        <v>6.9</v>
      </c>
      <c r="F149" s="2">
        <f t="shared" si="2"/>
        <v>41.392499999999998</v>
      </c>
      <c r="G149" t="s">
        <v>107</v>
      </c>
    </row>
    <row r="150" spans="1:7">
      <c r="A150" s="1">
        <v>44349</v>
      </c>
      <c r="B150">
        <v>50</v>
      </c>
      <c r="C150">
        <f t="shared" si="3"/>
        <v>2.5</v>
      </c>
      <c r="D150" s="2">
        <f t="shared" si="4"/>
        <v>4.9874999999999998</v>
      </c>
      <c r="E150">
        <v>5.75</v>
      </c>
      <c r="F150" s="2">
        <f t="shared" si="2"/>
        <v>63.237499999999997</v>
      </c>
      <c r="G150" t="s">
        <v>107</v>
      </c>
    </row>
    <row r="151" spans="1:7">
      <c r="A151" s="1">
        <v>44349</v>
      </c>
      <c r="B151">
        <v>124</v>
      </c>
      <c r="C151">
        <f t="shared" si="3"/>
        <v>6.2</v>
      </c>
      <c r="D151" s="2">
        <f t="shared" si="4"/>
        <v>12.369</v>
      </c>
      <c r="E151">
        <v>4.28</v>
      </c>
      <c r="F151" s="2">
        <f t="shared" si="2"/>
        <v>146.84899999999999</v>
      </c>
      <c r="G151" t="s">
        <v>108</v>
      </c>
    </row>
    <row r="152" spans="1:7">
      <c r="A152" s="1">
        <v>44349</v>
      </c>
      <c r="B152">
        <v>30</v>
      </c>
      <c r="C152">
        <f t="shared" si="3"/>
        <v>1.5</v>
      </c>
      <c r="D152" s="2">
        <f t="shared" si="4"/>
        <v>2.9924999999999997</v>
      </c>
      <c r="E152">
        <v>10</v>
      </c>
      <c r="F152" s="2">
        <f t="shared" si="2"/>
        <v>44.4925</v>
      </c>
      <c r="G152" t="s">
        <v>92</v>
      </c>
    </row>
    <row r="153" spans="1:7">
      <c r="A153" s="1">
        <v>44349</v>
      </c>
      <c r="B153">
        <v>50</v>
      </c>
      <c r="C153">
        <f t="shared" si="3"/>
        <v>2.5</v>
      </c>
      <c r="D153" s="2">
        <f t="shared" si="4"/>
        <v>4.9874999999999998</v>
      </c>
      <c r="E153">
        <v>5</v>
      </c>
      <c r="F153" s="2">
        <f t="shared" si="2"/>
        <v>62.487499999999997</v>
      </c>
      <c r="G153" t="s">
        <v>98</v>
      </c>
    </row>
    <row r="154" spans="1:7">
      <c r="A154" s="1">
        <v>44349</v>
      </c>
      <c r="B154">
        <v>30</v>
      </c>
      <c r="C154">
        <f t="shared" si="3"/>
        <v>1.5</v>
      </c>
      <c r="D154" s="2">
        <f t="shared" si="4"/>
        <v>2.9924999999999997</v>
      </c>
      <c r="E154">
        <v>5.18</v>
      </c>
      <c r="F154" s="2">
        <f t="shared" si="2"/>
        <v>39.672499999999999</v>
      </c>
      <c r="G154" t="s">
        <v>109</v>
      </c>
    </row>
    <row r="155" spans="1:7">
      <c r="A155" s="1">
        <v>44350</v>
      </c>
      <c r="B155">
        <v>30</v>
      </c>
      <c r="C155">
        <f t="shared" si="3"/>
        <v>1.5</v>
      </c>
      <c r="D155" s="2">
        <f t="shared" si="4"/>
        <v>2.9924999999999997</v>
      </c>
      <c r="E155">
        <v>0</v>
      </c>
      <c r="F155" s="2">
        <f t="shared" si="2"/>
        <v>34.4925</v>
      </c>
      <c r="G155" t="s">
        <v>13</v>
      </c>
    </row>
    <row r="156" spans="1:7">
      <c r="A156" s="1">
        <v>44350</v>
      </c>
      <c r="B156">
        <v>55</v>
      </c>
      <c r="C156">
        <f t="shared" si="3"/>
        <v>2.75</v>
      </c>
      <c r="D156" s="2">
        <f t="shared" si="4"/>
        <v>5.4862499999999992</v>
      </c>
      <c r="E156">
        <v>7.59</v>
      </c>
      <c r="F156" s="2">
        <f t="shared" si="2"/>
        <v>70.826250000000002</v>
      </c>
      <c r="G156" t="s">
        <v>110</v>
      </c>
    </row>
    <row r="157" spans="1:7">
      <c r="A157" s="1">
        <v>44350</v>
      </c>
      <c r="B157">
        <v>30</v>
      </c>
      <c r="C157">
        <f t="shared" si="3"/>
        <v>1.5</v>
      </c>
      <c r="D157" s="2">
        <f t="shared" si="4"/>
        <v>2.9924999999999997</v>
      </c>
      <c r="E157">
        <v>0</v>
      </c>
      <c r="F157" s="2">
        <f t="shared" si="2"/>
        <v>34.4925</v>
      </c>
      <c r="G157" t="s">
        <v>111</v>
      </c>
    </row>
    <row r="158" spans="1:7">
      <c r="A158" s="1">
        <v>44350</v>
      </c>
      <c r="B158">
        <v>55</v>
      </c>
      <c r="C158">
        <f t="shared" si="3"/>
        <v>2.75</v>
      </c>
      <c r="D158" s="2">
        <f t="shared" si="4"/>
        <v>5.4862499999999992</v>
      </c>
      <c r="E158">
        <v>7.59</v>
      </c>
      <c r="F158" s="2">
        <f t="shared" si="2"/>
        <v>70.826250000000002</v>
      </c>
      <c r="G158" t="s">
        <v>112</v>
      </c>
    </row>
    <row r="159" spans="1:7">
      <c r="A159" s="1">
        <v>44351</v>
      </c>
      <c r="B159">
        <v>80</v>
      </c>
      <c r="C159">
        <f t="shared" si="3"/>
        <v>4</v>
      </c>
      <c r="D159" s="2">
        <f t="shared" si="4"/>
        <v>7.9799999999999995</v>
      </c>
      <c r="E159">
        <v>0</v>
      </c>
      <c r="F159" s="2">
        <f t="shared" si="2"/>
        <v>91.98</v>
      </c>
      <c r="G159" t="s">
        <v>113</v>
      </c>
    </row>
    <row r="160" spans="1:7">
      <c r="A160" s="1">
        <v>44351</v>
      </c>
      <c r="B160">
        <v>30</v>
      </c>
      <c r="C160">
        <f t="shared" si="3"/>
        <v>1.5</v>
      </c>
      <c r="D160" s="2">
        <f t="shared" si="4"/>
        <v>2.9924999999999997</v>
      </c>
      <c r="E160">
        <v>3.45</v>
      </c>
      <c r="F160" s="2">
        <f t="shared" si="2"/>
        <v>37.942500000000003</v>
      </c>
      <c r="G160" t="s">
        <v>114</v>
      </c>
    </row>
    <row r="161" spans="1:7">
      <c r="A161" s="1">
        <v>44351</v>
      </c>
      <c r="B161">
        <v>30</v>
      </c>
      <c r="C161">
        <f t="shared" si="3"/>
        <v>1.5</v>
      </c>
      <c r="D161" s="2">
        <f t="shared" si="4"/>
        <v>2.9924999999999997</v>
      </c>
      <c r="E161">
        <v>2</v>
      </c>
      <c r="F161" s="2">
        <f t="shared" si="2"/>
        <v>36.4925</v>
      </c>
      <c r="G161" t="s">
        <v>115</v>
      </c>
    </row>
    <row r="162" spans="1:7">
      <c r="A162" s="1">
        <v>44351</v>
      </c>
      <c r="B162">
        <v>50</v>
      </c>
      <c r="C162">
        <f t="shared" si="3"/>
        <v>2.5</v>
      </c>
      <c r="D162" s="2">
        <f t="shared" si="4"/>
        <v>4.9874999999999998</v>
      </c>
      <c r="E162">
        <v>8.6300000000000008</v>
      </c>
      <c r="F162" s="2">
        <f t="shared" si="2"/>
        <v>66.117499999999993</v>
      </c>
      <c r="G162" t="s">
        <v>116</v>
      </c>
    </row>
    <row r="163" spans="1:7">
      <c r="A163" s="1">
        <v>44351</v>
      </c>
      <c r="B163">
        <v>300</v>
      </c>
      <c r="C163">
        <f t="shared" si="3"/>
        <v>15</v>
      </c>
      <c r="D163" s="2">
        <f t="shared" si="4"/>
        <v>29.924999999999997</v>
      </c>
      <c r="E163">
        <v>35</v>
      </c>
      <c r="F163" s="2">
        <f t="shared" si="2"/>
        <v>379.92500000000001</v>
      </c>
      <c r="G163" t="s">
        <v>10</v>
      </c>
    </row>
    <row r="164" spans="1:7">
      <c r="A164" s="1">
        <v>44352</v>
      </c>
      <c r="B164">
        <v>50</v>
      </c>
      <c r="C164">
        <f t="shared" si="3"/>
        <v>2.5</v>
      </c>
      <c r="D164" s="2">
        <f t="shared" si="4"/>
        <v>4.9874999999999998</v>
      </c>
      <c r="E164">
        <v>8.6300000000000008</v>
      </c>
      <c r="F164" s="2">
        <f t="shared" si="2"/>
        <v>66.117499999999993</v>
      </c>
      <c r="G164" t="s">
        <v>117</v>
      </c>
    </row>
    <row r="165" spans="1:7">
      <c r="A165" s="1">
        <v>44352</v>
      </c>
      <c r="B165">
        <v>30</v>
      </c>
      <c r="C165">
        <f t="shared" si="3"/>
        <v>1.5</v>
      </c>
      <c r="D165" s="2">
        <f t="shared" si="4"/>
        <v>2.9924999999999997</v>
      </c>
      <c r="E165">
        <v>5.18</v>
      </c>
      <c r="F165" s="2">
        <f t="shared" si="2"/>
        <v>39.672499999999999</v>
      </c>
      <c r="G165" t="s">
        <v>10</v>
      </c>
    </row>
    <row r="166" spans="1:7">
      <c r="A166" s="1">
        <v>44352</v>
      </c>
      <c r="B166">
        <v>30</v>
      </c>
      <c r="C166">
        <f t="shared" si="3"/>
        <v>1.5</v>
      </c>
      <c r="D166" s="2">
        <f t="shared" si="4"/>
        <v>2.9924999999999997</v>
      </c>
      <c r="E166">
        <v>5.18</v>
      </c>
      <c r="F166" s="2">
        <f t="shared" si="2"/>
        <v>39.672499999999999</v>
      </c>
      <c r="G166" t="s">
        <v>10</v>
      </c>
    </row>
    <row r="167" spans="1:7">
      <c r="A167" s="1">
        <v>44352</v>
      </c>
      <c r="B167">
        <v>30</v>
      </c>
      <c r="C167">
        <f t="shared" si="3"/>
        <v>1.5</v>
      </c>
      <c r="D167" s="2">
        <f t="shared" si="4"/>
        <v>2.9924999999999997</v>
      </c>
      <c r="E167">
        <v>6.9</v>
      </c>
      <c r="F167" s="2">
        <f t="shared" si="2"/>
        <v>41.392499999999998</v>
      </c>
      <c r="G167" t="s">
        <v>118</v>
      </c>
    </row>
    <row r="168" spans="1:7">
      <c r="A168" s="1">
        <v>44352</v>
      </c>
      <c r="B168">
        <v>150</v>
      </c>
      <c r="C168">
        <f t="shared" si="3"/>
        <v>7.5</v>
      </c>
      <c r="D168" s="2">
        <f t="shared" si="4"/>
        <v>14.962499999999999</v>
      </c>
      <c r="E168">
        <v>25.88</v>
      </c>
      <c r="F168" s="2">
        <f t="shared" si="2"/>
        <v>198.3425</v>
      </c>
      <c r="G168" t="s">
        <v>117</v>
      </c>
    </row>
    <row r="169" spans="1:7">
      <c r="A169" s="1">
        <v>44353</v>
      </c>
      <c r="B169">
        <v>180</v>
      </c>
      <c r="C169">
        <f t="shared" si="3"/>
        <v>9</v>
      </c>
      <c r="D169" s="2">
        <f t="shared" si="4"/>
        <v>17.954999999999998</v>
      </c>
      <c r="E169">
        <v>31.05</v>
      </c>
      <c r="F169" s="2">
        <f t="shared" si="2"/>
        <v>238.005</v>
      </c>
      <c r="G169" t="s">
        <v>13</v>
      </c>
    </row>
    <row r="170" spans="1:7">
      <c r="A170" s="1">
        <v>44353</v>
      </c>
      <c r="B170">
        <v>50</v>
      </c>
      <c r="C170">
        <f t="shared" si="3"/>
        <v>2.5</v>
      </c>
      <c r="D170" s="2">
        <f t="shared" si="4"/>
        <v>4.9874999999999998</v>
      </c>
      <c r="E170">
        <v>8.6300000000000008</v>
      </c>
      <c r="F170" s="2">
        <f t="shared" si="2"/>
        <v>66.117499999999993</v>
      </c>
      <c r="G170" t="s">
        <v>119</v>
      </c>
    </row>
    <row r="171" spans="1:7">
      <c r="A171" s="1">
        <v>44353</v>
      </c>
      <c r="B171">
        <v>30</v>
      </c>
      <c r="C171">
        <f t="shared" si="3"/>
        <v>1.5</v>
      </c>
      <c r="D171" s="2">
        <f t="shared" si="4"/>
        <v>2.9924999999999997</v>
      </c>
      <c r="E171">
        <v>6.9</v>
      </c>
      <c r="F171" s="2">
        <f t="shared" si="2"/>
        <v>41.392499999999998</v>
      </c>
      <c r="G171" t="s">
        <v>120</v>
      </c>
    </row>
    <row r="172" spans="1:7">
      <c r="A172" s="1">
        <v>44353</v>
      </c>
      <c r="B172">
        <v>190</v>
      </c>
      <c r="C172">
        <f t="shared" si="3"/>
        <v>9.5</v>
      </c>
      <c r="D172" s="2">
        <f t="shared" si="4"/>
        <v>18.952499999999997</v>
      </c>
      <c r="E172">
        <v>32.78</v>
      </c>
      <c r="F172" s="2">
        <f t="shared" si="2"/>
        <v>251.23249999999999</v>
      </c>
      <c r="G172" t="s">
        <v>121</v>
      </c>
    </row>
    <row r="173" spans="1:7">
      <c r="A173" s="1">
        <v>44353</v>
      </c>
      <c r="B173">
        <v>50</v>
      </c>
      <c r="C173">
        <f t="shared" si="3"/>
        <v>2.5</v>
      </c>
      <c r="D173" s="2">
        <f t="shared" si="4"/>
        <v>4.9874999999999998</v>
      </c>
      <c r="E173">
        <v>11.5</v>
      </c>
      <c r="F173" s="2">
        <f t="shared" si="2"/>
        <v>68.987499999999997</v>
      </c>
      <c r="G173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카드매출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Daniel Lee</cp:lastModifiedBy>
  <dcterms:created xsi:type="dcterms:W3CDTF">2021-04-09T22:03:54Z</dcterms:created>
  <dcterms:modified xsi:type="dcterms:W3CDTF">2021-06-08T14:56:44Z</dcterms:modified>
</cp:coreProperties>
</file>