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集計" sheetId="1" r:id="rId4"/>
    <sheet state="visible" name="項目" sheetId="2" r:id="rId5"/>
  </sheets>
  <definedNames>
    <definedName hidden="1" localSheetId="1" name="_xlnm._FilterDatabase">'項目'!$C$2:$V$51</definedName>
  </definedNames>
  <calcPr/>
</workbook>
</file>

<file path=xl/sharedStrings.xml><?xml version="1.0" encoding="utf-8"?>
<sst xmlns="http://schemas.openxmlformats.org/spreadsheetml/2006/main" count="289" uniqueCount="129">
  <si>
    <t>■検収</t>
  </si>
  <si>
    <t>■修正確認</t>
  </si>
  <si>
    <t>総項目数</t>
  </si>
  <si>
    <t>OK</t>
  </si>
  <si>
    <t>NG</t>
  </si>
  <si>
    <t>BLOCK</t>
  </si>
  <si>
    <t>WAIT</t>
  </si>
  <si>
    <t>PEND</t>
  </si>
  <si>
    <t>対象外</t>
  </si>
  <si>
    <t>項目</t>
  </si>
  <si>
    <t>合計</t>
  </si>
  <si>
    <t>当日進捗</t>
  </si>
  <si>
    <t>■（検収）今日の進捗</t>
  </si>
  <si>
    <r>
      <rPr>
        <rFont val="ＭＳ ゴシック"/>
        <color rgb="FFFF0000"/>
        <sz val="11.0"/>
      </rPr>
      <t>※日付がずれていたらファイルの設定よりタイムゾーンを「</t>
    </r>
    <r>
      <rPr>
        <rFont val="Calibri"/>
        <color rgb="FFFF0000"/>
        <sz val="11.0"/>
      </rPr>
      <t>(GMT+09:00)Tokyo</t>
    </r>
    <r>
      <rPr>
        <rFont val="ＭＳ ゴシック"/>
        <color rgb="FFFF0000"/>
        <sz val="11.0"/>
      </rPr>
      <t>」に変更</t>
    </r>
  </si>
  <si>
    <t>■（修正確認）今日の進捗</t>
  </si>
  <si>
    <r>
      <rPr>
        <rFont val="ＭＳ ゴシック"/>
        <color rgb="FFFF0000"/>
        <sz val="11.0"/>
      </rPr>
      <t>※日付がずれていたらファイルの設定よりタイムゾーンを「</t>
    </r>
    <r>
      <rPr>
        <rFont val="Calibri"/>
        <color rgb="FFFF0000"/>
        <sz val="11.0"/>
      </rPr>
      <t>(GMT+09:00)Tokyo</t>
    </r>
    <r>
      <rPr>
        <rFont val="ＭＳ ゴシック"/>
        <color rgb="FFFF0000"/>
        <sz val="11.0"/>
      </rPr>
      <t>」に変更</t>
    </r>
  </si>
  <si>
    <t>■累計進捗</t>
  </si>
  <si>
    <t>ダブルチェック指摘数</t>
  </si>
  <si>
    <t>未着手</t>
  </si>
  <si>
    <t>着手率</t>
  </si>
  <si>
    <t>完了率</t>
  </si>
  <si>
    <t>■参照ガイドライン</t>
  </si>
  <si>
    <t>・Qubena作問ガイドライン 1.0.0</t>
  </si>
  <si>
    <t>・ルビガイドライン 1.0.0</t>
  </si>
  <si>
    <t>・文言統一ガイドライン 1.0.0</t>
  </si>
  <si>
    <t>・文字装飾ガイドライン 1.0.0</t>
  </si>
  <si>
    <t>■参照観点</t>
  </si>
  <si>
    <t>■分類</t>
  </si>
  <si>
    <t>・観点一覧_作問(2023/01/31 更新)</t>
  </si>
  <si>
    <t>オペミス</t>
  </si>
  <si>
    <t>認識齟齬</t>
  </si>
  <si>
    <t>項目書起因</t>
  </si>
  <si>
    <t>ガイドライン起因</t>
  </si>
  <si>
    <t>スライド起因</t>
  </si>
  <si>
    <t>その他</t>
  </si>
  <si>
    <t>項番</t>
  </si>
  <si>
    <t>#</t>
  </si>
  <si>
    <t>大項目</t>
  </si>
  <si>
    <t>中項目</t>
  </si>
  <si>
    <t>小項目</t>
  </si>
  <si>
    <t>分類</t>
  </si>
  <si>
    <t>学年／科目</t>
  </si>
  <si>
    <t>対象</t>
  </si>
  <si>
    <t>確認観点</t>
  </si>
  <si>
    <t>結果</t>
  </si>
  <si>
    <t>確認日</t>
  </si>
  <si>
    <t>実施者</t>
  </si>
  <si>
    <t>項目外指摘</t>
  </si>
  <si>
    <t>備考</t>
  </si>
  <si>
    <t>ダブルチェック指摘</t>
  </si>
  <si>
    <t>修正確認</t>
  </si>
  <si>
    <t>○</t>
  </si>
  <si>
    <t>累計進捗</t>
  </si>
  <si>
    <t>スライド</t>
  </si>
  <si>
    <t>共通</t>
  </si>
  <si>
    <t>文章全体</t>
  </si>
  <si>
    <t>差別や偏見、誤解を与えるような表現、不快な表現にあたるものがないか</t>
  </si>
  <si>
    <t>質問文・問題文</t>
  </si>
  <si>
    <t>問いの文言がガイドライン通りになっているか</t>
  </si>
  <si>
    <t>問いかける文の語尾</t>
  </si>
  <si>
    <t>AP語順整序で固定欄がある当てはめ形式の場合は、「それぞれ選びましょう」「それぞれ選びなさい。」の文言になっているか</t>
  </si>
  <si>
    <t>AP語順整序で固定欄がない並べ替え形式の場合は、「並べかえましょう」「並べかえなさい」になっているか</t>
  </si>
  <si>
    <t>AP複数・多肢・画像選択の場合は、「あとから選びなさい。」になっているか</t>
  </si>
  <si>
    <t>AP手書きで抜き出さない場合は、「書きましょう」「書きなさい」になっているか</t>
  </si>
  <si>
    <t>AP手書きで抜き出す場合は「書き抜きましょう」「書き抜きなさい」になっているか</t>
  </si>
  <si>
    <t>APキーボード入力の場合は、「入力しましょう」「入力しなさい」になっているか</t>
  </si>
  <si>
    <t>ルビの表記がガイドライン通りになっているか（かっこ《》はデザイン軸で確認するので確認対象外）
※ナレッジ資料も確認すること</t>
  </si>
  <si>
    <t>新出語句がある場合、指定の章でルビが振られているか</t>
  </si>
  <si>
    <t>新出語句は、指定の章以降でルビが振られていないか</t>
  </si>
  <si>
    <t>ルビが必要な語句は問題毎に初出の部分にルビが振られ、それ以降は振られていないか
※順序固定しないAP多肢・複数選択の選択肢部分、AP手書きの解答、画像・ヒント・表を除く</t>
  </si>
  <si>
    <t>ルビ</t>
  </si>
  <si>
    <t>グループルビ・親切ルビに背景色がついているか、不要な箇所に背景色が付いていないか
※固有名詞は判断しにくいもの以外は、親切ルビの背景色が付かない</t>
  </si>
  <si>
    <t>画像・ヒント・表</t>
  </si>
  <si>
    <t>画像・ヒント・表内にルビが必要な漢字がある場合、それぞれにルビが振られているか</t>
  </si>
  <si>
    <t>画像・表の初出箇所にルビが振られていてヒントにも同じ漢字があった場合、ヒントにルビは振られていないか</t>
  </si>
  <si>
    <t>画像・表</t>
  </si>
  <si>
    <t>画像と表の両方が出てくる問題は、画像・表それぞれの初出箇所にルビが振られているか</t>
  </si>
  <si>
    <t>解答・選択肢部分</t>
  </si>
  <si>
    <t>順番固定をしないAP多肢・複数選択で選択肢部分にある漢字が初出かつ選択肢内で重複している場合、該当するすべての漢字にルビが振られているか</t>
  </si>
  <si>
    <t>AP語順整序、順序固定のAP多肢・複数選択の選択肢部分にある漢字が初出かつ選択肢内で重複している場合、上から数えて一番最初にルビが振られていること</t>
  </si>
  <si>
    <t>AP手書き・キーボード入力の場合、解答欄にルビが振られていないこと</t>
  </si>
  <si>
    <t>中学生</t>
  </si>
  <si>
    <t>小学校で習わない漢字にルビが振られているか</t>
  </si>
  <si>
    <t>読み方も含めて小学校で習う漢字には、ルビが振られていないか</t>
  </si>
  <si>
    <t>漢字自体は小学生で習っていても中学生以上で習う読みの場合、ルビが振られているか</t>
  </si>
  <si>
    <t>同じ解答方法が続く場合、前後の問題と文言が統一されているか</t>
  </si>
  <si>
    <t>正しく伝わる日本語になっているか。複数の意味にとらえられ、判断に迷う文章になっていないか</t>
  </si>
  <si>
    <t>問題と解答解説の内容に矛盾が生じていないか　例）本文で「書く」について問われているのに解説が「読む」になっている</t>
  </si>
  <si>
    <t>AP欄</t>
  </si>
  <si>
    <t>APの種類が入っているか
※フォーマットはQA軸で確認するものではないが、APと異なる場合は項目外で指摘してもよい</t>
  </si>
  <si>
    <t>APと文言が一致しているか　例)本文で「書け」となっているのにAPが多肢選択になっている</t>
  </si>
  <si>
    <t>同じ章の中で使う語句や表現はすべて統一されていること</t>
  </si>
  <si>
    <t>Code</t>
  </si>
  <si>
    <t>Codeが入っているか
※構成案がある場合、構成案通りになっているか
※英語は構成案通りでない場合があるので、ナレッジ資料を確認する</t>
  </si>
  <si>
    <t>Name</t>
  </si>
  <si>
    <t>Nameが入っているか
※構成案がある場合、構成案通りになっているか
※英語は構成案通りでない場合があるので、ナレッジ資料を確認する</t>
  </si>
  <si>
    <t>Codeが飛んでいないか
例：P01の次がP03になっている</t>
  </si>
  <si>
    <t>Nameがナンバリングされている（番号が振られている）場合、番号が飛んでいないか</t>
  </si>
  <si>
    <t>表</t>
  </si>
  <si>
    <t>表組みタグが入る場合、入力されるべき箇所が矢印等で明確に示されている → 画像参照</t>
  </si>
  <si>
    <t>選択肢</t>
  </si>
  <si>
    <t>正解になる可能性のある、際どい選択肢はないか。正解が絞られるか</t>
  </si>
  <si>
    <t>AP多肢選択の順序</t>
  </si>
  <si>
    <t>明らかに降順・昇順、アルファベット順にするべきもので、その指示が入っていない場合、降順あるいは昇順，アルファベット順になっているか</t>
  </si>
  <si>
    <t>AP手書き／キーボード入力：正解</t>
  </si>
  <si>
    <t>手書きやキーボード入力で答えられる正解になっているか／他に該当する答えがないか、条件はつけなくて良いか</t>
  </si>
  <si>
    <t>AP手書き／キーボード入力：問題文</t>
  </si>
  <si>
    <t>「書きなさい」「入力しなさい」　で答えられるか、（漢字で、漢字〇字で、ひらがなで、アルファベット大文字で、etcの条件付与が必要かどうか</t>
  </si>
  <si>
    <t>AP多肢選択は日本語の場合24文字以内であること</t>
  </si>
  <si>
    <t>国語・社会・理科</t>
  </si>
  <si>
    <t>日本語24文字以内の場合、選択肢は本文ではなくAPに入れてあること</t>
  </si>
  <si>
    <t>ラベル</t>
  </si>
  <si>
    <t>問題内で指定されている内容がラベルとして入力されているか(ラベルが問題と一致しているか)</t>
  </si>
  <si>
    <t>固定末尾</t>
  </si>
  <si>
    <t>問題内で指定されている内容が固定末尾として入力されているか(固定末尾が問題と一致しているか)</t>
  </si>
  <si>
    <t>誤字脱字</t>
  </si>
  <si>
    <t>あきらかな誤字脱字がないか
※計算問題で値が間違っていないか</t>
  </si>
  <si>
    <t>言い回し</t>
  </si>
  <si>
    <t>問題文</t>
  </si>
  <si>
    <t>問題文で下の文章やイラストを指す時には方向で示さず文頭に「次の」「次に」という文言を使用しているか</t>
  </si>
  <si>
    <t>APによって適切な問い方になっているか（AP手書きなら、"書きなさい。"）</t>
  </si>
  <si>
    <t>問題・解答解説・ヒント</t>
  </si>
  <si>
    <t>中1〜3年の命令・指示は「〜しなさい」、呼びかけは「〜しよう」になっているか</t>
  </si>
  <si>
    <t>問題</t>
  </si>
  <si>
    <t>別解が存在しないか
※漢字指定などで解答が揺れる余地を残していないか等
　例)正答がデフレーションのみ、世間に浸透している”デフレ”も正答になる</t>
  </si>
  <si>
    <t>質問文・本文・解答解説に違和感がないか
　例)読んでも納得できない、疑問が残る文になっていないか等</t>
  </si>
  <si>
    <t>社会</t>
  </si>
  <si>
    <t>新出語句ルビリスト_注意すべき表現の語句がある場合、その表記通りになっているか</t>
  </si>
  <si>
    <t>ルビが単語単位で振られているか
例）高齢者→高齢/者なので、ルビを振る場合は「高齢《こうれい》者」</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</si>
</sst>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quot;/&quot;mm&quot;/&quot;dd"/>
    <numFmt numFmtId="165" formatCode="m/d"/>
    <numFmt numFmtId="166" formatCode="yyyy/m/d"/>
  </numFmts>
  <fonts count="7">
    <font>
      <sz val="10.0"/>
      <color rgb="FF000000"/>
      <name val="Arial"/>
      <scheme val="minor"/>
    </font>
    <font>
      <sz val="11.0"/>
      <color theme="1"/>
      <name val="Calibri"/>
    </font>
    <font>
      <sz val="12.0"/>
      <color theme="1"/>
      <name val="Calibri"/>
    </font>
    <font>
      <sz val="11.0"/>
      <color theme="1"/>
      <name val="Arial"/>
    </font>
    <font>
      <sz val="11.0"/>
      <color rgb="FFFF0000"/>
      <name val="Calibri"/>
    </font>
    <font>
      <sz val="11.0"/>
      <color theme="1"/>
      <name val="游ゴシック"/>
    </font>
    <font>
      <color theme="1"/>
      <name val="Arial"/>
    </font>
  </fonts>
  <fills count="12">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rgb="FFC9DAF8"/>
        <bgColor rgb="FFC9DAF8"/>
      </patternFill>
    </fill>
    <fill>
      <patternFill patternType="solid">
        <fgColor rgb="FFFFF2CC"/>
        <bgColor rgb="FFFFF2CC"/>
      </patternFill>
    </fill>
    <fill>
      <patternFill patternType="solid">
        <fgColor rgb="FFD0E2BF"/>
        <bgColor rgb="FFD0E2BF"/>
      </patternFill>
    </fill>
    <fill>
      <patternFill patternType="solid">
        <fgColor rgb="FFD3C0AB"/>
        <bgColor rgb="FFD3C0AB"/>
      </patternFill>
    </fill>
    <fill>
      <patternFill patternType="solid">
        <fgColor rgb="FF9ECCE9"/>
        <bgColor rgb="FF9ECCE9"/>
      </patternFill>
    </fill>
    <fill>
      <patternFill patternType="solid">
        <fgColor rgb="FFF1CA9A"/>
        <bgColor rgb="FFF1CA9A"/>
      </patternFill>
    </fill>
    <fill>
      <patternFill patternType="solid">
        <fgColor rgb="FFB9D9D9"/>
        <bgColor rgb="FFB9D9D9"/>
      </patternFill>
    </fill>
    <fill>
      <patternFill patternType="solid">
        <fgColor rgb="FFE5B6CB"/>
        <bgColor rgb="FFE5B6CB"/>
      </patternFill>
    </fill>
  </fills>
  <borders count="13">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Font="1"/>
    <xf borderId="0" fillId="0" fontId="1" numFmtId="0" xfId="0" applyFont="1"/>
    <xf borderId="1" fillId="0" fontId="1" numFmtId="0" xfId="0" applyBorder="1" applyFont="1"/>
    <xf borderId="1" fillId="2" fontId="3" numFmtId="0" xfId="0" applyAlignment="1" applyBorder="1" applyFill="1" applyFont="1">
      <alignment horizontal="center"/>
    </xf>
    <xf borderId="1" fillId="0" fontId="3" numFmtId="0" xfId="0" applyBorder="1" applyFont="1"/>
    <xf borderId="1" fillId="0" fontId="3" numFmtId="0" xfId="0" applyAlignment="1" applyBorder="1" applyFont="1">
      <alignment horizontal="center" vertical="center"/>
    </xf>
    <xf borderId="1" fillId="3" fontId="1" numFmtId="0" xfId="0" applyBorder="1" applyFill="1" applyFont="1"/>
    <xf borderId="1" fillId="0" fontId="1" numFmtId="0" xfId="0" applyAlignment="1" applyBorder="1" applyFont="1">
      <alignment vertical="center"/>
    </xf>
    <xf borderId="1" fillId="0" fontId="3" numFmtId="49" xfId="0" applyAlignment="1" applyBorder="1" applyFont="1" applyNumberFormat="1">
      <alignment horizontal="center" vertical="center"/>
    </xf>
    <xf borderId="0" fillId="0" fontId="3" numFmtId="49" xfId="0" applyAlignment="1" applyFont="1" applyNumberFormat="1">
      <alignment horizontal="center" vertical="center"/>
    </xf>
    <xf borderId="0" fillId="0" fontId="4" numFmtId="0" xfId="0" applyAlignment="1" applyFont="1">
      <alignment vertical="center"/>
    </xf>
    <xf borderId="0" fillId="0" fontId="1" numFmtId="164" xfId="0" applyAlignment="1" applyFont="1" applyNumberFormat="1">
      <alignment horizontal="right" vertical="center"/>
    </xf>
    <xf borderId="1" fillId="4" fontId="3" numFmtId="0" xfId="0" applyAlignment="1" applyBorder="1" applyFill="1" applyFont="1">
      <alignment horizontal="center"/>
    </xf>
    <xf borderId="2" fillId="3" fontId="1" numFmtId="0" xfId="0" applyBorder="1" applyFont="1"/>
    <xf borderId="2" fillId="3" fontId="1" numFmtId="49" xfId="0" applyAlignment="1" applyBorder="1" applyFont="1" applyNumberFormat="1">
      <alignment vertical="center"/>
    </xf>
    <xf borderId="2" fillId="3" fontId="1" numFmtId="0" xfId="0" applyAlignment="1" applyBorder="1" applyFont="1">
      <alignment vertical="center"/>
    </xf>
    <xf borderId="0" fillId="0" fontId="5" numFmtId="0" xfId="0" applyAlignment="1" applyFont="1">
      <alignment vertical="center"/>
    </xf>
    <xf borderId="1" fillId="0" fontId="3" numFmtId="10" xfId="0" applyAlignment="1" applyBorder="1" applyFont="1" applyNumberFormat="1">
      <alignment horizontal="center" vertical="center"/>
    </xf>
    <xf borderId="3" fillId="0" fontId="5" numFmtId="0" xfId="0" applyAlignment="1" applyBorder="1" applyFont="1">
      <alignment vertical="center"/>
    </xf>
    <xf borderId="4" fillId="0" fontId="5" numFmtId="0" xfId="0" applyAlignment="1" applyBorder="1" applyFont="1">
      <alignment vertical="center"/>
    </xf>
    <xf borderId="5" fillId="0" fontId="5" numFmtId="0" xfId="0" applyAlignment="1" applyBorder="1" applyFont="1">
      <alignment vertical="center"/>
    </xf>
    <xf borderId="6" fillId="0" fontId="5" numFmtId="0" xfId="0" applyAlignment="1" applyBorder="1" applyFont="1">
      <alignment vertical="center"/>
    </xf>
    <xf borderId="7" fillId="0" fontId="5" numFmtId="0" xfId="0" applyAlignment="1" applyBorder="1" applyFont="1">
      <alignment vertical="center"/>
    </xf>
    <xf borderId="8" fillId="0" fontId="2" numFmtId="0" xfId="0" applyAlignment="1" applyBorder="1" applyFont="1">
      <alignment vertical="bottom"/>
    </xf>
    <xf borderId="8" fillId="0" fontId="6" numFmtId="0" xfId="0" applyAlignment="1" applyBorder="1" applyFont="1">
      <alignment vertical="bottom"/>
    </xf>
    <xf borderId="9" fillId="0" fontId="5" numFmtId="0" xfId="0" applyAlignment="1" applyBorder="1" applyFont="1">
      <alignment vertical="center"/>
    </xf>
    <xf borderId="8" fillId="0" fontId="5" numFmtId="0" xfId="0" applyAlignment="1" applyBorder="1" applyFont="1">
      <alignment vertical="center"/>
    </xf>
    <xf borderId="10" fillId="0" fontId="5" numFmtId="0" xfId="0" applyAlignment="1" applyBorder="1" applyFont="1">
      <alignment vertical="center"/>
    </xf>
    <xf borderId="11" fillId="0" fontId="6" numFmtId="0" xfId="0" applyAlignment="1" applyBorder="1" applyFont="1">
      <alignment vertical="bottom"/>
    </xf>
    <xf borderId="1" fillId="2" fontId="3" numFmtId="0" xfId="0" applyAlignment="1" applyBorder="1" applyFont="1">
      <alignment horizontal="center" vertical="bottom"/>
    </xf>
    <xf borderId="12" fillId="2" fontId="3" numFmtId="0" xfId="0" applyAlignment="1" applyBorder="1" applyFont="1">
      <alignment horizontal="center" vertical="bottom"/>
    </xf>
    <xf borderId="11" fillId="0" fontId="3" numFmtId="0" xfId="0" applyAlignment="1" applyBorder="1" applyFont="1">
      <alignment vertical="bottom"/>
    </xf>
    <xf borderId="10" fillId="0" fontId="3" numFmtId="0" xfId="0" applyAlignment="1" applyBorder="1" applyFont="1">
      <alignment horizontal="center" vertical="bottom"/>
    </xf>
    <xf borderId="11" fillId="3" fontId="6" numFmtId="0" xfId="0" applyAlignment="1" applyBorder="1" applyFont="1">
      <alignment vertical="bottom"/>
    </xf>
    <xf borderId="10" fillId="0" fontId="6" numFmtId="0" xfId="0" applyAlignment="1" applyBorder="1" applyFont="1">
      <alignment vertical="bottom"/>
    </xf>
    <xf borderId="10" fillId="0" fontId="3" numFmtId="49" xfId="0" applyAlignment="1" applyBorder="1" applyFont="1" applyNumberFormat="1">
      <alignment horizontal="center" vertical="bottom"/>
    </xf>
    <xf borderId="0" fillId="3" fontId="6" numFmtId="0" xfId="0" applyFont="1"/>
    <xf borderId="1" fillId="5" fontId="6" numFmtId="0" xfId="0" applyBorder="1" applyFill="1" applyFont="1"/>
    <xf borderId="1" fillId="3" fontId="6" numFmtId="0" xfId="0" applyBorder="1" applyFont="1"/>
    <xf borderId="1" fillId="6" fontId="6" numFmtId="0" xfId="0" applyBorder="1" applyFill="1" applyFont="1"/>
    <xf borderId="1" fillId="3" fontId="6" numFmtId="165" xfId="0" applyBorder="1" applyFont="1" applyNumberFormat="1"/>
    <xf borderId="1" fillId="7" fontId="6" numFmtId="0" xfId="0" applyBorder="1" applyFill="1" applyFont="1"/>
    <xf borderId="1" fillId="8" fontId="6" numFmtId="0" xfId="0" applyBorder="1" applyFill="1" applyFont="1"/>
    <xf borderId="1" fillId="3" fontId="6" numFmtId="166" xfId="0" applyBorder="1" applyFont="1" applyNumberFormat="1"/>
    <xf borderId="1" fillId="9" fontId="6" numFmtId="0" xfId="0" applyBorder="1" applyFill="1" applyFont="1"/>
    <xf borderId="1" fillId="10" fontId="6" numFmtId="0" xfId="0" applyBorder="1" applyFill="1" applyFont="1"/>
    <xf borderId="1" fillId="11" fontId="6" numFmtId="0" xfId="0" applyBorder="1" applyFill="1" applyFont="1"/>
    <xf borderId="0" fillId="3" fontId="6"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4" width="9.63"/>
    <col customWidth="1" min="5" max="5" width="11.5"/>
    <col customWidth="1" min="6" max="6" width="14.88"/>
    <col customWidth="1" min="7" max="7" width="11.88"/>
    <col customWidth="1" min="8" max="9" width="9.63"/>
    <col customWidth="1" min="10" max="10" width="14.25"/>
    <col customWidth="1" min="11" max="28" width="9.63"/>
  </cols>
  <sheetData>
    <row r="1" ht="15.75"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5.75" customHeight="1">
      <c r="A2" s="1"/>
      <c r="B2" s="2" t="s">
        <v>0</v>
      </c>
      <c r="C2" s="3"/>
      <c r="D2" s="3"/>
      <c r="E2" s="3"/>
      <c r="F2" s="3"/>
      <c r="G2" s="3"/>
      <c r="H2" s="3"/>
      <c r="I2" s="3"/>
      <c r="J2" s="3"/>
      <c r="K2" s="2" t="s">
        <v>1</v>
      </c>
      <c r="L2" s="3"/>
      <c r="M2" s="3"/>
      <c r="N2" s="3"/>
      <c r="O2" s="3"/>
      <c r="P2" s="3"/>
      <c r="Q2" s="3"/>
      <c r="R2" s="3"/>
      <c r="S2" s="1"/>
      <c r="T2" s="1"/>
      <c r="U2" s="1"/>
      <c r="V2" s="1"/>
      <c r="W2" s="1"/>
      <c r="X2" s="1"/>
      <c r="Y2" s="1"/>
      <c r="Z2" s="1"/>
      <c r="AA2" s="1"/>
      <c r="AB2" s="1"/>
    </row>
    <row r="3" ht="15.75" customHeight="1">
      <c r="A3" s="1"/>
      <c r="B3" s="4"/>
      <c r="C3" s="5" t="s">
        <v>2</v>
      </c>
      <c r="D3" s="5" t="s">
        <v>3</v>
      </c>
      <c r="E3" s="5" t="s">
        <v>4</v>
      </c>
      <c r="F3" s="5" t="s">
        <v>5</v>
      </c>
      <c r="G3" s="5" t="s">
        <v>6</v>
      </c>
      <c r="H3" s="5" t="s">
        <v>7</v>
      </c>
      <c r="I3" s="5" t="s">
        <v>8</v>
      </c>
      <c r="J3" s="1"/>
      <c r="K3" s="4"/>
      <c r="L3" s="5" t="s">
        <v>2</v>
      </c>
      <c r="M3" s="5" t="s">
        <v>3</v>
      </c>
      <c r="N3" s="5" t="s">
        <v>4</v>
      </c>
      <c r="O3" s="5" t="s">
        <v>5</v>
      </c>
      <c r="P3" s="5" t="s">
        <v>6</v>
      </c>
      <c r="Q3" s="5" t="s">
        <v>7</v>
      </c>
      <c r="R3" s="5" t="s">
        <v>8</v>
      </c>
      <c r="S3" s="1"/>
      <c r="T3" s="1"/>
      <c r="U3" s="1"/>
      <c r="V3" s="1"/>
      <c r="W3" s="1"/>
      <c r="X3" s="1"/>
      <c r="Y3" s="1"/>
      <c r="Z3" s="1"/>
      <c r="AA3" s="1"/>
      <c r="AB3" s="1"/>
    </row>
    <row r="4" ht="15.0" customHeight="1">
      <c r="A4" s="1"/>
      <c r="B4" s="6" t="s">
        <v>9</v>
      </c>
      <c r="C4" s="7">
        <f>IFERROR(COUNTA('項目'!C:C)-COUNTIF('項目'!U:U,"○"),"")</f>
        <v>49</v>
      </c>
      <c r="D4" s="7">
        <f>IFERROR(COUNTIF('項目'!$L:$L,D3),"")</f>
        <v>0</v>
      </c>
      <c r="E4" s="7">
        <f>IFERROR(COUNTIF('項目'!$L:$L,E3),"")</f>
        <v>0</v>
      </c>
      <c r="F4" s="7">
        <f>IFERROR(COUNTIF('項目'!$L:$L,F3),"")</f>
        <v>0</v>
      </c>
      <c r="G4" s="7">
        <f>IFERROR(COUNTIF('項目'!$L:$L,G3),"")</f>
        <v>0</v>
      </c>
      <c r="H4" s="7">
        <f>IFERROR(COUNTIF('項目'!$L:$L,H3),"")</f>
        <v>0</v>
      </c>
      <c r="I4" s="7">
        <f>IFERROR(COUNTIF('項目'!$L:$L,I3),"")</f>
        <v>0</v>
      </c>
      <c r="J4" s="1"/>
      <c r="K4" s="6" t="s">
        <v>9</v>
      </c>
      <c r="L4" s="7">
        <f>IFERROR(COUNTA('項目'!C:C)-COUNTIF('項目'!U:U,"○"),"")</f>
        <v>49</v>
      </c>
      <c r="M4" s="7">
        <f>IFERROR(COUNTIF('項目'!$S:$S,M3),"")</f>
        <v>0</v>
      </c>
      <c r="N4" s="7">
        <f>IFERROR(COUNTIF('項目'!$S:$S,N3),"")</f>
        <v>0</v>
      </c>
      <c r="O4" s="7">
        <f>IFERROR(COUNTIF('項目'!$S:$S,O3),"")</f>
        <v>0</v>
      </c>
      <c r="P4" s="7">
        <f>IFERROR(COUNTIF('項目'!$S:$S,P3),"")</f>
        <v>0</v>
      </c>
      <c r="Q4" s="7">
        <f>IFERROR(COUNTIF('項目'!$S:$S,Q3),"")</f>
        <v>0</v>
      </c>
      <c r="R4" s="7">
        <f>IFERROR(COUNTIF('項目'!$S:$S,R3),"")</f>
        <v>0</v>
      </c>
      <c r="S4" s="1"/>
      <c r="T4" s="1"/>
      <c r="U4" s="1"/>
      <c r="V4" s="1"/>
      <c r="W4" s="1"/>
      <c r="X4" s="1"/>
      <c r="Y4" s="1"/>
      <c r="Z4" s="1"/>
      <c r="AA4" s="1"/>
      <c r="AB4" s="1"/>
    </row>
    <row r="5" ht="15.75" customHeight="1">
      <c r="A5" s="1"/>
      <c r="B5" s="8"/>
      <c r="C5" s="9"/>
      <c r="D5" s="9" t="str">
        <f t="shared" ref="D5:D8" si="1">IF(B5&lt;&gt;"",INDIRECT(B5&amp;"!$N$2"),"")</f>
        <v/>
      </c>
      <c r="E5" s="9" t="str">
        <f t="shared" ref="E5:E8" si="2">IF(B5&lt;&gt;"",INDIRECT(B5&amp;"!$O$2"),"")</f>
        <v/>
      </c>
      <c r="F5" s="9" t="str">
        <f t="shared" ref="F5:F8" si="3">IF(B5&lt;&gt;"",INDIRECT(B5&amp;"!$P$2"),"")</f>
        <v/>
      </c>
      <c r="G5" s="9" t="str">
        <f t="shared" ref="G5:G8" si="4">IF(B5&lt;&gt;"",INDIRECT(B5&amp;"!$Q$2"),"")</f>
        <v/>
      </c>
      <c r="H5" s="9" t="str">
        <f t="shared" ref="H5:H8" si="5">IF(B5&lt;&gt;"",INDIRECT(B5&amp;"!$R$2"),"")</f>
        <v/>
      </c>
      <c r="I5" s="9" t="str">
        <f t="shared" ref="I5:I8" si="6">IF(B5&lt;&gt;"",INDIRECT(B5&amp;"!$S$2"),"")</f>
        <v/>
      </c>
      <c r="J5" s="1"/>
      <c r="K5" s="8"/>
      <c r="L5" s="9"/>
      <c r="M5" s="9" t="str">
        <f t="shared" ref="M5:M8" si="7">IF(K5&lt;&gt;"",INDIRECT(K5&amp;"!$N$2"),"")</f>
        <v/>
      </c>
      <c r="N5" s="9" t="str">
        <f t="shared" ref="N5:N8" si="8">IF(K5&lt;&gt;"",INDIRECT(K5&amp;"!$O$2"),"")</f>
        <v/>
      </c>
      <c r="O5" s="9" t="str">
        <f t="shared" ref="O5:O8" si="9">IF(K5&lt;&gt;"",INDIRECT(K5&amp;"!$P$2"),"")</f>
        <v/>
      </c>
      <c r="P5" s="9" t="str">
        <f t="shared" ref="P5:P8" si="10">IF(K5&lt;&gt;"",INDIRECT(K5&amp;"!$Q$2"),"")</f>
        <v/>
      </c>
      <c r="Q5" s="9" t="str">
        <f t="shared" ref="Q5:Q7" si="11">IF(K5&lt;&gt;"",INDIRECT(K5&amp;"!$R$2"),"")</f>
        <v/>
      </c>
      <c r="R5" s="9" t="str">
        <f t="shared" ref="R5:R8" si="12">IF(K5&lt;&gt;"",INDIRECT(K5&amp;"!$S$2"),"")</f>
        <v/>
      </c>
      <c r="S5" s="1"/>
      <c r="T5" s="1"/>
      <c r="U5" s="1"/>
      <c r="V5" s="1"/>
      <c r="W5" s="1"/>
      <c r="X5" s="1"/>
      <c r="Y5" s="1"/>
      <c r="Z5" s="1"/>
      <c r="AA5" s="1"/>
      <c r="AB5" s="1"/>
    </row>
    <row r="6" ht="15.75" customHeight="1">
      <c r="A6" s="1"/>
      <c r="B6" s="8"/>
      <c r="C6" s="9" t="str">
        <f>IF(B6&lt;&gt;"",INDIRECT(B6&amp;"!$M$2"),"")</f>
        <v/>
      </c>
      <c r="D6" s="9" t="str">
        <f t="shared" si="1"/>
        <v/>
      </c>
      <c r="E6" s="9" t="str">
        <f t="shared" si="2"/>
        <v/>
      </c>
      <c r="F6" s="9" t="str">
        <f t="shared" si="3"/>
        <v/>
      </c>
      <c r="G6" s="9" t="str">
        <f t="shared" si="4"/>
        <v/>
      </c>
      <c r="H6" s="9" t="str">
        <f t="shared" si="5"/>
        <v/>
      </c>
      <c r="I6" s="9" t="str">
        <f t="shared" si="6"/>
        <v/>
      </c>
      <c r="J6" s="1"/>
      <c r="K6" s="8"/>
      <c r="L6" s="9" t="str">
        <f>IF(K6&lt;&gt;"",INDIRECT(K6&amp;"!$M$2"),"")</f>
        <v/>
      </c>
      <c r="M6" s="9" t="str">
        <f t="shared" si="7"/>
        <v/>
      </c>
      <c r="N6" s="9" t="str">
        <f t="shared" si="8"/>
        <v/>
      </c>
      <c r="O6" s="9" t="str">
        <f t="shared" si="9"/>
        <v/>
      </c>
      <c r="P6" s="9" t="str">
        <f t="shared" si="10"/>
        <v/>
      </c>
      <c r="Q6" s="9" t="str">
        <f t="shared" si="11"/>
        <v/>
      </c>
      <c r="R6" s="9" t="str">
        <f t="shared" si="12"/>
        <v/>
      </c>
      <c r="S6" s="1"/>
      <c r="T6" s="1"/>
      <c r="U6" s="1"/>
      <c r="V6" s="1"/>
      <c r="W6" s="1"/>
      <c r="X6" s="1"/>
      <c r="Y6" s="1"/>
      <c r="Z6" s="1"/>
      <c r="AA6" s="1"/>
      <c r="AB6" s="1"/>
    </row>
    <row r="7" ht="15.75" customHeight="1">
      <c r="A7" s="1"/>
      <c r="B7" s="4"/>
      <c r="C7" s="9"/>
      <c r="D7" s="9" t="str">
        <f t="shared" si="1"/>
        <v/>
      </c>
      <c r="E7" s="9" t="str">
        <f t="shared" si="2"/>
        <v/>
      </c>
      <c r="F7" s="9" t="str">
        <f t="shared" si="3"/>
        <v/>
      </c>
      <c r="G7" s="9" t="str">
        <f t="shared" si="4"/>
        <v/>
      </c>
      <c r="H7" s="9" t="str">
        <f t="shared" si="5"/>
        <v/>
      </c>
      <c r="I7" s="9" t="str">
        <f t="shared" si="6"/>
        <v/>
      </c>
      <c r="J7" s="1"/>
      <c r="K7" s="4"/>
      <c r="L7" s="9"/>
      <c r="M7" s="9" t="str">
        <f t="shared" si="7"/>
        <v/>
      </c>
      <c r="N7" s="9" t="str">
        <f t="shared" si="8"/>
        <v/>
      </c>
      <c r="O7" s="9" t="str">
        <f t="shared" si="9"/>
        <v/>
      </c>
      <c r="P7" s="9" t="str">
        <f t="shared" si="10"/>
        <v/>
      </c>
      <c r="Q7" s="9" t="str">
        <f t="shared" si="11"/>
        <v/>
      </c>
      <c r="R7" s="9" t="str">
        <f t="shared" si="12"/>
        <v/>
      </c>
      <c r="S7" s="1"/>
      <c r="T7" s="1"/>
      <c r="U7" s="1"/>
      <c r="V7" s="1"/>
      <c r="W7" s="1"/>
      <c r="X7" s="1"/>
      <c r="Y7" s="1"/>
      <c r="Z7" s="1"/>
      <c r="AA7" s="1"/>
      <c r="AB7" s="1"/>
    </row>
    <row r="8" ht="15.75" customHeight="1">
      <c r="A8" s="1"/>
      <c r="B8" s="4"/>
      <c r="C8" s="9" t="str">
        <f>IF(B8&lt;&gt;"",INDIRECT(B8&amp;"!$M$2"),"")</f>
        <v/>
      </c>
      <c r="D8" s="9" t="str">
        <f t="shared" si="1"/>
        <v/>
      </c>
      <c r="E8" s="9" t="str">
        <f t="shared" si="2"/>
        <v/>
      </c>
      <c r="F8" s="9" t="str">
        <f t="shared" si="3"/>
        <v/>
      </c>
      <c r="G8" s="9" t="str">
        <f t="shared" si="4"/>
        <v/>
      </c>
      <c r="H8" s="9" t="str">
        <f t="shared" si="5"/>
        <v/>
      </c>
      <c r="I8" s="9" t="str">
        <f t="shared" si="6"/>
        <v/>
      </c>
      <c r="J8" s="1"/>
      <c r="K8" s="4"/>
      <c r="L8" s="9" t="str">
        <f>IF(K8&lt;&gt;"",INDIRECT(K8&amp;"!$M$2"),"")</f>
        <v/>
      </c>
      <c r="M8" s="9" t="str">
        <f t="shared" si="7"/>
        <v/>
      </c>
      <c r="N8" s="9" t="str">
        <f t="shared" si="8"/>
        <v/>
      </c>
      <c r="O8" s="9" t="str">
        <f t="shared" si="9"/>
        <v/>
      </c>
      <c r="P8" s="9" t="str">
        <f t="shared" si="10"/>
        <v/>
      </c>
      <c r="Q8" s="9"/>
      <c r="R8" s="9" t="str">
        <f t="shared" si="12"/>
        <v/>
      </c>
      <c r="S8" s="1"/>
      <c r="T8" s="1"/>
      <c r="U8" s="1"/>
      <c r="V8" s="1"/>
      <c r="W8" s="1"/>
      <c r="X8" s="1"/>
      <c r="Y8" s="1"/>
      <c r="Z8" s="1"/>
      <c r="AA8" s="1"/>
      <c r="AB8" s="1"/>
    </row>
    <row r="9" ht="15.75" customHeight="1">
      <c r="A9" s="1"/>
      <c r="B9" s="4" t="s">
        <v>10</v>
      </c>
      <c r="C9" s="10">
        <f t="shared" ref="C9:I9" si="13">SUM(C4:C8)</f>
        <v>49</v>
      </c>
      <c r="D9" s="10">
        <f t="shared" si="13"/>
        <v>0</v>
      </c>
      <c r="E9" s="10">
        <f t="shared" si="13"/>
        <v>0</v>
      </c>
      <c r="F9" s="10">
        <f t="shared" si="13"/>
        <v>0</v>
      </c>
      <c r="G9" s="10">
        <f t="shared" si="13"/>
        <v>0</v>
      </c>
      <c r="H9" s="10">
        <f t="shared" si="13"/>
        <v>0</v>
      </c>
      <c r="I9" s="10">
        <f t="shared" si="13"/>
        <v>0</v>
      </c>
      <c r="J9" s="1"/>
      <c r="K9" s="4" t="s">
        <v>10</v>
      </c>
      <c r="L9" s="10">
        <f t="shared" ref="L9:R9" si="14">SUM(L4:L8)</f>
        <v>49</v>
      </c>
      <c r="M9" s="10">
        <f t="shared" si="14"/>
        <v>0</v>
      </c>
      <c r="N9" s="10">
        <f t="shared" si="14"/>
        <v>0</v>
      </c>
      <c r="O9" s="10">
        <f t="shared" si="14"/>
        <v>0</v>
      </c>
      <c r="P9" s="10">
        <f t="shared" si="14"/>
        <v>0</v>
      </c>
      <c r="Q9" s="10">
        <f t="shared" si="14"/>
        <v>0</v>
      </c>
      <c r="R9" s="10">
        <f t="shared" si="14"/>
        <v>0</v>
      </c>
      <c r="S9" s="1"/>
      <c r="T9" s="1"/>
      <c r="U9" s="1"/>
      <c r="V9" s="1"/>
      <c r="W9" s="1"/>
      <c r="X9" s="1"/>
      <c r="Y9" s="1"/>
      <c r="Z9" s="1"/>
      <c r="AA9" s="1"/>
      <c r="AB9" s="1"/>
    </row>
    <row r="10" ht="15.75" customHeight="1">
      <c r="A10" s="1"/>
      <c r="B10" s="3"/>
      <c r="C10" s="11"/>
      <c r="D10" s="11"/>
      <c r="E10" s="11"/>
      <c r="F10" s="11"/>
      <c r="G10" s="11"/>
      <c r="H10" s="11"/>
      <c r="I10" s="11"/>
      <c r="J10" s="11"/>
      <c r="S10" s="1"/>
      <c r="T10" s="1"/>
      <c r="U10" s="1"/>
      <c r="V10" s="1"/>
      <c r="W10" s="1"/>
      <c r="X10" s="1"/>
      <c r="Y10" s="1"/>
      <c r="Z10" s="1"/>
      <c r="AA10" s="1"/>
      <c r="AB10" s="1"/>
    </row>
    <row r="11" ht="15.75" customHeight="1">
      <c r="A11" s="12" t="s">
        <v>11</v>
      </c>
      <c r="B11" s="1" t="s">
        <v>12</v>
      </c>
      <c r="C11" s="13">
        <f>TODAY()</f>
        <v>44984</v>
      </c>
      <c r="D11" s="12" t="s">
        <v>13</v>
      </c>
      <c r="E11" s="1"/>
      <c r="F11" s="1"/>
      <c r="G11" s="1"/>
      <c r="H11" s="1"/>
      <c r="I11" s="1"/>
      <c r="J11" s="1"/>
      <c r="K11" s="1" t="s">
        <v>14</v>
      </c>
      <c r="L11" s="13">
        <f>TODAY()</f>
        <v>44984</v>
      </c>
      <c r="M11" s="12" t="s">
        <v>15</v>
      </c>
      <c r="N11" s="1"/>
      <c r="O11" s="1"/>
      <c r="P11" s="1"/>
      <c r="Q11" s="1"/>
      <c r="R11" s="1"/>
      <c r="S11" s="1"/>
      <c r="T11" s="1"/>
      <c r="U11" s="1"/>
      <c r="V11" s="1"/>
      <c r="W11" s="1"/>
      <c r="X11" s="1"/>
      <c r="Y11" s="1"/>
      <c r="Z11" s="1"/>
      <c r="AA11" s="1"/>
      <c r="AB11" s="1"/>
    </row>
    <row r="12" ht="15.75" customHeight="1">
      <c r="A12" s="1"/>
      <c r="B12" s="4"/>
      <c r="C12" s="14" t="s">
        <v>2</v>
      </c>
      <c r="D12" s="14" t="s">
        <v>3</v>
      </c>
      <c r="E12" s="14" t="s">
        <v>4</v>
      </c>
      <c r="F12" s="14" t="s">
        <v>5</v>
      </c>
      <c r="G12" s="14" t="s">
        <v>6</v>
      </c>
      <c r="H12" s="14" t="s">
        <v>7</v>
      </c>
      <c r="I12" s="14" t="s">
        <v>8</v>
      </c>
      <c r="J12" s="15"/>
      <c r="K12" s="4"/>
      <c r="L12" s="14" t="s">
        <v>2</v>
      </c>
      <c r="M12" s="14" t="s">
        <v>3</v>
      </c>
      <c r="N12" s="14" t="s">
        <v>4</v>
      </c>
      <c r="O12" s="14" t="s">
        <v>5</v>
      </c>
      <c r="P12" s="14" t="s">
        <v>6</v>
      </c>
      <c r="Q12" s="14" t="s">
        <v>7</v>
      </c>
      <c r="R12" s="14" t="s">
        <v>8</v>
      </c>
      <c r="S12" s="1"/>
      <c r="T12" s="1"/>
      <c r="U12" s="1"/>
      <c r="V12" s="1"/>
      <c r="W12" s="1"/>
      <c r="X12" s="1"/>
      <c r="Y12" s="1"/>
      <c r="Z12" s="1"/>
      <c r="AA12" s="1"/>
      <c r="AB12" s="1"/>
    </row>
    <row r="13" ht="15.0" customHeight="1">
      <c r="A13" s="1"/>
      <c r="B13" s="6" t="s">
        <v>9</v>
      </c>
      <c r="C13" s="10">
        <f>C4</f>
        <v>49</v>
      </c>
      <c r="D13" s="10">
        <f>IFERROR(COUNTIFS('項目'!$L:$L,D12,'項目'!$M:$M,$C$11),"")</f>
        <v>0</v>
      </c>
      <c r="E13" s="10">
        <f>IFERROR(COUNTIFS('項目'!$L:$L,E12,'項目'!$M:$M,$C$11),"")</f>
        <v>0</v>
      </c>
      <c r="F13" s="10">
        <f>IFERROR(COUNTIFS('項目'!$L:$L,F12,'項目'!$M:$M,$C$11),"")</f>
        <v>0</v>
      </c>
      <c r="G13" s="10">
        <f>IFERROR(COUNTIFS('項目'!$L:$L,G12,'項目'!$M:$M,$C$11),"")</f>
        <v>0</v>
      </c>
      <c r="H13" s="10">
        <f>IFERROR(COUNTIFS('項目'!$L:$L,H12,'項目'!$M:$M,$C$11),"")</f>
        <v>0</v>
      </c>
      <c r="I13" s="10">
        <f>IFERROR(COUNTIFS('項目'!$L:$L,I12,'項目'!$M:$M,$C$11),"")</f>
        <v>0</v>
      </c>
      <c r="J13" s="16"/>
      <c r="K13" s="6" t="s">
        <v>9</v>
      </c>
      <c r="L13" s="10">
        <f>C4</f>
        <v>49</v>
      </c>
      <c r="M13" s="10">
        <f>IFERROR(COUNTIFS('項目'!$S:$S,M12,'項目'!$T:$T,$C$11),"")</f>
        <v>0</v>
      </c>
      <c r="N13" s="10">
        <f>IFERROR(COUNTIFS('項目'!$S:$S,N12,'項目'!$T:$T,$C$11),"")</f>
        <v>0</v>
      </c>
      <c r="O13" s="10">
        <f>IFERROR(COUNTIFS('項目'!$S:$S,O12,'項目'!$T:$T,$C$11),"")</f>
        <v>0</v>
      </c>
      <c r="P13" s="10">
        <f>IFERROR(COUNTIFS('項目'!$S:$S,P12,'項目'!$T:$T,$C$11),"")</f>
        <v>0</v>
      </c>
      <c r="Q13" s="10">
        <f>IFERROR(COUNTIFS('項目'!$S:$S,Q12,'項目'!$T:$T,$C$11),"")</f>
        <v>0</v>
      </c>
      <c r="R13" s="10">
        <f>IFERROR(COUNTIFS('項目'!$S:$S,R12,'項目'!$T:$T,$C$11),"")</f>
        <v>0</v>
      </c>
      <c r="S13" s="1"/>
      <c r="T13" s="1"/>
      <c r="U13" s="1"/>
      <c r="V13" s="1"/>
      <c r="W13" s="1"/>
      <c r="X13" s="1"/>
      <c r="Y13" s="1"/>
      <c r="Z13" s="1"/>
      <c r="AA13" s="1"/>
      <c r="AB13" s="1"/>
    </row>
    <row r="14" ht="15.75" customHeight="1">
      <c r="A14" s="1"/>
      <c r="B14" s="8"/>
      <c r="C14" s="9"/>
      <c r="D14" s="9"/>
      <c r="E14" s="9"/>
      <c r="F14" s="9"/>
      <c r="G14" s="9"/>
      <c r="H14" s="9"/>
      <c r="I14" s="9"/>
      <c r="J14" s="17"/>
      <c r="K14" s="8"/>
      <c r="L14" s="9"/>
      <c r="M14" s="9"/>
      <c r="N14" s="9"/>
      <c r="O14" s="9"/>
      <c r="P14" s="9"/>
      <c r="Q14" s="9"/>
      <c r="R14" s="9"/>
      <c r="S14" s="1"/>
      <c r="T14" s="1"/>
      <c r="U14" s="1"/>
      <c r="V14" s="1"/>
      <c r="W14" s="1"/>
      <c r="X14" s="1"/>
      <c r="Y14" s="1"/>
      <c r="Z14" s="1"/>
      <c r="AA14" s="1"/>
      <c r="AB14" s="1"/>
    </row>
    <row r="15" ht="15.75" customHeight="1">
      <c r="A15" s="1"/>
      <c r="B15" s="8"/>
      <c r="C15" s="9"/>
      <c r="D15" s="9"/>
      <c r="E15" s="9"/>
      <c r="F15" s="9"/>
      <c r="G15" s="9"/>
      <c r="H15" s="9"/>
      <c r="I15" s="9"/>
      <c r="J15" s="17"/>
      <c r="K15" s="8"/>
      <c r="L15" s="9"/>
      <c r="M15" s="9"/>
      <c r="N15" s="9"/>
      <c r="O15" s="9"/>
      <c r="P15" s="9"/>
      <c r="Q15" s="9"/>
      <c r="R15" s="9"/>
      <c r="S15" s="1"/>
      <c r="T15" s="1"/>
      <c r="U15" s="1"/>
      <c r="V15" s="1"/>
      <c r="W15" s="1"/>
      <c r="X15" s="1"/>
      <c r="Y15" s="1"/>
      <c r="Z15" s="1"/>
      <c r="AA15" s="1"/>
      <c r="AB15" s="1"/>
    </row>
    <row r="16" ht="15.75" customHeight="1">
      <c r="A16" s="1"/>
      <c r="B16" s="4"/>
      <c r="C16" s="9"/>
      <c r="D16" s="9"/>
      <c r="E16" s="9"/>
      <c r="F16" s="9"/>
      <c r="G16" s="9"/>
      <c r="H16" s="9"/>
      <c r="I16" s="9"/>
      <c r="J16" s="17"/>
      <c r="K16" s="4"/>
      <c r="L16" s="9"/>
      <c r="M16" s="9"/>
      <c r="N16" s="9"/>
      <c r="O16" s="9"/>
      <c r="P16" s="9"/>
      <c r="Q16" s="9"/>
      <c r="R16" s="9"/>
      <c r="S16" s="1"/>
      <c r="T16" s="1"/>
      <c r="U16" s="1"/>
      <c r="V16" s="1"/>
      <c r="W16" s="1"/>
      <c r="X16" s="1"/>
      <c r="Y16" s="1"/>
      <c r="Z16" s="1"/>
      <c r="AA16" s="1"/>
      <c r="AB16" s="1"/>
    </row>
    <row r="17" ht="15.75" customHeight="1">
      <c r="A17" s="1"/>
      <c r="B17" s="4" t="s">
        <v>10</v>
      </c>
      <c r="C17" s="10">
        <f t="shared" ref="C17:I17" si="15">SUM(C13:C16)</f>
        <v>49</v>
      </c>
      <c r="D17" s="10">
        <f t="shared" si="15"/>
        <v>0</v>
      </c>
      <c r="E17" s="10">
        <f t="shared" si="15"/>
        <v>0</v>
      </c>
      <c r="F17" s="10">
        <f t="shared" si="15"/>
        <v>0</v>
      </c>
      <c r="G17" s="10">
        <f t="shared" si="15"/>
        <v>0</v>
      </c>
      <c r="H17" s="10">
        <f t="shared" si="15"/>
        <v>0</v>
      </c>
      <c r="I17" s="10">
        <f t="shared" si="15"/>
        <v>0</v>
      </c>
      <c r="J17" s="16"/>
      <c r="K17" s="4" t="s">
        <v>10</v>
      </c>
      <c r="L17" s="10">
        <f t="shared" ref="L17:R17" si="16">SUM(L13:L16)</f>
        <v>49</v>
      </c>
      <c r="M17" s="10">
        <f t="shared" si="16"/>
        <v>0</v>
      </c>
      <c r="N17" s="10">
        <f t="shared" si="16"/>
        <v>0</v>
      </c>
      <c r="O17" s="10">
        <f t="shared" si="16"/>
        <v>0</v>
      </c>
      <c r="P17" s="10">
        <f t="shared" si="16"/>
        <v>0</v>
      </c>
      <c r="Q17" s="10">
        <f t="shared" si="16"/>
        <v>0</v>
      </c>
      <c r="R17" s="10">
        <f t="shared" si="16"/>
        <v>0</v>
      </c>
      <c r="S17" s="1"/>
      <c r="T17" s="1"/>
      <c r="U17" s="1"/>
      <c r="V17" s="1"/>
      <c r="W17" s="1"/>
      <c r="X17" s="1"/>
      <c r="Y17" s="1"/>
      <c r="Z17" s="1"/>
      <c r="AA17" s="1"/>
      <c r="AB17" s="1"/>
    </row>
    <row r="18" ht="15.75" customHeight="1">
      <c r="A18" s="18"/>
      <c r="B18" s="18"/>
      <c r="C18" s="18"/>
      <c r="D18" s="18"/>
      <c r="E18" s="18"/>
      <c r="F18" s="18"/>
      <c r="G18" s="18"/>
      <c r="H18" s="18"/>
      <c r="I18" s="18"/>
      <c r="J18" s="18"/>
      <c r="S18" s="18"/>
      <c r="T18" s="18"/>
      <c r="U18" s="18"/>
      <c r="V18" s="18"/>
      <c r="W18" s="18"/>
      <c r="X18" s="18"/>
      <c r="Y18" s="18"/>
      <c r="Z18" s="18"/>
      <c r="AA18" s="18"/>
      <c r="AB18" s="18"/>
    </row>
    <row r="19" ht="15.75" customHeight="1">
      <c r="A19" s="18"/>
      <c r="B19" s="2" t="s">
        <v>16</v>
      </c>
      <c r="C19" s="3"/>
      <c r="D19" s="3"/>
      <c r="E19" s="3"/>
      <c r="F19" s="3"/>
      <c r="G19" s="3"/>
      <c r="H19" s="3"/>
      <c r="I19" s="3"/>
      <c r="J19" s="3"/>
      <c r="S19" s="18"/>
      <c r="T19" s="18"/>
      <c r="U19" s="18"/>
      <c r="V19" s="18"/>
      <c r="W19" s="18"/>
      <c r="X19" s="18"/>
      <c r="Y19" s="18"/>
      <c r="Z19" s="18"/>
      <c r="AA19" s="18"/>
      <c r="AB19" s="18"/>
    </row>
    <row r="20" ht="15.75" customHeight="1">
      <c r="A20" s="18"/>
      <c r="B20" s="4"/>
      <c r="C20" s="5" t="s">
        <v>2</v>
      </c>
      <c r="D20" s="5" t="s">
        <v>3</v>
      </c>
      <c r="E20" s="5" t="s">
        <v>4</v>
      </c>
      <c r="F20" s="5" t="s">
        <v>5</v>
      </c>
      <c r="G20" s="5" t="s">
        <v>6</v>
      </c>
      <c r="H20" s="5" t="s">
        <v>7</v>
      </c>
      <c r="I20" s="5" t="s">
        <v>8</v>
      </c>
      <c r="J20" s="5" t="s">
        <v>17</v>
      </c>
      <c r="K20" s="5" t="s">
        <v>18</v>
      </c>
      <c r="L20" s="5" t="s">
        <v>19</v>
      </c>
      <c r="M20" s="5" t="s">
        <v>20</v>
      </c>
      <c r="N20" s="18"/>
      <c r="O20" s="18"/>
      <c r="P20" s="18"/>
      <c r="Q20" s="18"/>
      <c r="R20" s="18"/>
      <c r="S20" s="18"/>
      <c r="T20" s="18"/>
      <c r="U20" s="18"/>
      <c r="V20" s="18"/>
      <c r="W20" s="18"/>
      <c r="X20" s="18"/>
      <c r="Y20" s="18"/>
      <c r="Z20" s="18"/>
      <c r="AA20" s="18"/>
      <c r="AB20" s="18"/>
    </row>
    <row r="21" ht="15.75" customHeight="1">
      <c r="A21" s="18"/>
      <c r="B21" s="6" t="s">
        <v>9</v>
      </c>
      <c r="C21" s="7">
        <f>IFERROR(COUNTA('項目'!C:C)-COUNTIF('項目'!U:U,"○"),"")</f>
        <v>49</v>
      </c>
      <c r="D21" s="7">
        <f>IFERROR(COUNTIF('項目'!$V:$V,D20),"")</f>
        <v>0</v>
      </c>
      <c r="E21" s="7">
        <f>IFERROR(COUNTIF('項目'!$V:$V,E20),"")</f>
        <v>0</v>
      </c>
      <c r="F21" s="7">
        <f>IFERROR(COUNTIF('項目'!$V:$V,F20),"")</f>
        <v>0</v>
      </c>
      <c r="G21" s="7">
        <f>IFERROR(COUNTIF('項目'!$V:$V,G20),"")</f>
        <v>0</v>
      </c>
      <c r="H21" s="7">
        <f>IFERROR(COUNTIF('項目'!$V:$V,H20),"")</f>
        <v>0</v>
      </c>
      <c r="I21" s="7">
        <f>IFERROR(COUNTIF('項目'!$V:$V,I20),"")</f>
        <v>0</v>
      </c>
      <c r="J21" s="7">
        <f>IFERROR(COUNTA('項目'!$Q:$Q)-COUNTIF('項目'!U:U,"○"),"")</f>
        <v>0</v>
      </c>
      <c r="K21" s="7">
        <f>IFERROR(C21-(D21+E21+F21+G21+H21+I21),"")</f>
        <v>49</v>
      </c>
      <c r="L21" s="19">
        <f>IFERROR((D21+E21+F21+G21+H21+I21)/C21,"-")</f>
        <v>0</v>
      </c>
      <c r="M21" s="19">
        <f>IFERROR((D21+I21)/C21,"-")</f>
        <v>0</v>
      </c>
      <c r="N21" s="18"/>
      <c r="O21" s="18"/>
      <c r="P21" s="20" t="s">
        <v>21</v>
      </c>
      <c r="Q21" s="21"/>
      <c r="R21" s="21"/>
      <c r="S21" s="22"/>
      <c r="T21" s="18"/>
      <c r="U21" s="18"/>
      <c r="V21" s="18"/>
      <c r="W21" s="18"/>
      <c r="X21" s="18"/>
      <c r="Y21" s="18"/>
      <c r="Z21" s="18"/>
      <c r="AA21" s="18"/>
      <c r="AB21" s="18"/>
    </row>
    <row r="22" ht="15.75" customHeight="1">
      <c r="A22" s="18"/>
      <c r="B22" s="8"/>
      <c r="C22" s="9"/>
      <c r="D22" s="9" t="str">
        <f t="shared" ref="D22:D25" si="17">IF(B22&lt;&gt;"",INDIRECT(B22&amp;"!$N$2"),"")</f>
        <v/>
      </c>
      <c r="E22" s="9" t="str">
        <f t="shared" ref="E22:E25" si="18">IF(B22&lt;&gt;"",INDIRECT(B22&amp;"!$O$2"),"")</f>
        <v/>
      </c>
      <c r="F22" s="9" t="str">
        <f t="shared" ref="F22:F25" si="19">IF(B22&lt;&gt;"",INDIRECT(B22&amp;"!$P$2"),"")</f>
        <v/>
      </c>
      <c r="G22" s="9" t="str">
        <f t="shared" ref="G22:G25" si="20">IF(B22&lt;&gt;"",INDIRECT(B22&amp;"!$Q$2"),"")</f>
        <v/>
      </c>
      <c r="H22" s="9" t="str">
        <f t="shared" ref="H22:H25" si="21">IF(B22&lt;&gt;"",INDIRECT(B22&amp;"!$R$2"),"")</f>
        <v/>
      </c>
      <c r="I22" s="9" t="str">
        <f t="shared" ref="I22:I25" si="22">IF(B22&lt;&gt;"",INDIRECT(B22&amp;"!$S$2"),"")</f>
        <v/>
      </c>
      <c r="J22" s="9" t="str">
        <f t="shared" ref="J22:J25" si="23">IF(B22&lt;&gt;"",INDIRECT(B22&amp;"!$T$2"),"")</f>
        <v/>
      </c>
      <c r="K22" s="9" t="str">
        <f t="shared" ref="K22:K25" si="24">IF(B22&lt;&gt;"",INDIRECT(B22&amp;"!$U$2"),"")</f>
        <v/>
      </c>
      <c r="L22" s="9" t="str">
        <f t="shared" ref="L22:L25" si="25">IF(B22&lt;&gt;"",INDIRECT(B22&amp;"!$V$2"),"")</f>
        <v/>
      </c>
      <c r="M22" s="9" t="str">
        <f t="shared" ref="M22:M25" si="26">IF(B22&lt;&gt;"",INDIRECT(B22&amp;"!$W$2"),"")</f>
        <v/>
      </c>
      <c r="N22" s="18"/>
      <c r="O22" s="18"/>
      <c r="P22" s="23" t="s">
        <v>22</v>
      </c>
      <c r="Q22" s="18"/>
      <c r="R22" s="18"/>
      <c r="S22" s="24"/>
      <c r="T22" s="18"/>
      <c r="U22" s="18"/>
      <c r="V22" s="18"/>
      <c r="W22" s="18"/>
      <c r="X22" s="18"/>
      <c r="Y22" s="18"/>
      <c r="Z22" s="18"/>
      <c r="AA22" s="18"/>
      <c r="AB22" s="18"/>
    </row>
    <row r="23" ht="15.75" customHeight="1">
      <c r="A23" s="18"/>
      <c r="B23" s="8"/>
      <c r="C23" s="9" t="str">
        <f>IF(B23&lt;&gt;"",INDIRECT(B23&amp;"!$M$2"),"")</f>
        <v/>
      </c>
      <c r="D23" s="9" t="str">
        <f t="shared" si="17"/>
        <v/>
      </c>
      <c r="E23" s="9" t="str">
        <f t="shared" si="18"/>
        <v/>
      </c>
      <c r="F23" s="9" t="str">
        <f t="shared" si="19"/>
        <v/>
      </c>
      <c r="G23" s="9" t="str">
        <f t="shared" si="20"/>
        <v/>
      </c>
      <c r="H23" s="9" t="str">
        <f t="shared" si="21"/>
        <v/>
      </c>
      <c r="I23" s="9" t="str">
        <f t="shared" si="22"/>
        <v/>
      </c>
      <c r="J23" s="9" t="str">
        <f t="shared" si="23"/>
        <v/>
      </c>
      <c r="K23" s="9" t="str">
        <f t="shared" si="24"/>
        <v/>
      </c>
      <c r="L23" s="9" t="str">
        <f t="shared" si="25"/>
        <v/>
      </c>
      <c r="M23" s="9" t="str">
        <f t="shared" si="26"/>
        <v/>
      </c>
      <c r="N23" s="18"/>
      <c r="O23" s="18"/>
      <c r="P23" s="23" t="s">
        <v>23</v>
      </c>
      <c r="Q23" s="18"/>
      <c r="R23" s="18"/>
      <c r="S23" s="24"/>
      <c r="T23" s="18"/>
      <c r="U23" s="18"/>
      <c r="V23" s="18"/>
      <c r="W23" s="18"/>
      <c r="X23" s="18"/>
      <c r="Y23" s="18"/>
      <c r="Z23" s="18"/>
      <c r="AA23" s="18"/>
      <c r="AB23" s="18"/>
    </row>
    <row r="24" ht="15.75" customHeight="1">
      <c r="A24" s="18"/>
      <c r="B24" s="4"/>
      <c r="C24" s="9"/>
      <c r="D24" s="9" t="str">
        <f t="shared" si="17"/>
        <v/>
      </c>
      <c r="E24" s="9" t="str">
        <f t="shared" si="18"/>
        <v/>
      </c>
      <c r="F24" s="9" t="str">
        <f t="shared" si="19"/>
        <v/>
      </c>
      <c r="G24" s="9" t="str">
        <f t="shared" si="20"/>
        <v/>
      </c>
      <c r="H24" s="9" t="str">
        <f t="shared" si="21"/>
        <v/>
      </c>
      <c r="I24" s="9" t="str">
        <f t="shared" si="22"/>
        <v/>
      </c>
      <c r="J24" s="9" t="str">
        <f t="shared" si="23"/>
        <v/>
      </c>
      <c r="K24" s="9" t="str">
        <f t="shared" si="24"/>
        <v/>
      </c>
      <c r="L24" s="9" t="str">
        <f t="shared" si="25"/>
        <v/>
      </c>
      <c r="M24" s="9" t="str">
        <f t="shared" si="26"/>
        <v/>
      </c>
      <c r="N24" s="18"/>
      <c r="O24" s="18"/>
      <c r="P24" s="23" t="s">
        <v>24</v>
      </c>
      <c r="Q24" s="18"/>
      <c r="R24" s="18"/>
      <c r="S24" s="24"/>
      <c r="T24" s="18"/>
      <c r="U24" s="18"/>
      <c r="V24" s="18"/>
      <c r="W24" s="18"/>
      <c r="X24" s="18"/>
      <c r="Y24" s="18"/>
      <c r="Z24" s="18"/>
      <c r="AA24" s="18"/>
      <c r="AB24" s="18"/>
    </row>
    <row r="25" ht="15.75" customHeight="1">
      <c r="A25" s="18"/>
      <c r="B25" s="4"/>
      <c r="C25" s="9" t="str">
        <f>IF(B25&lt;&gt;"",INDIRECT(B25&amp;"!$M$2"),"")</f>
        <v/>
      </c>
      <c r="D25" s="9" t="str">
        <f t="shared" si="17"/>
        <v/>
      </c>
      <c r="E25" s="9" t="str">
        <f t="shared" si="18"/>
        <v/>
      </c>
      <c r="F25" s="9" t="str">
        <f t="shared" si="19"/>
        <v/>
      </c>
      <c r="G25" s="9" t="str">
        <f t="shared" si="20"/>
        <v/>
      </c>
      <c r="H25" s="9" t="str">
        <f t="shared" si="21"/>
        <v/>
      </c>
      <c r="I25" s="9" t="str">
        <f t="shared" si="22"/>
        <v/>
      </c>
      <c r="J25" s="9" t="str">
        <f t="shared" si="23"/>
        <v/>
      </c>
      <c r="K25" s="9" t="str">
        <f t="shared" si="24"/>
        <v/>
      </c>
      <c r="L25" s="9" t="str">
        <f t="shared" si="25"/>
        <v/>
      </c>
      <c r="M25" s="9" t="str">
        <f t="shared" si="26"/>
        <v/>
      </c>
      <c r="N25" s="18"/>
      <c r="O25" s="18"/>
      <c r="P25" s="23" t="s">
        <v>25</v>
      </c>
      <c r="Q25" s="18"/>
      <c r="R25" s="18"/>
      <c r="S25" s="24"/>
      <c r="T25" s="18"/>
      <c r="U25" s="18"/>
      <c r="V25" s="18"/>
      <c r="W25" s="18"/>
      <c r="X25" s="18"/>
      <c r="Y25" s="18"/>
      <c r="Z25" s="18"/>
      <c r="AA25" s="18"/>
      <c r="AB25" s="18"/>
    </row>
    <row r="26" ht="15.75" customHeight="1">
      <c r="A26" s="18"/>
      <c r="B26" s="4" t="s">
        <v>10</v>
      </c>
      <c r="C26" s="10">
        <f t="shared" ref="C26:K26" si="27">SUM(C21:C25)</f>
        <v>49</v>
      </c>
      <c r="D26" s="10">
        <f t="shared" si="27"/>
        <v>0</v>
      </c>
      <c r="E26" s="10">
        <f t="shared" si="27"/>
        <v>0</v>
      </c>
      <c r="F26" s="10">
        <f t="shared" si="27"/>
        <v>0</v>
      </c>
      <c r="G26" s="10">
        <f t="shared" si="27"/>
        <v>0</v>
      </c>
      <c r="H26" s="10">
        <f t="shared" si="27"/>
        <v>0</v>
      </c>
      <c r="I26" s="10">
        <f t="shared" si="27"/>
        <v>0</v>
      </c>
      <c r="J26" s="10">
        <f t="shared" si="27"/>
        <v>0</v>
      </c>
      <c r="K26" s="10">
        <f t="shared" si="27"/>
        <v>49</v>
      </c>
      <c r="L26" s="19">
        <f>SUM(D26:H26)/C26</f>
        <v>0</v>
      </c>
      <c r="M26" s="19">
        <f>(D26+E26)/C26</f>
        <v>0</v>
      </c>
      <c r="N26" s="18"/>
      <c r="O26" s="18"/>
      <c r="P26" s="23"/>
      <c r="Q26" s="18"/>
      <c r="R26" s="18"/>
      <c r="S26" s="24"/>
      <c r="T26" s="18"/>
      <c r="U26" s="18"/>
      <c r="V26" s="18"/>
      <c r="W26" s="18"/>
      <c r="X26" s="18"/>
      <c r="Y26" s="18"/>
      <c r="Z26" s="18"/>
      <c r="AA26" s="18"/>
      <c r="AB26" s="18"/>
    </row>
    <row r="27" ht="15.75" customHeight="1">
      <c r="A27" s="18"/>
      <c r="B27" s="18"/>
      <c r="C27" s="18"/>
      <c r="D27" s="18"/>
      <c r="E27" s="18"/>
      <c r="F27" s="18"/>
      <c r="G27" s="18"/>
      <c r="H27" s="18"/>
      <c r="I27" s="18"/>
      <c r="J27" s="18"/>
      <c r="N27" s="18"/>
      <c r="O27" s="18"/>
      <c r="P27" s="23" t="s">
        <v>26</v>
      </c>
      <c r="Q27" s="18"/>
      <c r="R27" s="18"/>
      <c r="S27" s="24"/>
      <c r="T27" s="18"/>
      <c r="U27" s="18"/>
      <c r="V27" s="18"/>
      <c r="W27" s="18"/>
      <c r="X27" s="18"/>
      <c r="Y27" s="18"/>
      <c r="Z27" s="18"/>
      <c r="AA27" s="18"/>
      <c r="AB27" s="18"/>
    </row>
    <row r="28" ht="15.75" customHeight="1">
      <c r="A28" s="18"/>
      <c r="B28" s="25" t="s">
        <v>27</v>
      </c>
      <c r="C28" s="26"/>
      <c r="D28" s="26"/>
      <c r="E28" s="26"/>
      <c r="F28" s="26"/>
      <c r="G28" s="26"/>
      <c r="H28" s="26"/>
      <c r="I28" s="18"/>
      <c r="J28" s="18"/>
      <c r="N28" s="18"/>
      <c r="O28" s="18"/>
      <c r="P28" s="27" t="s">
        <v>28</v>
      </c>
      <c r="Q28" s="28"/>
      <c r="R28" s="28"/>
      <c r="S28" s="29"/>
      <c r="T28" s="18"/>
      <c r="U28" s="18"/>
      <c r="V28" s="18"/>
      <c r="W28" s="18"/>
      <c r="X28" s="18"/>
      <c r="Y28" s="18"/>
      <c r="Z28" s="18"/>
      <c r="AA28" s="18"/>
      <c r="AB28" s="18"/>
    </row>
    <row r="29" ht="15.75" customHeight="1">
      <c r="A29" s="18"/>
      <c r="B29" s="30"/>
      <c r="C29" s="31" t="s">
        <v>29</v>
      </c>
      <c r="D29" s="32" t="s">
        <v>30</v>
      </c>
      <c r="E29" s="32" t="s">
        <v>31</v>
      </c>
      <c r="F29" s="32" t="s">
        <v>32</v>
      </c>
      <c r="G29" s="32" t="s">
        <v>33</v>
      </c>
      <c r="H29" s="32" t="s">
        <v>34</v>
      </c>
      <c r="I29" s="18"/>
      <c r="J29" s="18"/>
      <c r="K29" s="18"/>
      <c r="L29" s="18"/>
      <c r="M29" s="18"/>
      <c r="N29" s="18"/>
      <c r="O29" s="18"/>
      <c r="P29" s="18"/>
      <c r="Q29" s="18"/>
      <c r="R29" s="18"/>
      <c r="S29" s="18"/>
      <c r="T29" s="18"/>
      <c r="U29" s="18"/>
      <c r="V29" s="18"/>
      <c r="W29" s="18"/>
      <c r="X29" s="18"/>
      <c r="Y29" s="18"/>
      <c r="Z29" s="18"/>
      <c r="AA29" s="18"/>
      <c r="AB29" s="18"/>
    </row>
    <row r="30" ht="15.75" customHeight="1">
      <c r="A30" s="18"/>
      <c r="B30" s="33" t="s">
        <v>9</v>
      </c>
      <c r="C30" s="34">
        <f>IFERROR(COUNTIF('項目'!$R:$R,C29),"")</f>
        <v>0</v>
      </c>
      <c r="D30" s="34">
        <f>IFERROR(COUNTIF('項目'!$R:$R,D29),"")</f>
        <v>0</v>
      </c>
      <c r="E30" s="34">
        <f>IFERROR(COUNTIF('項目'!$R:$R,E29),"")</f>
        <v>0</v>
      </c>
      <c r="F30" s="34">
        <f>IFERROR(COUNTIF('項目'!$R:$R,F29),"")</f>
        <v>0</v>
      </c>
      <c r="G30" s="34">
        <f>IFERROR(COUNTIF('項目'!$R:$R,G29),"")</f>
        <v>0</v>
      </c>
      <c r="H30" s="34">
        <f>IFERROR(COUNTIF('項目'!$R:$R,H29),"")</f>
        <v>0</v>
      </c>
      <c r="I30" s="18"/>
      <c r="J30" s="18"/>
      <c r="K30" s="18"/>
      <c r="L30" s="18"/>
      <c r="M30" s="18"/>
      <c r="N30" s="18"/>
      <c r="O30" s="18"/>
      <c r="P30" s="18"/>
      <c r="Q30" s="18"/>
      <c r="R30" s="18"/>
      <c r="S30" s="18"/>
      <c r="T30" s="18"/>
      <c r="U30" s="18"/>
      <c r="V30" s="18"/>
      <c r="W30" s="18"/>
      <c r="X30" s="18"/>
      <c r="Y30" s="18"/>
      <c r="Z30" s="18"/>
      <c r="AA30" s="18"/>
      <c r="AB30" s="18"/>
    </row>
    <row r="31" ht="15.75" customHeight="1">
      <c r="A31" s="18"/>
      <c r="B31" s="35"/>
      <c r="C31" s="36"/>
      <c r="D31" s="36" t="str">
        <f t="shared" ref="D31:D34" si="29">IF(B31&lt;&gt;"",INDIRECT(B31&amp;"!$N$2"),"")</f>
        <v/>
      </c>
      <c r="E31" s="36" t="str">
        <f t="shared" ref="E31:E34" si="30">IF(B31&lt;&gt;"",INDIRECT(B31&amp;"!$O$2"),"")</f>
        <v/>
      </c>
      <c r="F31" s="36" t="str">
        <f t="shared" ref="F31:F34" si="31">IF(B31&lt;&gt;"",INDIRECT(B31&amp;"!$P$2"),"")</f>
        <v/>
      </c>
      <c r="G31" s="36" t="str">
        <f t="shared" ref="G31:H31" si="28">IF(B31&lt;&gt;"",INDIRECT(B31&amp;"!$Q$2"),"")</f>
        <v/>
      </c>
      <c r="H31" s="36" t="str">
        <f t="shared" si="28"/>
        <v/>
      </c>
      <c r="I31" s="18"/>
      <c r="J31" s="18"/>
      <c r="K31" s="18"/>
      <c r="L31" s="18"/>
      <c r="M31" s="18"/>
      <c r="N31" s="18"/>
      <c r="O31" s="18"/>
      <c r="P31" s="18"/>
      <c r="Q31" s="18"/>
      <c r="R31" s="18"/>
      <c r="S31" s="18"/>
      <c r="T31" s="18"/>
      <c r="U31" s="18"/>
      <c r="V31" s="18"/>
      <c r="W31" s="18"/>
      <c r="X31" s="18"/>
      <c r="Y31" s="18"/>
      <c r="Z31" s="18"/>
      <c r="AA31" s="18"/>
      <c r="AB31" s="18"/>
    </row>
    <row r="32" ht="15.75" customHeight="1">
      <c r="A32" s="18"/>
      <c r="B32" s="35"/>
      <c r="C32" s="36" t="str">
        <f>IF(B32&lt;&gt;"",INDIRECT(B32&amp;"!$M$2"),"")</f>
        <v/>
      </c>
      <c r="D32" s="36" t="str">
        <f t="shared" si="29"/>
        <v/>
      </c>
      <c r="E32" s="36" t="str">
        <f t="shared" si="30"/>
        <v/>
      </c>
      <c r="F32" s="36" t="str">
        <f t="shared" si="31"/>
        <v/>
      </c>
      <c r="G32" s="36" t="str">
        <f t="shared" ref="G32:H32" si="32">IF(B32&lt;&gt;"",INDIRECT(B32&amp;"!$Q$2"),"")</f>
        <v/>
      </c>
      <c r="H32" s="36" t="str">
        <f t="shared" si="32"/>
        <v/>
      </c>
      <c r="I32" s="18"/>
      <c r="J32" s="18"/>
      <c r="K32" s="18"/>
      <c r="L32" s="18"/>
      <c r="M32" s="18"/>
      <c r="N32" s="18"/>
      <c r="O32" s="18"/>
      <c r="P32" s="18"/>
      <c r="Q32" s="18"/>
      <c r="R32" s="18"/>
      <c r="S32" s="18"/>
      <c r="T32" s="18"/>
      <c r="U32" s="18"/>
      <c r="V32" s="18"/>
      <c r="W32" s="18"/>
      <c r="X32" s="18"/>
      <c r="Y32" s="18"/>
      <c r="Z32" s="18"/>
      <c r="AA32" s="18"/>
      <c r="AB32" s="18"/>
    </row>
    <row r="33" ht="15.75" customHeight="1">
      <c r="A33" s="18"/>
      <c r="B33" s="30"/>
      <c r="C33" s="36"/>
      <c r="D33" s="36" t="str">
        <f t="shared" si="29"/>
        <v/>
      </c>
      <c r="E33" s="36" t="str">
        <f t="shared" si="30"/>
        <v/>
      </c>
      <c r="F33" s="36" t="str">
        <f t="shared" si="31"/>
        <v/>
      </c>
      <c r="G33" s="36" t="str">
        <f t="shared" ref="G33:H33" si="33">IF(B33&lt;&gt;"",INDIRECT(B33&amp;"!$Q$2"),"")</f>
        <v/>
      </c>
      <c r="H33" s="36" t="str">
        <f t="shared" si="33"/>
        <v/>
      </c>
      <c r="I33" s="18"/>
      <c r="J33" s="18"/>
      <c r="K33" s="18"/>
      <c r="L33" s="18"/>
      <c r="M33" s="18"/>
      <c r="N33" s="18"/>
      <c r="O33" s="18"/>
      <c r="P33" s="18"/>
      <c r="Q33" s="18"/>
      <c r="R33" s="18"/>
      <c r="S33" s="18"/>
      <c r="T33" s="18"/>
      <c r="U33" s="18"/>
      <c r="V33" s="18"/>
      <c r="W33" s="18"/>
      <c r="X33" s="18"/>
      <c r="Y33" s="18"/>
      <c r="Z33" s="18"/>
      <c r="AA33" s="18"/>
      <c r="AB33" s="18"/>
    </row>
    <row r="34" ht="15.75" customHeight="1">
      <c r="A34" s="18"/>
      <c r="B34" s="30"/>
      <c r="C34" s="36" t="str">
        <f>IF(B34&lt;&gt;"",INDIRECT(B34&amp;"!$M$2"),"")</f>
        <v/>
      </c>
      <c r="D34" s="36" t="str">
        <f t="shared" si="29"/>
        <v/>
      </c>
      <c r="E34" s="36" t="str">
        <f t="shared" si="30"/>
        <v/>
      </c>
      <c r="F34" s="36" t="str">
        <f t="shared" si="31"/>
        <v/>
      </c>
      <c r="G34" s="36" t="str">
        <f t="shared" ref="G34:H34" si="34">IF(B34&lt;&gt;"",INDIRECT(B34&amp;"!$Q$2"),"")</f>
        <v/>
      </c>
      <c r="H34" s="36" t="str">
        <f t="shared" si="34"/>
        <v/>
      </c>
      <c r="I34" s="18"/>
      <c r="J34" s="18"/>
      <c r="K34" s="18"/>
      <c r="L34" s="18"/>
      <c r="M34" s="18"/>
      <c r="N34" s="18"/>
      <c r="O34" s="18"/>
      <c r="P34" s="18"/>
      <c r="Q34" s="18"/>
      <c r="R34" s="18"/>
      <c r="S34" s="18"/>
      <c r="T34" s="18"/>
      <c r="U34" s="18"/>
      <c r="V34" s="18"/>
      <c r="W34" s="18"/>
      <c r="X34" s="18"/>
      <c r="Y34" s="18"/>
      <c r="Z34" s="18"/>
      <c r="AA34" s="18"/>
      <c r="AB34" s="18"/>
    </row>
    <row r="35" ht="15.75" customHeight="1">
      <c r="A35" s="18"/>
      <c r="B35" s="30" t="s">
        <v>10</v>
      </c>
      <c r="C35" s="37">
        <f t="shared" ref="C35:H35" si="35">SUM(C30:C34)</f>
        <v>0</v>
      </c>
      <c r="D35" s="37">
        <f t="shared" si="35"/>
        <v>0</v>
      </c>
      <c r="E35" s="37">
        <f t="shared" si="35"/>
        <v>0</v>
      </c>
      <c r="F35" s="37">
        <f t="shared" si="35"/>
        <v>0</v>
      </c>
      <c r="G35" s="37">
        <f t="shared" si="35"/>
        <v>0</v>
      </c>
      <c r="H35" s="37">
        <f t="shared" si="35"/>
        <v>0</v>
      </c>
      <c r="I35" s="18"/>
      <c r="J35" s="18"/>
      <c r="K35" s="18"/>
      <c r="L35" s="18"/>
      <c r="M35" s="18"/>
      <c r="N35" s="18"/>
      <c r="O35" s="18"/>
      <c r="P35" s="18"/>
      <c r="Q35" s="18"/>
      <c r="R35" s="18"/>
      <c r="S35" s="18"/>
      <c r="T35" s="18"/>
      <c r="U35" s="18"/>
      <c r="V35" s="18"/>
      <c r="W35" s="18"/>
      <c r="X35" s="18"/>
      <c r="Y35" s="18"/>
      <c r="Z35" s="18"/>
      <c r="AA35" s="18"/>
      <c r="AB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row>
    <row r="221" ht="15.75" customHeight="1">
      <c r="K221" s="18"/>
      <c r="L221" s="18"/>
      <c r="M221" s="18"/>
      <c r="N221" s="18"/>
      <c r="O221" s="18"/>
      <c r="P221" s="18"/>
      <c r="Q221" s="18"/>
      <c r="R221" s="18"/>
    </row>
    <row r="222" ht="15.75" customHeight="1">
      <c r="K222" s="18"/>
      <c r="L222" s="18"/>
      <c r="M222" s="18"/>
      <c r="N222" s="18"/>
      <c r="O222" s="18"/>
      <c r="P222" s="18"/>
      <c r="Q222" s="18"/>
      <c r="R222" s="18"/>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11.13"/>
    <col customWidth="1" min="3" max="4" width="6.75"/>
    <col customWidth="1" min="5" max="6" width="11.13"/>
    <col customWidth="1" min="7" max="7" width="13.75"/>
    <col customWidth="1" min="8" max="10" width="11.13"/>
    <col customWidth="1" min="11" max="11" width="38.38"/>
    <col customWidth="1" min="12" max="12" width="7.75"/>
    <col customWidth="1" min="13" max="13" width="8.5"/>
    <col customWidth="1" min="14" max="14" width="8.75"/>
    <col customWidth="1" min="15" max="15" width="15.0"/>
    <col customWidth="1" min="16" max="16" width="11.13"/>
    <col customWidth="1" min="17" max="17" width="18.0"/>
    <col customWidth="1" min="18" max="26" width="11.13"/>
  </cols>
  <sheetData>
    <row r="1" ht="15.75" customHeight="1">
      <c r="A1" s="38"/>
      <c r="B1" s="38">
        <v>1.0</v>
      </c>
      <c r="C1" s="38"/>
      <c r="D1" s="38"/>
      <c r="E1" s="38"/>
      <c r="F1" s="38"/>
      <c r="G1" s="38"/>
      <c r="H1" s="38"/>
      <c r="I1" s="38"/>
      <c r="J1" s="38"/>
      <c r="K1" s="38"/>
      <c r="L1" s="38"/>
      <c r="M1" s="38"/>
      <c r="N1" s="38"/>
      <c r="O1" s="38"/>
      <c r="P1" s="38"/>
      <c r="Q1" s="38"/>
      <c r="R1" s="38"/>
      <c r="S1" s="38"/>
      <c r="T1" s="38"/>
      <c r="U1" s="38"/>
      <c r="V1" s="38"/>
      <c r="W1" s="38"/>
      <c r="X1" s="38"/>
      <c r="Y1" s="38"/>
      <c r="Z1" s="38"/>
    </row>
    <row r="2" ht="15.75" customHeight="1">
      <c r="A2" s="38"/>
      <c r="B2" s="38">
        <v>1.0</v>
      </c>
      <c r="C2" s="39" t="s">
        <v>35</v>
      </c>
      <c r="D2" s="39" t="s">
        <v>36</v>
      </c>
      <c r="E2" s="39" t="s">
        <v>37</v>
      </c>
      <c r="F2" s="39" t="s">
        <v>38</v>
      </c>
      <c r="G2" s="39" t="s">
        <v>39</v>
      </c>
      <c r="H2" s="39" t="s">
        <v>40</v>
      </c>
      <c r="I2" s="39" t="s">
        <v>41</v>
      </c>
      <c r="J2" s="39" t="s">
        <v>42</v>
      </c>
      <c r="K2" s="39" t="s">
        <v>43</v>
      </c>
      <c r="L2" s="39" t="s">
        <v>44</v>
      </c>
      <c r="M2" s="39" t="s">
        <v>45</v>
      </c>
      <c r="N2" s="39" t="s">
        <v>46</v>
      </c>
      <c r="O2" s="39" t="s">
        <v>47</v>
      </c>
      <c r="P2" s="39" t="s">
        <v>48</v>
      </c>
      <c r="Q2" s="39" t="s">
        <v>49</v>
      </c>
      <c r="R2" s="39" t="s">
        <v>40</v>
      </c>
      <c r="S2" s="39" t="s">
        <v>50</v>
      </c>
      <c r="T2" s="39" t="s">
        <v>45</v>
      </c>
      <c r="U2" s="39" t="s">
        <v>51</v>
      </c>
      <c r="V2" s="39" t="s">
        <v>52</v>
      </c>
      <c r="W2" s="38"/>
      <c r="X2" s="38"/>
      <c r="Y2" s="38"/>
      <c r="Z2" s="38"/>
    </row>
    <row r="3" ht="15.75" customHeight="1">
      <c r="A3" s="38"/>
      <c r="B3" s="38"/>
      <c r="C3" s="40">
        <v>1.0</v>
      </c>
      <c r="D3" s="41">
        <v>11.0</v>
      </c>
      <c r="E3" s="40"/>
      <c r="F3" s="40"/>
      <c r="G3" s="40"/>
      <c r="H3" s="40" t="s">
        <v>53</v>
      </c>
      <c r="I3" s="40" t="s">
        <v>54</v>
      </c>
      <c r="J3" s="40" t="s">
        <v>55</v>
      </c>
      <c r="K3" s="40" t="s">
        <v>56</v>
      </c>
      <c r="L3" s="40"/>
      <c r="M3" s="42"/>
      <c r="N3" s="40"/>
      <c r="O3" s="40"/>
      <c r="P3" s="40"/>
      <c r="Q3" s="40"/>
      <c r="R3" s="40"/>
      <c r="S3" s="40"/>
      <c r="T3" s="42"/>
      <c r="U3" s="38"/>
      <c r="V3" s="38" t="str">
        <f t="shared" ref="V3:V51" si="1">IF(S3&lt;&gt;"",S3,L3)</f>
        <v/>
      </c>
      <c r="W3" s="38"/>
      <c r="X3" s="38"/>
      <c r="Y3" s="38"/>
      <c r="Z3" s="38"/>
    </row>
    <row r="4" ht="15.75" customHeight="1">
      <c r="A4" s="38"/>
      <c r="B4" s="38"/>
      <c r="C4" s="40">
        <v>2.0</v>
      </c>
      <c r="D4" s="43">
        <v>12.0</v>
      </c>
      <c r="E4" s="40"/>
      <c r="F4" s="40"/>
      <c r="G4" s="40"/>
      <c r="H4" s="40" t="s">
        <v>53</v>
      </c>
      <c r="I4" s="40" t="s">
        <v>54</v>
      </c>
      <c r="J4" s="40" t="s">
        <v>57</v>
      </c>
      <c r="K4" s="40" t="s">
        <v>58</v>
      </c>
      <c r="L4" s="40"/>
      <c r="M4" s="42"/>
      <c r="N4" s="40"/>
      <c r="O4" s="40"/>
      <c r="P4" s="40"/>
      <c r="Q4" s="40"/>
      <c r="R4" s="40"/>
      <c r="S4" s="40"/>
      <c r="T4" s="42"/>
      <c r="U4" s="38"/>
      <c r="V4" s="38" t="str">
        <f t="shared" si="1"/>
        <v/>
      </c>
      <c r="W4" s="38"/>
      <c r="X4" s="38"/>
      <c r="Y4" s="38"/>
      <c r="Z4" s="38"/>
    </row>
    <row r="5" ht="15.75" customHeight="1">
      <c r="A5" s="38"/>
      <c r="B5" s="38"/>
      <c r="C5" s="40">
        <v>3.0</v>
      </c>
      <c r="D5" s="43">
        <v>13.0</v>
      </c>
      <c r="E5" s="40"/>
      <c r="F5" s="40"/>
      <c r="G5" s="40"/>
      <c r="H5" s="40" t="s">
        <v>53</v>
      </c>
      <c r="I5" s="40" t="s">
        <v>54</v>
      </c>
      <c r="J5" s="40" t="s">
        <v>59</v>
      </c>
      <c r="K5" s="40" t="s">
        <v>60</v>
      </c>
      <c r="L5" s="40"/>
      <c r="M5" s="42"/>
      <c r="N5" s="40"/>
      <c r="O5" s="40"/>
      <c r="P5" s="40"/>
      <c r="Q5" s="40"/>
      <c r="R5" s="40"/>
      <c r="S5" s="40"/>
      <c r="T5" s="42"/>
      <c r="U5" s="38"/>
      <c r="V5" s="38" t="str">
        <f t="shared" si="1"/>
        <v/>
      </c>
      <c r="W5" s="38"/>
      <c r="X5" s="38"/>
      <c r="Y5" s="38"/>
      <c r="Z5" s="38"/>
    </row>
    <row r="6" ht="15.75" customHeight="1">
      <c r="A6" s="38"/>
      <c r="B6" s="38"/>
      <c r="C6" s="40">
        <v>4.0</v>
      </c>
      <c r="D6" s="43">
        <v>14.0</v>
      </c>
      <c r="E6" s="40"/>
      <c r="F6" s="40"/>
      <c r="G6" s="40"/>
      <c r="H6" s="40" t="s">
        <v>53</v>
      </c>
      <c r="I6" s="40" t="s">
        <v>54</v>
      </c>
      <c r="J6" s="40" t="s">
        <v>59</v>
      </c>
      <c r="K6" s="40" t="s">
        <v>61</v>
      </c>
      <c r="L6" s="40"/>
      <c r="M6" s="42"/>
      <c r="N6" s="40"/>
      <c r="O6" s="40"/>
      <c r="P6" s="40"/>
      <c r="Q6" s="40"/>
      <c r="R6" s="40"/>
      <c r="S6" s="40"/>
      <c r="T6" s="42"/>
      <c r="U6" s="38"/>
      <c r="V6" s="38" t="str">
        <f t="shared" si="1"/>
        <v/>
      </c>
      <c r="W6" s="38"/>
      <c r="X6" s="38"/>
      <c r="Y6" s="38"/>
      <c r="Z6" s="38"/>
    </row>
    <row r="7" ht="15.75" customHeight="1">
      <c r="A7" s="38"/>
      <c r="B7" s="38"/>
      <c r="C7" s="40">
        <v>5.0</v>
      </c>
      <c r="D7" s="43">
        <v>15.0</v>
      </c>
      <c r="E7" s="40"/>
      <c r="F7" s="40"/>
      <c r="G7" s="40"/>
      <c r="H7" s="40" t="s">
        <v>53</v>
      </c>
      <c r="I7" s="40" t="s">
        <v>54</v>
      </c>
      <c r="J7" s="40" t="s">
        <v>59</v>
      </c>
      <c r="K7" s="40" t="s">
        <v>62</v>
      </c>
      <c r="L7" s="40"/>
      <c r="M7" s="42"/>
      <c r="N7" s="40"/>
      <c r="O7" s="40"/>
      <c r="P7" s="40"/>
      <c r="Q7" s="40"/>
      <c r="R7" s="40"/>
      <c r="S7" s="40"/>
      <c r="T7" s="42"/>
      <c r="U7" s="38"/>
      <c r="V7" s="38" t="str">
        <f t="shared" si="1"/>
        <v/>
      </c>
      <c r="W7" s="38"/>
      <c r="X7" s="38"/>
      <c r="Y7" s="38"/>
      <c r="Z7" s="38"/>
    </row>
    <row r="8" ht="15.75" customHeight="1">
      <c r="A8" s="38"/>
      <c r="B8" s="38"/>
      <c r="C8" s="40">
        <v>6.0</v>
      </c>
      <c r="D8" s="43">
        <v>16.0</v>
      </c>
      <c r="E8" s="40"/>
      <c r="F8" s="40"/>
      <c r="G8" s="40"/>
      <c r="H8" s="40" t="s">
        <v>53</v>
      </c>
      <c r="I8" s="40" t="s">
        <v>54</v>
      </c>
      <c r="J8" s="40" t="s">
        <v>59</v>
      </c>
      <c r="K8" s="40" t="s">
        <v>63</v>
      </c>
      <c r="L8" s="40"/>
      <c r="M8" s="42"/>
      <c r="N8" s="40"/>
      <c r="O8" s="40"/>
      <c r="P8" s="40"/>
      <c r="Q8" s="40"/>
      <c r="R8" s="40"/>
      <c r="S8" s="40"/>
      <c r="T8" s="42"/>
      <c r="U8" s="38"/>
      <c r="V8" s="38" t="str">
        <f t="shared" si="1"/>
        <v/>
      </c>
      <c r="W8" s="38"/>
      <c r="X8" s="38"/>
      <c r="Y8" s="38"/>
      <c r="Z8" s="38"/>
    </row>
    <row r="9" ht="15.75" customHeight="1">
      <c r="A9" s="38"/>
      <c r="B9" s="38"/>
      <c r="C9" s="40">
        <v>7.0</v>
      </c>
      <c r="D9" s="43">
        <v>17.0</v>
      </c>
      <c r="E9" s="40"/>
      <c r="F9" s="40"/>
      <c r="G9" s="40"/>
      <c r="H9" s="40" t="s">
        <v>53</v>
      </c>
      <c r="I9" s="40" t="s">
        <v>54</v>
      </c>
      <c r="J9" s="40" t="s">
        <v>59</v>
      </c>
      <c r="K9" s="40" t="s">
        <v>64</v>
      </c>
      <c r="L9" s="40"/>
      <c r="M9" s="42"/>
      <c r="N9" s="40"/>
      <c r="O9" s="40"/>
      <c r="P9" s="40"/>
      <c r="Q9" s="40"/>
      <c r="R9" s="40"/>
      <c r="S9" s="40"/>
      <c r="T9" s="42"/>
      <c r="U9" s="38"/>
      <c r="V9" s="38" t="str">
        <f t="shared" si="1"/>
        <v/>
      </c>
      <c r="W9" s="38"/>
      <c r="X9" s="38"/>
      <c r="Y9" s="38"/>
      <c r="Z9" s="38"/>
    </row>
    <row r="10" ht="15.75" customHeight="1">
      <c r="A10" s="38"/>
      <c r="B10" s="38"/>
      <c r="C10" s="40">
        <v>8.0</v>
      </c>
      <c r="D10" s="43">
        <v>18.0</v>
      </c>
      <c r="E10" s="40"/>
      <c r="F10" s="40"/>
      <c r="G10" s="40"/>
      <c r="H10" s="40" t="s">
        <v>53</v>
      </c>
      <c r="I10" s="40" t="s">
        <v>54</v>
      </c>
      <c r="J10" s="40" t="s">
        <v>59</v>
      </c>
      <c r="K10" s="40" t="s">
        <v>65</v>
      </c>
      <c r="L10" s="40"/>
      <c r="M10" s="42"/>
      <c r="N10" s="40"/>
      <c r="O10" s="40"/>
      <c r="P10" s="40"/>
      <c r="Q10" s="40"/>
      <c r="R10" s="40"/>
      <c r="S10" s="40"/>
      <c r="T10" s="42"/>
      <c r="U10" s="38"/>
      <c r="V10" s="38" t="str">
        <f t="shared" si="1"/>
        <v/>
      </c>
      <c r="W10" s="38"/>
      <c r="X10" s="38"/>
      <c r="Y10" s="38"/>
      <c r="Z10" s="38"/>
    </row>
    <row r="11" ht="15.75" customHeight="1">
      <c r="A11" s="38"/>
      <c r="B11" s="38"/>
      <c r="C11" s="40">
        <v>9.0</v>
      </c>
      <c r="D11" s="44">
        <v>19.0</v>
      </c>
      <c r="E11" s="40"/>
      <c r="F11" s="40"/>
      <c r="G11" s="40"/>
      <c r="H11" s="40" t="s">
        <v>53</v>
      </c>
      <c r="I11" s="40" t="s">
        <v>54</v>
      </c>
      <c r="J11" s="40" t="s">
        <v>55</v>
      </c>
      <c r="K11" s="40" t="s">
        <v>66</v>
      </c>
      <c r="L11" s="40"/>
      <c r="M11" s="42"/>
      <c r="N11" s="40"/>
      <c r="O11" s="40"/>
      <c r="P11" s="40"/>
      <c r="Q11" s="40"/>
      <c r="R11" s="40"/>
      <c r="S11" s="40"/>
      <c r="T11" s="42"/>
      <c r="U11" s="38"/>
      <c r="V11" s="38" t="str">
        <f t="shared" si="1"/>
        <v/>
      </c>
      <c r="W11" s="38"/>
      <c r="X11" s="38"/>
      <c r="Y11" s="38"/>
      <c r="Z11" s="38"/>
    </row>
    <row r="12" ht="15.75" customHeight="1">
      <c r="A12" s="38"/>
      <c r="B12" s="38"/>
      <c r="C12" s="40">
        <v>10.0</v>
      </c>
      <c r="D12" s="44">
        <v>20.0</v>
      </c>
      <c r="E12" s="40"/>
      <c r="F12" s="40"/>
      <c r="G12" s="40"/>
      <c r="H12" s="40" t="s">
        <v>53</v>
      </c>
      <c r="I12" s="40" t="s">
        <v>54</v>
      </c>
      <c r="J12" s="40" t="s">
        <v>55</v>
      </c>
      <c r="K12" s="40" t="s">
        <v>67</v>
      </c>
      <c r="L12" s="40"/>
      <c r="M12" s="42"/>
      <c r="N12" s="40"/>
      <c r="O12" s="40"/>
      <c r="P12" s="40"/>
      <c r="Q12" s="40"/>
      <c r="R12" s="40"/>
      <c r="S12" s="40"/>
      <c r="T12" s="42"/>
      <c r="U12" s="38"/>
      <c r="V12" s="38" t="str">
        <f t="shared" si="1"/>
        <v/>
      </c>
      <c r="W12" s="38"/>
      <c r="X12" s="38"/>
      <c r="Y12" s="38"/>
      <c r="Z12" s="38"/>
    </row>
    <row r="13" ht="15.75" customHeight="1">
      <c r="A13" s="38"/>
      <c r="B13" s="38"/>
      <c r="C13" s="40">
        <v>11.0</v>
      </c>
      <c r="D13" s="44">
        <v>21.0</v>
      </c>
      <c r="E13" s="40"/>
      <c r="F13" s="40"/>
      <c r="G13" s="40"/>
      <c r="H13" s="40" t="s">
        <v>53</v>
      </c>
      <c r="I13" s="40" t="s">
        <v>54</v>
      </c>
      <c r="J13" s="40" t="s">
        <v>55</v>
      </c>
      <c r="K13" s="40" t="s">
        <v>68</v>
      </c>
      <c r="L13" s="40"/>
      <c r="M13" s="42"/>
      <c r="N13" s="40"/>
      <c r="O13" s="40"/>
      <c r="P13" s="40"/>
      <c r="Q13" s="40"/>
      <c r="R13" s="40"/>
      <c r="S13" s="40"/>
      <c r="T13" s="42"/>
      <c r="U13" s="38"/>
      <c r="V13" s="38" t="str">
        <f t="shared" si="1"/>
        <v/>
      </c>
      <c r="W13" s="38"/>
      <c r="X13" s="38"/>
      <c r="Y13" s="38"/>
      <c r="Z13" s="38"/>
    </row>
    <row r="14" ht="15.75" customHeight="1">
      <c r="A14" s="38"/>
      <c r="B14" s="38"/>
      <c r="C14" s="40">
        <v>12.0</v>
      </c>
      <c r="D14" s="44">
        <v>22.0</v>
      </c>
      <c r="E14" s="40"/>
      <c r="F14" s="40"/>
      <c r="G14" s="40"/>
      <c r="H14" s="40" t="s">
        <v>53</v>
      </c>
      <c r="I14" s="40" t="s">
        <v>54</v>
      </c>
      <c r="J14" s="40" t="s">
        <v>55</v>
      </c>
      <c r="K14" s="40" t="s">
        <v>69</v>
      </c>
      <c r="L14" s="40"/>
      <c r="M14" s="42"/>
      <c r="N14" s="40"/>
      <c r="O14" s="40"/>
      <c r="P14" s="40"/>
      <c r="Q14" s="40"/>
      <c r="R14" s="40"/>
      <c r="S14" s="40"/>
      <c r="T14" s="40"/>
      <c r="U14" s="38"/>
      <c r="V14" s="38" t="str">
        <f t="shared" si="1"/>
        <v/>
      </c>
      <c r="W14" s="38"/>
      <c r="X14" s="38"/>
      <c r="Y14" s="38"/>
      <c r="Z14" s="38"/>
    </row>
    <row r="15" ht="15.75" customHeight="1">
      <c r="A15" s="38"/>
      <c r="B15" s="38"/>
      <c r="C15" s="40">
        <v>13.0</v>
      </c>
      <c r="D15" s="44">
        <v>23.0</v>
      </c>
      <c r="E15" s="40"/>
      <c r="F15" s="40"/>
      <c r="G15" s="40"/>
      <c r="H15" s="40" t="s">
        <v>53</v>
      </c>
      <c r="I15" s="40" t="s">
        <v>54</v>
      </c>
      <c r="J15" s="40" t="s">
        <v>70</v>
      </c>
      <c r="K15" s="40" t="s">
        <v>71</v>
      </c>
      <c r="L15" s="40"/>
      <c r="M15" s="45"/>
      <c r="N15" s="40"/>
      <c r="O15" s="40"/>
      <c r="P15" s="40"/>
      <c r="Q15" s="40"/>
      <c r="R15" s="40"/>
      <c r="S15" s="40"/>
      <c r="T15" s="40"/>
      <c r="U15" s="38"/>
      <c r="V15" s="38" t="str">
        <f t="shared" si="1"/>
        <v/>
      </c>
      <c r="W15" s="38"/>
      <c r="X15" s="38"/>
      <c r="Y15" s="38"/>
      <c r="Z15" s="38"/>
    </row>
    <row r="16" ht="15.75" customHeight="1">
      <c r="A16" s="38"/>
      <c r="B16" s="38"/>
      <c r="C16" s="40">
        <v>14.0</v>
      </c>
      <c r="D16" s="46">
        <v>24.0</v>
      </c>
      <c r="E16" s="40"/>
      <c r="F16" s="40"/>
      <c r="G16" s="40"/>
      <c r="H16" s="40" t="s">
        <v>53</v>
      </c>
      <c r="I16" s="40" t="s">
        <v>54</v>
      </c>
      <c r="J16" s="40" t="s">
        <v>72</v>
      </c>
      <c r="K16" s="40" t="s">
        <v>73</v>
      </c>
      <c r="L16" s="40"/>
      <c r="M16" s="45"/>
      <c r="N16" s="40"/>
      <c r="O16" s="40"/>
      <c r="P16" s="40"/>
      <c r="Q16" s="40"/>
      <c r="R16" s="40"/>
      <c r="S16" s="40"/>
      <c r="T16" s="40"/>
      <c r="U16" s="38"/>
      <c r="V16" s="38" t="str">
        <f t="shared" si="1"/>
        <v/>
      </c>
      <c r="W16" s="38"/>
      <c r="X16" s="38"/>
      <c r="Y16" s="38"/>
      <c r="Z16" s="38"/>
    </row>
    <row r="17" ht="15.75" customHeight="1">
      <c r="A17" s="38"/>
      <c r="B17" s="38"/>
      <c r="C17" s="40">
        <v>15.0</v>
      </c>
      <c r="D17" s="46">
        <v>25.0</v>
      </c>
      <c r="E17" s="40"/>
      <c r="F17" s="40"/>
      <c r="G17" s="40"/>
      <c r="H17" s="40" t="s">
        <v>53</v>
      </c>
      <c r="I17" s="40" t="s">
        <v>54</v>
      </c>
      <c r="J17" s="40" t="s">
        <v>72</v>
      </c>
      <c r="K17" s="40" t="s">
        <v>74</v>
      </c>
      <c r="L17" s="40"/>
      <c r="M17" s="45"/>
      <c r="N17" s="40"/>
      <c r="O17" s="40"/>
      <c r="P17" s="40"/>
      <c r="Q17" s="40"/>
      <c r="R17" s="40"/>
      <c r="S17" s="40"/>
      <c r="T17" s="40"/>
      <c r="U17" s="38"/>
      <c r="V17" s="38" t="str">
        <f t="shared" si="1"/>
        <v/>
      </c>
      <c r="W17" s="38"/>
      <c r="X17" s="38"/>
      <c r="Y17" s="38"/>
      <c r="Z17" s="38"/>
    </row>
    <row r="18" ht="15.75" customHeight="1">
      <c r="A18" s="38"/>
      <c r="B18" s="38"/>
      <c r="C18" s="40">
        <v>16.0</v>
      </c>
      <c r="D18" s="46">
        <v>26.0</v>
      </c>
      <c r="E18" s="40"/>
      <c r="F18" s="40"/>
      <c r="G18" s="40"/>
      <c r="H18" s="40" t="s">
        <v>53</v>
      </c>
      <c r="I18" s="40" t="s">
        <v>54</v>
      </c>
      <c r="J18" s="40" t="s">
        <v>75</v>
      </c>
      <c r="K18" s="40" t="s">
        <v>76</v>
      </c>
      <c r="L18" s="40"/>
      <c r="M18" s="45"/>
      <c r="N18" s="40"/>
      <c r="O18" s="40"/>
      <c r="P18" s="40"/>
      <c r="Q18" s="40"/>
      <c r="R18" s="40"/>
      <c r="S18" s="40"/>
      <c r="T18" s="40"/>
      <c r="U18" s="38"/>
      <c r="V18" s="38" t="str">
        <f t="shared" si="1"/>
        <v/>
      </c>
      <c r="W18" s="38"/>
      <c r="X18" s="38"/>
      <c r="Y18" s="38"/>
      <c r="Z18" s="38"/>
    </row>
    <row r="19" ht="15.75" customHeight="1">
      <c r="A19" s="38"/>
      <c r="B19" s="38"/>
      <c r="C19" s="40">
        <v>17.0</v>
      </c>
      <c r="D19" s="44">
        <v>27.0</v>
      </c>
      <c r="E19" s="40"/>
      <c r="F19" s="40"/>
      <c r="G19" s="40"/>
      <c r="H19" s="40" t="s">
        <v>53</v>
      </c>
      <c r="I19" s="40" t="s">
        <v>54</v>
      </c>
      <c r="J19" s="40" t="s">
        <v>77</v>
      </c>
      <c r="K19" s="40" t="s">
        <v>78</v>
      </c>
      <c r="L19" s="40"/>
      <c r="M19" s="45"/>
      <c r="N19" s="40"/>
      <c r="O19" s="40"/>
      <c r="P19" s="40"/>
      <c r="Q19" s="40"/>
      <c r="R19" s="40"/>
      <c r="S19" s="40"/>
      <c r="T19" s="40"/>
      <c r="U19" s="38"/>
      <c r="V19" s="38" t="str">
        <f t="shared" si="1"/>
        <v/>
      </c>
      <c r="W19" s="38"/>
      <c r="X19" s="38"/>
      <c r="Y19" s="38"/>
      <c r="Z19" s="38"/>
    </row>
    <row r="20" ht="15.75" customHeight="1">
      <c r="A20" s="38"/>
      <c r="B20" s="38"/>
      <c r="C20" s="40">
        <v>18.0</v>
      </c>
      <c r="D20" s="44">
        <v>28.0</v>
      </c>
      <c r="E20" s="40"/>
      <c r="F20" s="40"/>
      <c r="G20" s="40"/>
      <c r="H20" s="40" t="s">
        <v>53</v>
      </c>
      <c r="I20" s="40" t="s">
        <v>54</v>
      </c>
      <c r="J20" s="40" t="s">
        <v>77</v>
      </c>
      <c r="K20" s="40" t="s">
        <v>79</v>
      </c>
      <c r="L20" s="40"/>
      <c r="M20" s="45"/>
      <c r="N20" s="40"/>
      <c r="O20" s="40"/>
      <c r="P20" s="40"/>
      <c r="Q20" s="40"/>
      <c r="R20" s="40"/>
      <c r="S20" s="40"/>
      <c r="T20" s="40"/>
      <c r="U20" s="38"/>
      <c r="V20" s="38" t="str">
        <f t="shared" si="1"/>
        <v/>
      </c>
      <c r="W20" s="38"/>
      <c r="X20" s="38"/>
      <c r="Y20" s="38"/>
      <c r="Z20" s="38"/>
    </row>
    <row r="21" ht="15.75" customHeight="1">
      <c r="A21" s="38"/>
      <c r="B21" s="38"/>
      <c r="C21" s="40">
        <v>19.0</v>
      </c>
      <c r="D21" s="44">
        <v>29.0</v>
      </c>
      <c r="E21" s="40"/>
      <c r="F21" s="40"/>
      <c r="G21" s="40"/>
      <c r="H21" s="40" t="s">
        <v>53</v>
      </c>
      <c r="I21" s="40" t="s">
        <v>54</v>
      </c>
      <c r="J21" s="40" t="s">
        <v>77</v>
      </c>
      <c r="K21" s="40" t="s">
        <v>80</v>
      </c>
      <c r="L21" s="40"/>
      <c r="M21" s="45"/>
      <c r="N21" s="40"/>
      <c r="O21" s="40"/>
      <c r="P21" s="40"/>
      <c r="Q21" s="40"/>
      <c r="R21" s="40"/>
      <c r="S21" s="40"/>
      <c r="T21" s="40"/>
      <c r="U21" s="38"/>
      <c r="V21" s="38" t="str">
        <f t="shared" si="1"/>
        <v/>
      </c>
      <c r="W21" s="38"/>
      <c r="X21" s="38"/>
      <c r="Y21" s="38"/>
      <c r="Z21" s="38"/>
    </row>
    <row r="22" ht="15.75" customHeight="1">
      <c r="A22" s="38"/>
      <c r="B22" s="38"/>
      <c r="C22" s="40">
        <v>20.0</v>
      </c>
      <c r="D22" s="44">
        <v>34.0</v>
      </c>
      <c r="E22" s="40"/>
      <c r="F22" s="40"/>
      <c r="G22" s="40"/>
      <c r="H22" s="40" t="s">
        <v>53</v>
      </c>
      <c r="I22" s="40" t="s">
        <v>81</v>
      </c>
      <c r="J22" s="40" t="s">
        <v>55</v>
      </c>
      <c r="K22" s="40" t="s">
        <v>82</v>
      </c>
      <c r="L22" s="40"/>
      <c r="M22" s="45"/>
      <c r="N22" s="40"/>
      <c r="O22" s="40"/>
      <c r="P22" s="40"/>
      <c r="Q22" s="40"/>
      <c r="R22" s="40"/>
      <c r="S22" s="40"/>
      <c r="T22" s="40"/>
      <c r="U22" s="38"/>
      <c r="V22" s="38" t="str">
        <f t="shared" si="1"/>
        <v/>
      </c>
      <c r="W22" s="38"/>
      <c r="X22" s="38"/>
      <c r="Y22" s="38"/>
      <c r="Z22" s="38"/>
    </row>
    <row r="23" ht="15.75" customHeight="1">
      <c r="A23" s="38"/>
      <c r="B23" s="38"/>
      <c r="C23" s="40">
        <v>21.0</v>
      </c>
      <c r="D23" s="44">
        <v>35.0</v>
      </c>
      <c r="E23" s="40"/>
      <c r="F23" s="40"/>
      <c r="G23" s="40"/>
      <c r="H23" s="40" t="s">
        <v>53</v>
      </c>
      <c r="I23" s="40" t="s">
        <v>81</v>
      </c>
      <c r="J23" s="40" t="s">
        <v>55</v>
      </c>
      <c r="K23" s="40" t="s">
        <v>83</v>
      </c>
      <c r="L23" s="40"/>
      <c r="M23" s="45"/>
      <c r="N23" s="40"/>
      <c r="O23" s="40"/>
      <c r="P23" s="40"/>
      <c r="Q23" s="40"/>
      <c r="R23" s="40"/>
      <c r="S23" s="40"/>
      <c r="T23" s="40"/>
      <c r="U23" s="38"/>
      <c r="V23" s="38" t="str">
        <f t="shared" si="1"/>
        <v/>
      </c>
      <c r="W23" s="38"/>
      <c r="X23" s="38"/>
      <c r="Y23" s="38"/>
      <c r="Z23" s="38"/>
    </row>
    <row r="24" ht="15.75" customHeight="1">
      <c r="A24" s="38"/>
      <c r="B24" s="38"/>
      <c r="C24" s="40">
        <v>22.0</v>
      </c>
      <c r="D24" s="44">
        <v>37.0</v>
      </c>
      <c r="E24" s="40"/>
      <c r="F24" s="40"/>
      <c r="G24" s="40"/>
      <c r="H24" s="40" t="s">
        <v>53</v>
      </c>
      <c r="I24" s="40" t="s">
        <v>81</v>
      </c>
      <c r="J24" s="40" t="s">
        <v>55</v>
      </c>
      <c r="K24" s="40" t="s">
        <v>84</v>
      </c>
      <c r="L24" s="40"/>
      <c r="M24" s="45"/>
      <c r="N24" s="40"/>
      <c r="O24" s="40"/>
      <c r="P24" s="40"/>
      <c r="Q24" s="40"/>
      <c r="R24" s="40"/>
      <c r="S24" s="40"/>
      <c r="T24" s="40"/>
      <c r="U24" s="38"/>
      <c r="V24" s="38" t="str">
        <f t="shared" si="1"/>
        <v/>
      </c>
      <c r="W24" s="38"/>
      <c r="X24" s="38"/>
      <c r="Y24" s="38"/>
      <c r="Z24" s="38"/>
    </row>
    <row r="25" ht="15.75" customHeight="1">
      <c r="A25" s="38"/>
      <c r="B25" s="38"/>
      <c r="C25" s="40">
        <v>23.0</v>
      </c>
      <c r="D25" s="43">
        <v>38.0</v>
      </c>
      <c r="E25" s="40"/>
      <c r="F25" s="40"/>
      <c r="G25" s="40"/>
      <c r="H25" s="40" t="s">
        <v>53</v>
      </c>
      <c r="I25" s="40" t="s">
        <v>54</v>
      </c>
      <c r="J25" s="40" t="s">
        <v>55</v>
      </c>
      <c r="K25" s="40" t="s">
        <v>85</v>
      </c>
      <c r="L25" s="40"/>
      <c r="M25" s="45"/>
      <c r="N25" s="40"/>
      <c r="O25" s="40"/>
      <c r="P25" s="40"/>
      <c r="Q25" s="40"/>
      <c r="R25" s="40"/>
      <c r="S25" s="40"/>
      <c r="T25" s="40"/>
      <c r="U25" s="38"/>
      <c r="V25" s="38" t="str">
        <f t="shared" si="1"/>
        <v/>
      </c>
      <c r="W25" s="38"/>
      <c r="X25" s="38"/>
      <c r="Y25" s="38"/>
      <c r="Z25" s="38"/>
    </row>
    <row r="26" ht="15.75" customHeight="1">
      <c r="A26" s="38"/>
      <c r="B26" s="38"/>
      <c r="C26" s="40">
        <v>24.0</v>
      </c>
      <c r="D26" s="41">
        <v>39.0</v>
      </c>
      <c r="E26" s="40"/>
      <c r="F26" s="40"/>
      <c r="G26" s="40"/>
      <c r="H26" s="40" t="s">
        <v>53</v>
      </c>
      <c r="I26" s="40" t="s">
        <v>54</v>
      </c>
      <c r="J26" s="40" t="s">
        <v>55</v>
      </c>
      <c r="K26" s="40" t="s">
        <v>86</v>
      </c>
      <c r="L26" s="40"/>
      <c r="M26" s="45"/>
      <c r="N26" s="40"/>
      <c r="O26" s="40"/>
      <c r="P26" s="40"/>
      <c r="Q26" s="40"/>
      <c r="R26" s="40"/>
      <c r="S26" s="40"/>
      <c r="T26" s="40"/>
      <c r="U26" s="38"/>
      <c r="V26" s="38" t="str">
        <f t="shared" si="1"/>
        <v/>
      </c>
      <c r="W26" s="38"/>
      <c r="X26" s="38"/>
      <c r="Y26" s="38"/>
      <c r="Z26" s="38"/>
    </row>
    <row r="27" ht="15.75" customHeight="1">
      <c r="A27" s="38"/>
      <c r="B27" s="38"/>
      <c r="C27" s="40">
        <v>25.0</v>
      </c>
      <c r="D27" s="41">
        <v>41.0</v>
      </c>
      <c r="E27" s="40"/>
      <c r="F27" s="40"/>
      <c r="G27" s="40"/>
      <c r="H27" s="40" t="s">
        <v>53</v>
      </c>
      <c r="I27" s="40" t="s">
        <v>54</v>
      </c>
      <c r="J27" s="40" t="s">
        <v>55</v>
      </c>
      <c r="K27" s="40" t="s">
        <v>87</v>
      </c>
      <c r="L27" s="40"/>
      <c r="M27" s="45"/>
      <c r="N27" s="40"/>
      <c r="O27" s="40"/>
      <c r="P27" s="40"/>
      <c r="Q27" s="40"/>
      <c r="R27" s="40"/>
      <c r="S27" s="40"/>
      <c r="T27" s="40"/>
      <c r="U27" s="38"/>
      <c r="V27" s="38" t="str">
        <f t="shared" si="1"/>
        <v/>
      </c>
      <c r="W27" s="38"/>
      <c r="X27" s="38"/>
      <c r="Y27" s="38"/>
      <c r="Z27" s="38"/>
    </row>
    <row r="28" ht="15.75" customHeight="1">
      <c r="A28" s="38"/>
      <c r="B28" s="38"/>
      <c r="C28" s="40">
        <v>26.0</v>
      </c>
      <c r="D28" s="43">
        <v>42.0</v>
      </c>
      <c r="E28" s="40"/>
      <c r="F28" s="40"/>
      <c r="G28" s="40"/>
      <c r="H28" s="40" t="s">
        <v>53</v>
      </c>
      <c r="I28" s="40" t="s">
        <v>54</v>
      </c>
      <c r="J28" s="40" t="s">
        <v>88</v>
      </c>
      <c r="K28" s="40" t="s">
        <v>89</v>
      </c>
      <c r="L28" s="40"/>
      <c r="M28" s="45"/>
      <c r="N28" s="40"/>
      <c r="O28" s="40"/>
      <c r="P28" s="40"/>
      <c r="Q28" s="40"/>
      <c r="R28" s="40"/>
      <c r="S28" s="40"/>
      <c r="T28" s="40"/>
      <c r="U28" s="38"/>
      <c r="V28" s="38" t="str">
        <f t="shared" si="1"/>
        <v/>
      </c>
      <c r="W28" s="38"/>
      <c r="X28" s="38"/>
      <c r="Y28" s="38"/>
      <c r="Z28" s="38"/>
    </row>
    <row r="29" ht="15.75" customHeight="1">
      <c r="A29" s="38"/>
      <c r="B29" s="38"/>
      <c r="C29" s="40">
        <v>27.0</v>
      </c>
      <c r="D29" s="43">
        <v>43.0</v>
      </c>
      <c r="E29" s="40"/>
      <c r="F29" s="40"/>
      <c r="G29" s="40"/>
      <c r="H29" s="40" t="s">
        <v>53</v>
      </c>
      <c r="I29" s="40" t="s">
        <v>54</v>
      </c>
      <c r="J29" s="40" t="s">
        <v>55</v>
      </c>
      <c r="K29" s="40" t="s">
        <v>90</v>
      </c>
      <c r="L29" s="40"/>
      <c r="M29" s="45"/>
      <c r="N29" s="40"/>
      <c r="O29" s="40"/>
      <c r="P29" s="40"/>
      <c r="Q29" s="40"/>
      <c r="R29" s="40"/>
      <c r="S29" s="40"/>
      <c r="T29" s="40"/>
      <c r="U29" s="38"/>
      <c r="V29" s="38" t="str">
        <f t="shared" si="1"/>
        <v/>
      </c>
      <c r="W29" s="38"/>
      <c r="X29" s="38"/>
      <c r="Y29" s="38"/>
      <c r="Z29" s="38"/>
    </row>
    <row r="30" ht="15.75" customHeight="1">
      <c r="A30" s="38"/>
      <c r="B30" s="38"/>
      <c r="C30" s="40">
        <v>28.0</v>
      </c>
      <c r="D30" s="41">
        <v>46.0</v>
      </c>
      <c r="E30" s="40"/>
      <c r="F30" s="40"/>
      <c r="G30" s="40"/>
      <c r="H30" s="40" t="s">
        <v>53</v>
      </c>
      <c r="I30" s="40" t="s">
        <v>54</v>
      </c>
      <c r="J30" s="40" t="s">
        <v>55</v>
      </c>
      <c r="K30" s="40" t="s">
        <v>91</v>
      </c>
      <c r="L30" s="40"/>
      <c r="M30" s="45"/>
      <c r="N30" s="40"/>
      <c r="O30" s="40"/>
      <c r="P30" s="40"/>
      <c r="Q30" s="40"/>
      <c r="R30" s="40"/>
      <c r="S30" s="40"/>
      <c r="T30" s="40"/>
      <c r="U30" s="38"/>
      <c r="V30" s="38" t="str">
        <f t="shared" si="1"/>
        <v/>
      </c>
      <c r="W30" s="38"/>
      <c r="X30" s="38"/>
      <c r="Y30" s="38"/>
      <c r="Z30" s="38"/>
    </row>
    <row r="31" ht="15.75" customHeight="1">
      <c r="A31" s="38"/>
      <c r="B31" s="38"/>
      <c r="C31" s="40">
        <v>29.0</v>
      </c>
      <c r="D31" s="47">
        <v>56.0</v>
      </c>
      <c r="E31" s="40"/>
      <c r="F31" s="40"/>
      <c r="G31" s="40"/>
      <c r="H31" s="40" t="s">
        <v>53</v>
      </c>
      <c r="I31" s="40" t="s">
        <v>54</v>
      </c>
      <c r="J31" s="40" t="s">
        <v>92</v>
      </c>
      <c r="K31" s="40" t="s">
        <v>93</v>
      </c>
      <c r="L31" s="40"/>
      <c r="M31" s="45"/>
      <c r="N31" s="40"/>
      <c r="O31" s="40"/>
      <c r="P31" s="40"/>
      <c r="Q31" s="40"/>
      <c r="R31" s="40"/>
      <c r="S31" s="40"/>
      <c r="T31" s="40"/>
      <c r="U31" s="38"/>
      <c r="V31" s="38" t="str">
        <f t="shared" si="1"/>
        <v/>
      </c>
      <c r="W31" s="38"/>
      <c r="X31" s="38"/>
      <c r="Y31" s="38"/>
      <c r="Z31" s="38"/>
    </row>
    <row r="32" ht="15.75" customHeight="1">
      <c r="A32" s="38"/>
      <c r="B32" s="38"/>
      <c r="C32" s="40">
        <v>30.0</v>
      </c>
      <c r="D32" s="47">
        <v>57.0</v>
      </c>
      <c r="E32" s="40"/>
      <c r="F32" s="40"/>
      <c r="G32" s="40"/>
      <c r="H32" s="40" t="s">
        <v>53</v>
      </c>
      <c r="I32" s="40" t="s">
        <v>54</v>
      </c>
      <c r="J32" s="40" t="s">
        <v>94</v>
      </c>
      <c r="K32" s="40" t="s">
        <v>95</v>
      </c>
      <c r="L32" s="40"/>
      <c r="M32" s="45"/>
      <c r="N32" s="40"/>
      <c r="O32" s="40"/>
      <c r="P32" s="40"/>
      <c r="Q32" s="40"/>
      <c r="R32" s="40"/>
      <c r="S32" s="40"/>
      <c r="T32" s="40"/>
      <c r="U32" s="38"/>
      <c r="V32" s="38" t="str">
        <f t="shared" si="1"/>
        <v/>
      </c>
      <c r="W32" s="38"/>
      <c r="X32" s="38"/>
      <c r="Y32" s="38"/>
      <c r="Z32" s="38"/>
    </row>
    <row r="33" ht="15.75" customHeight="1">
      <c r="A33" s="38"/>
      <c r="B33" s="38"/>
      <c r="C33" s="40">
        <v>31.0</v>
      </c>
      <c r="D33" s="47">
        <v>59.0</v>
      </c>
      <c r="E33" s="40"/>
      <c r="F33" s="40"/>
      <c r="G33" s="40"/>
      <c r="H33" s="40" t="s">
        <v>53</v>
      </c>
      <c r="I33" s="40" t="s">
        <v>54</v>
      </c>
      <c r="J33" s="40" t="s">
        <v>92</v>
      </c>
      <c r="K33" s="40" t="s">
        <v>96</v>
      </c>
      <c r="L33" s="40"/>
      <c r="M33" s="45"/>
      <c r="N33" s="40"/>
      <c r="O33" s="40"/>
      <c r="P33" s="40"/>
      <c r="Q33" s="40"/>
      <c r="R33" s="40"/>
      <c r="S33" s="40"/>
      <c r="T33" s="40"/>
      <c r="U33" s="38"/>
      <c r="V33" s="38" t="str">
        <f t="shared" si="1"/>
        <v/>
      </c>
      <c r="W33" s="38"/>
      <c r="X33" s="38"/>
      <c r="Y33" s="38"/>
      <c r="Z33" s="38"/>
    </row>
    <row r="34" ht="15.75" customHeight="1">
      <c r="A34" s="38"/>
      <c r="B34" s="38"/>
      <c r="C34" s="40">
        <v>32.0</v>
      </c>
      <c r="D34" s="47">
        <v>60.0</v>
      </c>
      <c r="E34" s="40"/>
      <c r="F34" s="40"/>
      <c r="G34" s="40"/>
      <c r="H34" s="40" t="s">
        <v>53</v>
      </c>
      <c r="I34" s="40" t="s">
        <v>54</v>
      </c>
      <c r="J34" s="40" t="s">
        <v>94</v>
      </c>
      <c r="K34" s="40" t="s">
        <v>97</v>
      </c>
      <c r="L34" s="40"/>
      <c r="M34" s="45"/>
      <c r="N34" s="40"/>
      <c r="O34" s="40"/>
      <c r="P34" s="40"/>
      <c r="Q34" s="40"/>
      <c r="R34" s="40"/>
      <c r="S34" s="40"/>
      <c r="T34" s="40"/>
      <c r="U34" s="38"/>
      <c r="V34" s="38" t="str">
        <f t="shared" si="1"/>
        <v/>
      </c>
      <c r="W34" s="38"/>
      <c r="X34" s="38"/>
      <c r="Y34" s="38"/>
      <c r="Z34" s="38"/>
    </row>
    <row r="35" ht="15.75" customHeight="1">
      <c r="A35" s="38"/>
      <c r="B35" s="38"/>
      <c r="C35" s="40">
        <v>33.0</v>
      </c>
      <c r="D35" s="46">
        <v>73.0</v>
      </c>
      <c r="E35" s="40"/>
      <c r="F35" s="40"/>
      <c r="G35" s="40"/>
      <c r="H35" s="40" t="s">
        <v>53</v>
      </c>
      <c r="I35" s="40" t="s">
        <v>54</v>
      </c>
      <c r="J35" s="40" t="s">
        <v>98</v>
      </c>
      <c r="K35" s="40" t="s">
        <v>99</v>
      </c>
      <c r="L35" s="40"/>
      <c r="M35" s="45"/>
      <c r="N35" s="40"/>
      <c r="O35" s="40"/>
      <c r="P35" s="40"/>
      <c r="Q35" s="40"/>
      <c r="R35" s="40"/>
      <c r="S35" s="40"/>
      <c r="T35" s="40"/>
      <c r="U35" s="38"/>
      <c r="V35" s="38" t="str">
        <f t="shared" si="1"/>
        <v/>
      </c>
      <c r="W35" s="38"/>
      <c r="X35" s="38"/>
      <c r="Y35" s="38"/>
      <c r="Z35" s="38"/>
    </row>
    <row r="36" ht="15.75" customHeight="1">
      <c r="A36" s="38"/>
      <c r="B36" s="38"/>
      <c r="C36" s="40">
        <v>34.0</v>
      </c>
      <c r="D36" s="48">
        <v>75.0</v>
      </c>
      <c r="E36" s="40"/>
      <c r="F36" s="40"/>
      <c r="G36" s="40"/>
      <c r="H36" s="40" t="s">
        <v>53</v>
      </c>
      <c r="I36" s="40" t="s">
        <v>54</v>
      </c>
      <c r="J36" s="40" t="s">
        <v>100</v>
      </c>
      <c r="K36" s="40" t="s">
        <v>101</v>
      </c>
      <c r="L36" s="40"/>
      <c r="M36" s="45"/>
      <c r="N36" s="40"/>
      <c r="O36" s="40"/>
      <c r="P36" s="40"/>
      <c r="Q36" s="40"/>
      <c r="R36" s="40"/>
      <c r="S36" s="40"/>
      <c r="T36" s="40"/>
      <c r="U36" s="38"/>
      <c r="V36" s="38" t="str">
        <f t="shared" si="1"/>
        <v/>
      </c>
      <c r="W36" s="38"/>
      <c r="X36" s="38"/>
      <c r="Y36" s="38"/>
      <c r="Z36" s="38"/>
    </row>
    <row r="37" ht="15.75" customHeight="1">
      <c r="A37" s="38"/>
      <c r="B37" s="38"/>
      <c r="C37" s="40">
        <v>35.0</v>
      </c>
      <c r="D37" s="48">
        <v>76.0</v>
      </c>
      <c r="E37" s="40"/>
      <c r="F37" s="40"/>
      <c r="G37" s="40"/>
      <c r="H37" s="40" t="s">
        <v>53</v>
      </c>
      <c r="I37" s="40" t="s">
        <v>54</v>
      </c>
      <c r="J37" s="40" t="s">
        <v>102</v>
      </c>
      <c r="K37" s="40" t="s">
        <v>103</v>
      </c>
      <c r="L37" s="40"/>
      <c r="M37" s="45"/>
      <c r="N37" s="40"/>
      <c r="O37" s="40"/>
      <c r="P37" s="40"/>
      <c r="Q37" s="40"/>
      <c r="R37" s="40"/>
      <c r="S37" s="40"/>
      <c r="T37" s="40"/>
      <c r="U37" s="38"/>
      <c r="V37" s="38" t="str">
        <f t="shared" si="1"/>
        <v/>
      </c>
      <c r="W37" s="38"/>
      <c r="X37" s="38"/>
      <c r="Y37" s="38"/>
      <c r="Z37" s="38"/>
    </row>
    <row r="38" ht="15.75" customHeight="1">
      <c r="A38" s="38"/>
      <c r="B38" s="38"/>
      <c r="C38" s="40">
        <v>36.0</v>
      </c>
      <c r="D38" s="41">
        <v>77.0</v>
      </c>
      <c r="E38" s="40"/>
      <c r="F38" s="40"/>
      <c r="G38" s="40"/>
      <c r="H38" s="40" t="s">
        <v>53</v>
      </c>
      <c r="I38" s="40" t="s">
        <v>54</v>
      </c>
      <c r="J38" s="40" t="s">
        <v>104</v>
      </c>
      <c r="K38" s="40" t="s">
        <v>105</v>
      </c>
      <c r="L38" s="40"/>
      <c r="M38" s="45"/>
      <c r="N38" s="40"/>
      <c r="O38" s="40"/>
      <c r="P38" s="40"/>
      <c r="Q38" s="40"/>
      <c r="R38" s="40"/>
      <c r="S38" s="40"/>
      <c r="T38" s="40"/>
      <c r="U38" s="38"/>
      <c r="V38" s="38" t="str">
        <f t="shared" si="1"/>
        <v/>
      </c>
      <c r="W38" s="38"/>
      <c r="X38" s="38"/>
      <c r="Y38" s="38"/>
      <c r="Z38" s="38"/>
    </row>
    <row r="39" ht="15.75" customHeight="1">
      <c r="A39" s="38"/>
      <c r="B39" s="38"/>
      <c r="C39" s="40">
        <v>37.0</v>
      </c>
      <c r="D39" s="41">
        <v>78.0</v>
      </c>
      <c r="E39" s="40"/>
      <c r="F39" s="40"/>
      <c r="G39" s="40"/>
      <c r="H39" s="40" t="s">
        <v>53</v>
      </c>
      <c r="I39" s="40" t="s">
        <v>54</v>
      </c>
      <c r="J39" s="40" t="s">
        <v>106</v>
      </c>
      <c r="K39" s="40" t="s">
        <v>107</v>
      </c>
      <c r="L39" s="40"/>
      <c r="M39" s="45"/>
      <c r="N39" s="40"/>
      <c r="O39" s="40"/>
      <c r="P39" s="40"/>
      <c r="Q39" s="40"/>
      <c r="R39" s="40"/>
      <c r="S39" s="40"/>
      <c r="T39" s="40"/>
      <c r="U39" s="38"/>
      <c r="V39" s="38" t="str">
        <f t="shared" si="1"/>
        <v/>
      </c>
      <c r="W39" s="38"/>
      <c r="X39" s="38"/>
      <c r="Y39" s="38"/>
      <c r="Z39" s="38"/>
    </row>
    <row r="40" ht="15.75" customHeight="1">
      <c r="A40" s="38"/>
      <c r="B40" s="38"/>
      <c r="C40" s="40">
        <v>38.0</v>
      </c>
      <c r="D40" s="48">
        <v>79.0</v>
      </c>
      <c r="E40" s="40"/>
      <c r="F40" s="40"/>
      <c r="G40" s="40"/>
      <c r="H40" s="40" t="s">
        <v>53</v>
      </c>
      <c r="I40" s="40" t="s">
        <v>54</v>
      </c>
      <c r="J40" s="40" t="s">
        <v>100</v>
      </c>
      <c r="K40" s="40" t="s">
        <v>108</v>
      </c>
      <c r="L40" s="40"/>
      <c r="M40" s="45"/>
      <c r="N40" s="40"/>
      <c r="O40" s="40"/>
      <c r="P40" s="40"/>
      <c r="Q40" s="40"/>
      <c r="R40" s="40"/>
      <c r="S40" s="40"/>
      <c r="T40" s="40"/>
      <c r="U40" s="38"/>
      <c r="V40" s="38" t="str">
        <f t="shared" si="1"/>
        <v/>
      </c>
      <c r="W40" s="38"/>
      <c r="X40" s="38"/>
      <c r="Y40" s="38"/>
      <c r="Z40" s="38"/>
    </row>
    <row r="41" ht="15.75" customHeight="1">
      <c r="A41" s="38"/>
      <c r="B41" s="38"/>
      <c r="C41" s="40">
        <v>39.0</v>
      </c>
      <c r="D41" s="48">
        <v>80.0</v>
      </c>
      <c r="E41" s="40"/>
      <c r="F41" s="40"/>
      <c r="G41" s="40"/>
      <c r="H41" s="40" t="s">
        <v>53</v>
      </c>
      <c r="I41" s="40" t="s">
        <v>109</v>
      </c>
      <c r="J41" s="40" t="s">
        <v>100</v>
      </c>
      <c r="K41" s="40" t="s">
        <v>110</v>
      </c>
      <c r="L41" s="40"/>
      <c r="M41" s="45"/>
      <c r="N41" s="40"/>
      <c r="O41" s="40"/>
      <c r="P41" s="40"/>
      <c r="Q41" s="40"/>
      <c r="R41" s="40"/>
      <c r="S41" s="40"/>
      <c r="T41" s="40"/>
      <c r="U41" s="38"/>
      <c r="V41" s="38" t="str">
        <f t="shared" si="1"/>
        <v/>
      </c>
      <c r="W41" s="38"/>
      <c r="X41" s="38"/>
      <c r="Y41" s="38"/>
      <c r="Z41" s="38"/>
    </row>
    <row r="42" ht="15.75" customHeight="1">
      <c r="A42" s="38"/>
      <c r="B42" s="38"/>
      <c r="C42" s="40">
        <v>40.0</v>
      </c>
      <c r="D42" s="48">
        <v>83.0</v>
      </c>
      <c r="E42" s="40"/>
      <c r="F42" s="40"/>
      <c r="G42" s="40"/>
      <c r="H42" s="40" t="s">
        <v>53</v>
      </c>
      <c r="I42" s="40" t="s">
        <v>54</v>
      </c>
      <c r="J42" s="40" t="s">
        <v>111</v>
      </c>
      <c r="K42" s="40" t="s">
        <v>112</v>
      </c>
      <c r="L42" s="40"/>
      <c r="M42" s="45"/>
      <c r="N42" s="40"/>
      <c r="O42" s="40"/>
      <c r="P42" s="40"/>
      <c r="Q42" s="40"/>
      <c r="R42" s="40"/>
      <c r="S42" s="40"/>
      <c r="T42" s="40"/>
      <c r="U42" s="38"/>
      <c r="V42" s="38" t="str">
        <f t="shared" si="1"/>
        <v/>
      </c>
      <c r="W42" s="38"/>
      <c r="X42" s="38"/>
      <c r="Y42" s="38"/>
      <c r="Z42" s="38"/>
    </row>
    <row r="43" ht="15.75" customHeight="1">
      <c r="A43" s="38"/>
      <c r="B43" s="38"/>
      <c r="C43" s="40">
        <v>41.0</v>
      </c>
      <c r="D43" s="48">
        <v>84.0</v>
      </c>
      <c r="E43" s="40"/>
      <c r="F43" s="40"/>
      <c r="G43" s="40"/>
      <c r="H43" s="40" t="s">
        <v>53</v>
      </c>
      <c r="I43" s="40" t="s">
        <v>54</v>
      </c>
      <c r="J43" s="40" t="s">
        <v>113</v>
      </c>
      <c r="K43" s="40" t="s">
        <v>114</v>
      </c>
      <c r="L43" s="40"/>
      <c r="M43" s="40"/>
      <c r="N43" s="40"/>
      <c r="O43" s="40"/>
      <c r="P43" s="40"/>
      <c r="Q43" s="40"/>
      <c r="R43" s="40"/>
      <c r="S43" s="40"/>
      <c r="T43" s="40"/>
      <c r="U43" s="38"/>
      <c r="V43" s="38" t="str">
        <f t="shared" si="1"/>
        <v/>
      </c>
      <c r="W43" s="38"/>
      <c r="X43" s="38"/>
      <c r="Y43" s="38"/>
      <c r="Z43" s="38"/>
    </row>
    <row r="44" ht="15.75" customHeight="1">
      <c r="A44" s="38"/>
      <c r="B44" s="38"/>
      <c r="C44" s="40">
        <v>42.0</v>
      </c>
      <c r="D44" s="41">
        <v>160.0</v>
      </c>
      <c r="E44" s="40"/>
      <c r="F44" s="40"/>
      <c r="G44" s="40"/>
      <c r="H44" s="40" t="s">
        <v>115</v>
      </c>
      <c r="I44" s="40" t="s">
        <v>54</v>
      </c>
      <c r="J44" s="40" t="s">
        <v>55</v>
      </c>
      <c r="K44" s="40" t="s">
        <v>116</v>
      </c>
      <c r="L44" s="40"/>
      <c r="M44" s="40"/>
      <c r="N44" s="40"/>
      <c r="O44" s="40"/>
      <c r="P44" s="40"/>
      <c r="Q44" s="40"/>
      <c r="R44" s="40"/>
      <c r="S44" s="40"/>
      <c r="T44" s="40"/>
      <c r="U44" s="38"/>
      <c r="V44" s="38" t="str">
        <f t="shared" si="1"/>
        <v/>
      </c>
      <c r="W44" s="38"/>
      <c r="X44" s="38"/>
      <c r="Y44" s="38"/>
      <c r="Z44" s="38"/>
    </row>
    <row r="45" ht="15.75" customHeight="1">
      <c r="A45" s="38"/>
      <c r="B45" s="38"/>
      <c r="C45" s="40">
        <v>43.0</v>
      </c>
      <c r="D45" s="43">
        <v>161.0</v>
      </c>
      <c r="E45" s="40"/>
      <c r="F45" s="40"/>
      <c r="G45" s="40"/>
      <c r="H45" s="40" t="s">
        <v>117</v>
      </c>
      <c r="I45" s="40" t="s">
        <v>54</v>
      </c>
      <c r="J45" s="40" t="s">
        <v>118</v>
      </c>
      <c r="K45" s="40" t="s">
        <v>119</v>
      </c>
      <c r="L45" s="40"/>
      <c r="M45" s="40"/>
      <c r="N45" s="40"/>
      <c r="O45" s="40"/>
      <c r="P45" s="40"/>
      <c r="Q45" s="40"/>
      <c r="R45" s="40"/>
      <c r="S45" s="40"/>
      <c r="T45" s="40"/>
      <c r="U45" s="38"/>
      <c r="V45" s="38" t="str">
        <f t="shared" si="1"/>
        <v/>
      </c>
      <c r="W45" s="38"/>
      <c r="X45" s="38"/>
      <c r="Y45" s="38"/>
      <c r="Z45" s="38"/>
    </row>
    <row r="46" ht="15.75" customHeight="1">
      <c r="A46" s="38"/>
      <c r="B46" s="38"/>
      <c r="C46" s="40">
        <v>44.0</v>
      </c>
      <c r="D46" s="43">
        <v>165.0</v>
      </c>
      <c r="E46" s="40"/>
      <c r="F46" s="40"/>
      <c r="G46" s="40"/>
      <c r="H46" s="40" t="s">
        <v>117</v>
      </c>
      <c r="I46" s="40" t="s">
        <v>54</v>
      </c>
      <c r="J46" s="40" t="s">
        <v>118</v>
      </c>
      <c r="K46" s="40" t="s">
        <v>120</v>
      </c>
      <c r="L46" s="40"/>
      <c r="M46" s="40"/>
      <c r="N46" s="40"/>
      <c r="O46" s="40"/>
      <c r="P46" s="40"/>
      <c r="Q46" s="40"/>
      <c r="R46" s="40"/>
      <c r="S46" s="40"/>
      <c r="T46" s="40"/>
      <c r="U46" s="38"/>
      <c r="V46" s="38" t="str">
        <f t="shared" si="1"/>
        <v/>
      </c>
      <c r="W46" s="38"/>
      <c r="X46" s="38"/>
      <c r="Y46" s="38"/>
      <c r="Z46" s="38"/>
    </row>
    <row r="47" ht="15.75" customHeight="1">
      <c r="A47" s="38"/>
      <c r="B47" s="38"/>
      <c r="C47" s="40">
        <v>45.0</v>
      </c>
      <c r="D47" s="43">
        <v>167.0</v>
      </c>
      <c r="E47" s="40"/>
      <c r="F47" s="40"/>
      <c r="G47" s="40"/>
      <c r="H47" s="40" t="s">
        <v>117</v>
      </c>
      <c r="I47" s="40" t="s">
        <v>81</v>
      </c>
      <c r="J47" s="40" t="s">
        <v>121</v>
      </c>
      <c r="K47" s="40" t="s">
        <v>122</v>
      </c>
      <c r="L47" s="40"/>
      <c r="M47" s="40"/>
      <c r="N47" s="40"/>
      <c r="O47" s="40"/>
      <c r="P47" s="40"/>
      <c r="Q47" s="40"/>
      <c r="R47" s="40"/>
      <c r="S47" s="40"/>
      <c r="T47" s="40"/>
      <c r="U47" s="38"/>
      <c r="V47" s="38" t="str">
        <f t="shared" si="1"/>
        <v/>
      </c>
      <c r="W47" s="38"/>
      <c r="X47" s="38"/>
      <c r="Y47" s="38"/>
      <c r="Z47" s="38"/>
    </row>
    <row r="48" ht="15.75" customHeight="1">
      <c r="A48" s="38"/>
      <c r="B48" s="38"/>
      <c r="C48" s="40">
        <v>46.0</v>
      </c>
      <c r="D48" s="41">
        <v>226.0</v>
      </c>
      <c r="E48" s="40"/>
      <c r="F48" s="40"/>
      <c r="G48" s="40"/>
      <c r="H48" s="40" t="s">
        <v>53</v>
      </c>
      <c r="I48" s="40" t="s">
        <v>54</v>
      </c>
      <c r="J48" s="40" t="s">
        <v>123</v>
      </c>
      <c r="K48" s="40" t="s">
        <v>124</v>
      </c>
      <c r="L48" s="40"/>
      <c r="M48" s="40"/>
      <c r="N48" s="40"/>
      <c r="O48" s="40"/>
      <c r="P48" s="40"/>
      <c r="Q48" s="40"/>
      <c r="R48" s="40"/>
      <c r="S48" s="40"/>
      <c r="T48" s="40"/>
      <c r="U48" s="38"/>
      <c r="V48" s="38" t="str">
        <f t="shared" si="1"/>
        <v/>
      </c>
      <c r="W48" s="38"/>
      <c r="X48" s="38"/>
      <c r="Y48" s="38"/>
      <c r="Z48" s="38"/>
    </row>
    <row r="49" ht="15.75" customHeight="1">
      <c r="A49" s="38"/>
      <c r="B49" s="38"/>
      <c r="C49" s="40">
        <v>47.0</v>
      </c>
      <c r="D49" s="41">
        <v>231.0</v>
      </c>
      <c r="E49" s="40"/>
      <c r="F49" s="40"/>
      <c r="G49" s="40"/>
      <c r="H49" s="40" t="s">
        <v>53</v>
      </c>
      <c r="I49" s="40" t="s">
        <v>54</v>
      </c>
      <c r="J49" s="40" t="s">
        <v>55</v>
      </c>
      <c r="K49" s="40" t="s">
        <v>125</v>
      </c>
      <c r="L49" s="40"/>
      <c r="M49" s="45"/>
      <c r="N49" s="40"/>
      <c r="O49" s="40"/>
      <c r="P49" s="40"/>
      <c r="Q49" s="40"/>
      <c r="R49" s="40"/>
      <c r="S49" s="40"/>
      <c r="T49" s="40"/>
      <c r="U49" s="38"/>
      <c r="V49" s="38" t="str">
        <f t="shared" si="1"/>
        <v/>
      </c>
      <c r="W49" s="38"/>
      <c r="X49" s="38"/>
      <c r="Y49" s="38"/>
      <c r="Z49" s="38"/>
    </row>
    <row r="50" ht="15.75" customHeight="1">
      <c r="A50" s="38"/>
      <c r="B50" s="38"/>
      <c r="C50" s="40">
        <v>48.0</v>
      </c>
      <c r="D50" s="41">
        <v>239.0</v>
      </c>
      <c r="E50" s="40"/>
      <c r="F50" s="40"/>
      <c r="G50" s="40"/>
      <c r="H50" s="40" t="s">
        <v>53</v>
      </c>
      <c r="I50" s="40" t="s">
        <v>126</v>
      </c>
      <c r="J50" s="40" t="s">
        <v>55</v>
      </c>
      <c r="K50" s="40" t="s">
        <v>127</v>
      </c>
      <c r="L50" s="40"/>
      <c r="M50" s="40"/>
      <c r="N50" s="40"/>
      <c r="O50" s="40"/>
      <c r="P50" s="40"/>
      <c r="Q50" s="40"/>
      <c r="R50" s="40"/>
      <c r="S50" s="40"/>
      <c r="T50" s="40"/>
      <c r="U50" s="38"/>
      <c r="V50" s="38" t="str">
        <f t="shared" si="1"/>
        <v/>
      </c>
      <c r="W50" s="38"/>
      <c r="X50" s="38"/>
      <c r="Y50" s="38"/>
      <c r="Z50" s="38"/>
    </row>
    <row r="51" ht="15.75" customHeight="1">
      <c r="A51" s="38"/>
      <c r="B51" s="38"/>
      <c r="C51" s="40">
        <v>49.0</v>
      </c>
      <c r="D51" s="44">
        <v>240.0</v>
      </c>
      <c r="E51" s="40"/>
      <c r="F51" s="40"/>
      <c r="G51" s="40"/>
      <c r="H51" s="40" t="s">
        <v>53</v>
      </c>
      <c r="I51" s="40" t="s">
        <v>54</v>
      </c>
      <c r="J51" s="40" t="s">
        <v>55</v>
      </c>
      <c r="K51" s="40" t="s">
        <v>128</v>
      </c>
      <c r="L51" s="40"/>
      <c r="M51" s="40"/>
      <c r="N51" s="40"/>
      <c r="O51" s="40"/>
      <c r="P51" s="40"/>
      <c r="Q51" s="40"/>
      <c r="R51" s="40"/>
      <c r="S51" s="40"/>
      <c r="T51" s="40"/>
      <c r="U51" s="38"/>
      <c r="V51" s="38" t="str">
        <f t="shared" si="1"/>
        <v/>
      </c>
      <c r="W51" s="38"/>
      <c r="X51" s="38"/>
      <c r="Y51" s="38"/>
      <c r="Z51" s="38"/>
    </row>
    <row r="52" ht="15.7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5.7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5.7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5.7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5.7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5.75" customHeight="1">
      <c r="A57" s="38"/>
      <c r="B57" s="38"/>
      <c r="C57" s="38"/>
      <c r="D57" s="38"/>
      <c r="E57" s="38"/>
      <c r="F57" s="38"/>
      <c r="G57" s="38"/>
      <c r="H57" s="38"/>
      <c r="I57" s="38"/>
      <c r="J57" s="38"/>
      <c r="K57" s="38"/>
      <c r="L57" s="38"/>
      <c r="M57" s="49"/>
      <c r="N57" s="38"/>
      <c r="O57" s="38"/>
      <c r="P57" s="38"/>
      <c r="Q57" s="38"/>
      <c r="R57" s="38"/>
      <c r="S57" s="38"/>
      <c r="T57" s="38"/>
      <c r="U57" s="38"/>
      <c r="V57" s="38"/>
      <c r="W57" s="38"/>
      <c r="X57" s="38"/>
      <c r="Y57" s="38"/>
      <c r="Z57" s="38"/>
    </row>
    <row r="58" ht="15.7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5.7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5.7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5.7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5.7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5.75" customHeight="1">
      <c r="A63" s="38"/>
      <c r="B63" s="38"/>
      <c r="C63" s="38"/>
      <c r="D63" s="38"/>
      <c r="E63" s="38"/>
      <c r="F63" s="38"/>
      <c r="G63" s="38"/>
      <c r="H63" s="38"/>
      <c r="I63" s="38"/>
      <c r="J63" s="38"/>
      <c r="K63" s="38"/>
      <c r="L63" s="38"/>
      <c r="M63" s="49"/>
      <c r="N63" s="38"/>
      <c r="O63" s="38"/>
      <c r="P63" s="38"/>
      <c r="Q63" s="38"/>
      <c r="R63" s="38"/>
      <c r="S63" s="38"/>
      <c r="T63" s="38"/>
      <c r="U63" s="38"/>
      <c r="V63" s="38"/>
      <c r="W63" s="38"/>
      <c r="X63" s="38"/>
      <c r="Y63" s="38"/>
      <c r="Z63" s="38"/>
    </row>
    <row r="64" ht="15.75" customHeight="1">
      <c r="A64" s="38"/>
      <c r="B64" s="38"/>
      <c r="C64" s="38"/>
      <c r="D64" s="38"/>
      <c r="E64" s="38"/>
      <c r="F64" s="38"/>
      <c r="G64" s="38"/>
      <c r="H64" s="38"/>
      <c r="I64" s="38"/>
      <c r="J64" s="38"/>
      <c r="K64" s="38"/>
      <c r="L64" s="38"/>
      <c r="M64" s="49"/>
      <c r="N64" s="38"/>
      <c r="O64" s="38"/>
      <c r="P64" s="38"/>
      <c r="Q64" s="38"/>
      <c r="R64" s="38"/>
      <c r="S64" s="38"/>
      <c r="T64" s="38"/>
      <c r="U64" s="38"/>
      <c r="V64" s="38"/>
      <c r="W64" s="38"/>
      <c r="X64" s="38"/>
      <c r="Y64" s="38"/>
      <c r="Z64" s="38"/>
    </row>
    <row r="65" ht="15.75" customHeight="1">
      <c r="A65" s="38"/>
      <c r="B65" s="38"/>
      <c r="C65" s="38"/>
      <c r="D65" s="38"/>
      <c r="E65" s="38"/>
      <c r="F65" s="38"/>
      <c r="G65" s="38"/>
      <c r="H65" s="38"/>
      <c r="I65" s="38"/>
      <c r="J65" s="38"/>
      <c r="K65" s="38"/>
      <c r="L65" s="38"/>
      <c r="M65" s="49"/>
      <c r="N65" s="38"/>
      <c r="O65" s="38"/>
      <c r="P65" s="38"/>
      <c r="Q65" s="38"/>
      <c r="R65" s="38"/>
      <c r="S65" s="38"/>
      <c r="T65" s="38"/>
      <c r="U65" s="38"/>
      <c r="V65" s="38"/>
      <c r="W65" s="38"/>
      <c r="X65" s="38"/>
      <c r="Y65" s="38"/>
      <c r="Z65" s="38"/>
    </row>
    <row r="66" ht="15.75" customHeight="1">
      <c r="A66" s="38"/>
      <c r="B66" s="38"/>
      <c r="C66" s="38"/>
      <c r="D66" s="38"/>
      <c r="E66" s="38"/>
      <c r="F66" s="38"/>
      <c r="G66" s="38"/>
      <c r="H66" s="38"/>
      <c r="I66" s="38"/>
      <c r="J66" s="38"/>
      <c r="K66" s="38"/>
      <c r="L66" s="38"/>
      <c r="M66" s="49"/>
      <c r="N66" s="38"/>
      <c r="O66" s="38"/>
      <c r="P66" s="38"/>
      <c r="Q66" s="38"/>
      <c r="R66" s="38"/>
      <c r="S66" s="38"/>
      <c r="T66" s="38"/>
      <c r="U66" s="38"/>
      <c r="V66" s="38"/>
      <c r="W66" s="38"/>
      <c r="X66" s="38"/>
      <c r="Y66" s="38"/>
      <c r="Z66" s="38"/>
    </row>
    <row r="67" ht="15.75" customHeight="1">
      <c r="A67" s="38"/>
      <c r="B67" s="38"/>
      <c r="C67" s="38"/>
      <c r="D67" s="38"/>
      <c r="E67" s="38"/>
      <c r="F67" s="38"/>
      <c r="G67" s="38"/>
      <c r="H67" s="38"/>
      <c r="I67" s="38"/>
      <c r="J67" s="38"/>
      <c r="K67" s="38"/>
      <c r="L67" s="38"/>
      <c r="M67" s="49"/>
      <c r="N67" s="38"/>
      <c r="O67" s="38"/>
      <c r="P67" s="38"/>
      <c r="Q67" s="38"/>
      <c r="R67" s="38"/>
      <c r="S67" s="38"/>
      <c r="T67" s="38"/>
      <c r="U67" s="38"/>
      <c r="V67" s="38"/>
      <c r="W67" s="38"/>
      <c r="X67" s="38"/>
      <c r="Y67" s="38"/>
      <c r="Z67" s="38"/>
    </row>
    <row r="68" ht="15.75" customHeight="1">
      <c r="A68" s="38"/>
      <c r="B68" s="38"/>
      <c r="C68" s="38"/>
      <c r="D68" s="38"/>
      <c r="E68" s="38"/>
      <c r="F68" s="38"/>
      <c r="G68" s="38"/>
      <c r="H68" s="38"/>
      <c r="I68" s="38"/>
      <c r="J68" s="38"/>
      <c r="K68" s="38"/>
      <c r="L68" s="38"/>
      <c r="M68" s="49"/>
      <c r="N68" s="38"/>
      <c r="O68" s="38"/>
      <c r="P68" s="38"/>
      <c r="Q68" s="38"/>
      <c r="R68" s="38"/>
      <c r="S68" s="38"/>
      <c r="T68" s="38"/>
      <c r="U68" s="38"/>
      <c r="V68" s="38"/>
      <c r="W68" s="38"/>
      <c r="X68" s="38"/>
      <c r="Y68" s="38"/>
      <c r="Z68" s="38"/>
    </row>
    <row r="69" ht="15.75" customHeight="1">
      <c r="A69" s="38"/>
      <c r="B69" s="38"/>
      <c r="C69" s="38"/>
      <c r="D69" s="38"/>
      <c r="E69" s="38"/>
      <c r="F69" s="38"/>
      <c r="G69" s="38"/>
      <c r="H69" s="38"/>
      <c r="I69" s="38"/>
      <c r="J69" s="38"/>
      <c r="K69" s="38"/>
      <c r="L69" s="38"/>
      <c r="M69" s="49"/>
      <c r="N69" s="38"/>
      <c r="O69" s="38"/>
      <c r="P69" s="38"/>
      <c r="Q69" s="38"/>
      <c r="R69" s="38"/>
      <c r="S69" s="38"/>
      <c r="T69" s="38"/>
      <c r="U69" s="38"/>
      <c r="V69" s="38"/>
      <c r="W69" s="38"/>
      <c r="X69" s="38"/>
      <c r="Y69" s="38"/>
      <c r="Z69" s="38"/>
    </row>
    <row r="70" ht="15.75" customHeight="1">
      <c r="A70" s="38"/>
      <c r="B70" s="38"/>
      <c r="C70" s="38"/>
      <c r="D70" s="38"/>
      <c r="E70" s="38"/>
      <c r="F70" s="38"/>
      <c r="G70" s="38"/>
      <c r="H70" s="38"/>
      <c r="I70" s="38"/>
      <c r="J70" s="38"/>
      <c r="K70" s="38"/>
      <c r="L70" s="38"/>
      <c r="M70" s="49"/>
      <c r="N70" s="38"/>
      <c r="O70" s="38"/>
      <c r="P70" s="38"/>
      <c r="Q70" s="38"/>
      <c r="R70" s="38"/>
      <c r="S70" s="38"/>
      <c r="T70" s="38"/>
      <c r="U70" s="38"/>
      <c r="V70" s="38"/>
      <c r="W70" s="38"/>
      <c r="X70" s="38"/>
      <c r="Y70" s="38"/>
      <c r="Z70" s="38"/>
    </row>
    <row r="71" ht="15.75" customHeight="1">
      <c r="A71" s="38"/>
      <c r="B71" s="38"/>
      <c r="C71" s="38"/>
      <c r="D71" s="38"/>
      <c r="E71" s="38"/>
      <c r="F71" s="38"/>
      <c r="G71" s="38"/>
      <c r="H71" s="38"/>
      <c r="I71" s="38"/>
      <c r="J71" s="38"/>
      <c r="K71" s="38"/>
      <c r="L71" s="38"/>
      <c r="M71" s="49"/>
      <c r="N71" s="38"/>
      <c r="O71" s="38"/>
      <c r="P71" s="38"/>
      <c r="Q71" s="38"/>
      <c r="R71" s="38"/>
      <c r="S71" s="38"/>
      <c r="T71" s="38"/>
      <c r="U71" s="38"/>
      <c r="V71" s="38"/>
      <c r="W71" s="38"/>
      <c r="X71" s="38"/>
      <c r="Y71" s="38"/>
      <c r="Z71" s="38"/>
    </row>
    <row r="72" ht="15.7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5.75" customHeight="1">
      <c r="A73" s="38"/>
      <c r="B73" s="38"/>
      <c r="C73" s="38"/>
      <c r="D73" s="38"/>
      <c r="E73" s="38"/>
      <c r="F73" s="38"/>
      <c r="G73" s="38"/>
      <c r="H73" s="38"/>
      <c r="I73" s="38"/>
      <c r="J73" s="38"/>
      <c r="K73" s="38"/>
      <c r="L73" s="38"/>
      <c r="M73" s="49"/>
      <c r="N73" s="38"/>
      <c r="O73" s="38"/>
      <c r="P73" s="38"/>
      <c r="Q73" s="38"/>
      <c r="R73" s="38"/>
      <c r="S73" s="38"/>
      <c r="T73" s="38"/>
      <c r="U73" s="38"/>
      <c r="V73" s="38"/>
      <c r="W73" s="38"/>
      <c r="X73" s="38"/>
      <c r="Y73" s="38"/>
      <c r="Z73" s="38"/>
    </row>
    <row r="74" ht="15.75" customHeight="1">
      <c r="A74" s="38"/>
      <c r="B74" s="38"/>
      <c r="C74" s="38"/>
      <c r="D74" s="38"/>
      <c r="E74" s="38"/>
      <c r="F74" s="38"/>
      <c r="G74" s="38"/>
      <c r="H74" s="38"/>
      <c r="I74" s="38"/>
      <c r="J74" s="38"/>
      <c r="K74" s="38"/>
      <c r="L74" s="38"/>
      <c r="M74" s="49"/>
      <c r="N74" s="38"/>
      <c r="O74" s="38"/>
      <c r="P74" s="38"/>
      <c r="Q74" s="38"/>
      <c r="R74" s="38"/>
      <c r="S74" s="38"/>
      <c r="T74" s="38"/>
      <c r="U74" s="38"/>
      <c r="V74" s="38"/>
      <c r="W74" s="38"/>
      <c r="X74" s="38"/>
      <c r="Y74" s="38"/>
      <c r="Z74" s="38"/>
    </row>
    <row r="75" ht="15.75" customHeight="1">
      <c r="A75" s="38"/>
      <c r="B75" s="38"/>
      <c r="C75" s="38"/>
      <c r="D75" s="38"/>
      <c r="E75" s="38"/>
      <c r="F75" s="38"/>
      <c r="G75" s="38"/>
      <c r="H75" s="38"/>
      <c r="I75" s="38"/>
      <c r="J75" s="38"/>
      <c r="K75" s="38"/>
      <c r="L75" s="38"/>
      <c r="M75" s="49"/>
      <c r="N75" s="38"/>
      <c r="O75" s="38"/>
      <c r="P75" s="38"/>
      <c r="Q75" s="38"/>
      <c r="R75" s="38"/>
      <c r="S75" s="38"/>
      <c r="T75" s="38"/>
      <c r="U75" s="38"/>
      <c r="V75" s="38"/>
      <c r="W75" s="38"/>
      <c r="X75" s="38"/>
      <c r="Y75" s="38"/>
      <c r="Z75" s="38"/>
    </row>
    <row r="76" ht="15.75" customHeight="1">
      <c r="A76" s="38"/>
      <c r="B76" s="38"/>
      <c r="C76" s="38"/>
      <c r="D76" s="38"/>
      <c r="E76" s="38"/>
      <c r="F76" s="38"/>
      <c r="G76" s="38"/>
      <c r="H76" s="38"/>
      <c r="I76" s="38"/>
      <c r="J76" s="38"/>
      <c r="K76" s="38"/>
      <c r="L76" s="38"/>
      <c r="M76" s="49"/>
      <c r="N76" s="38"/>
      <c r="O76" s="38"/>
      <c r="P76" s="38"/>
      <c r="Q76" s="38"/>
      <c r="R76" s="38"/>
      <c r="S76" s="38"/>
      <c r="T76" s="38"/>
      <c r="U76" s="38"/>
      <c r="V76" s="38"/>
      <c r="W76" s="38"/>
      <c r="X76" s="38"/>
      <c r="Y76" s="38"/>
      <c r="Z76" s="38"/>
    </row>
    <row r="77" ht="15.75" customHeight="1">
      <c r="A77" s="38"/>
      <c r="B77" s="38"/>
      <c r="C77" s="38"/>
      <c r="D77" s="38"/>
      <c r="E77" s="38"/>
      <c r="F77" s="38"/>
      <c r="G77" s="38"/>
      <c r="H77" s="38"/>
      <c r="I77" s="38"/>
      <c r="J77" s="38"/>
      <c r="K77" s="38"/>
      <c r="L77" s="38"/>
      <c r="M77" s="49"/>
      <c r="N77" s="38"/>
      <c r="O77" s="38"/>
      <c r="P77" s="38"/>
      <c r="Q77" s="38"/>
      <c r="R77" s="38"/>
      <c r="S77" s="38"/>
      <c r="T77" s="38"/>
      <c r="U77" s="38"/>
      <c r="V77" s="38"/>
      <c r="W77" s="38"/>
      <c r="X77" s="38"/>
      <c r="Y77" s="38"/>
      <c r="Z77" s="38"/>
    </row>
    <row r="78" ht="15.75" customHeight="1">
      <c r="A78" s="38"/>
      <c r="B78" s="38"/>
      <c r="C78" s="38"/>
      <c r="D78" s="38"/>
      <c r="E78" s="38"/>
      <c r="F78" s="38"/>
      <c r="G78" s="38"/>
      <c r="H78" s="38"/>
      <c r="I78" s="38"/>
      <c r="J78" s="38"/>
      <c r="K78" s="38"/>
      <c r="L78" s="38"/>
      <c r="M78" s="49"/>
      <c r="N78" s="38"/>
      <c r="O78" s="38"/>
      <c r="P78" s="38"/>
      <c r="Q78" s="38"/>
      <c r="R78" s="38"/>
      <c r="S78" s="38"/>
      <c r="T78" s="38"/>
      <c r="U78" s="38"/>
      <c r="V78" s="38"/>
      <c r="W78" s="38"/>
      <c r="X78" s="38"/>
      <c r="Y78" s="38"/>
      <c r="Z78" s="38"/>
    </row>
    <row r="79" ht="15.7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5.75" customHeight="1">
      <c r="A80" s="38"/>
      <c r="B80" s="38"/>
      <c r="C80" s="38"/>
      <c r="D80" s="38"/>
      <c r="E80" s="38"/>
      <c r="F80" s="38"/>
      <c r="G80" s="38"/>
      <c r="H80" s="38"/>
      <c r="I80" s="38"/>
      <c r="J80" s="38"/>
      <c r="K80" s="38"/>
      <c r="L80" s="38"/>
      <c r="M80" s="49"/>
      <c r="N80" s="38"/>
      <c r="O80" s="38"/>
      <c r="P80" s="38"/>
      <c r="Q80" s="38"/>
      <c r="R80" s="38"/>
      <c r="S80" s="38"/>
      <c r="T80" s="38"/>
      <c r="U80" s="38"/>
      <c r="V80" s="38"/>
      <c r="W80" s="38"/>
      <c r="X80" s="38"/>
      <c r="Y80" s="38"/>
      <c r="Z80" s="38"/>
    </row>
    <row r="81" ht="15.75" customHeight="1">
      <c r="A81" s="38"/>
      <c r="B81" s="38"/>
      <c r="C81" s="38"/>
      <c r="D81" s="38"/>
      <c r="E81" s="38"/>
      <c r="F81" s="38"/>
      <c r="G81" s="38"/>
      <c r="H81" s="38"/>
      <c r="I81" s="38"/>
      <c r="J81" s="38"/>
      <c r="K81" s="38"/>
      <c r="L81" s="38"/>
      <c r="M81" s="49"/>
      <c r="N81" s="38"/>
      <c r="O81" s="38"/>
      <c r="P81" s="38"/>
      <c r="Q81" s="38"/>
      <c r="R81" s="38"/>
      <c r="S81" s="38"/>
      <c r="T81" s="38"/>
      <c r="U81" s="38"/>
      <c r="V81" s="38"/>
      <c r="W81" s="38"/>
      <c r="X81" s="38"/>
      <c r="Y81" s="38"/>
      <c r="Z81" s="38"/>
    </row>
    <row r="82" ht="15.75" customHeight="1">
      <c r="A82" s="38"/>
      <c r="B82" s="38"/>
      <c r="C82" s="38"/>
      <c r="D82" s="38"/>
      <c r="E82" s="38"/>
      <c r="F82" s="38"/>
      <c r="G82" s="38"/>
      <c r="H82" s="38"/>
      <c r="I82" s="38"/>
      <c r="J82" s="38"/>
      <c r="K82" s="38"/>
      <c r="L82" s="38"/>
      <c r="M82" s="49"/>
      <c r="N82" s="38"/>
      <c r="O82" s="38"/>
      <c r="P82" s="38"/>
      <c r="Q82" s="38"/>
      <c r="R82" s="38"/>
      <c r="S82" s="38"/>
      <c r="T82" s="38"/>
      <c r="U82" s="38"/>
      <c r="V82" s="38"/>
      <c r="W82" s="38"/>
      <c r="X82" s="38"/>
      <c r="Y82" s="38"/>
      <c r="Z82" s="38"/>
    </row>
    <row r="83" ht="15.75" customHeight="1">
      <c r="A83" s="38"/>
      <c r="B83" s="38"/>
      <c r="C83" s="38"/>
      <c r="D83" s="38"/>
      <c r="E83" s="38"/>
      <c r="F83" s="38"/>
      <c r="G83" s="38"/>
      <c r="H83" s="38"/>
      <c r="I83" s="38"/>
      <c r="J83" s="38"/>
      <c r="K83" s="38"/>
      <c r="L83" s="38"/>
      <c r="M83" s="49"/>
      <c r="N83" s="38"/>
      <c r="O83" s="38"/>
      <c r="P83" s="38"/>
      <c r="Q83" s="38"/>
      <c r="R83" s="38"/>
      <c r="S83" s="38"/>
      <c r="T83" s="38"/>
      <c r="U83" s="38"/>
      <c r="V83" s="38"/>
      <c r="W83" s="38"/>
      <c r="X83" s="38"/>
      <c r="Y83" s="38"/>
      <c r="Z83" s="38"/>
    </row>
    <row r="84" ht="15.7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5.75" customHeight="1">
      <c r="A85" s="38"/>
      <c r="B85" s="38"/>
      <c r="C85" s="38"/>
      <c r="D85" s="38"/>
      <c r="E85" s="38"/>
      <c r="F85" s="38"/>
      <c r="G85" s="38"/>
      <c r="H85" s="38"/>
      <c r="I85" s="38"/>
      <c r="J85" s="38"/>
      <c r="K85" s="38"/>
      <c r="L85" s="38"/>
      <c r="M85" s="49"/>
      <c r="N85" s="38"/>
      <c r="O85" s="38"/>
      <c r="P85" s="38"/>
      <c r="Q85" s="38"/>
      <c r="R85" s="38"/>
      <c r="S85" s="38"/>
      <c r="T85" s="38"/>
      <c r="U85" s="38"/>
      <c r="V85" s="38"/>
      <c r="W85" s="38"/>
      <c r="X85" s="38"/>
      <c r="Y85" s="38"/>
      <c r="Z85" s="38"/>
    </row>
    <row r="86" ht="15.7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5.7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5.7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5.75" customHeight="1">
      <c r="A89" s="38"/>
      <c r="B89" s="38"/>
      <c r="C89" s="38"/>
      <c r="D89" s="38"/>
      <c r="E89" s="38"/>
      <c r="F89" s="38"/>
      <c r="G89" s="38"/>
      <c r="H89" s="38"/>
      <c r="I89" s="38"/>
      <c r="J89" s="38"/>
      <c r="K89" s="38"/>
      <c r="L89" s="38"/>
      <c r="M89" s="49"/>
      <c r="N89" s="38"/>
      <c r="O89" s="38"/>
      <c r="P89" s="38"/>
      <c r="Q89" s="38"/>
      <c r="R89" s="38"/>
      <c r="S89" s="38"/>
      <c r="T89" s="38"/>
      <c r="U89" s="38"/>
      <c r="V89" s="38"/>
      <c r="W89" s="38"/>
      <c r="X89" s="38"/>
      <c r="Y89" s="38"/>
      <c r="Z89" s="38"/>
    </row>
    <row r="90" ht="15.7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5.75" customHeight="1">
      <c r="A91" s="38"/>
      <c r="B91" s="38"/>
      <c r="C91" s="38"/>
      <c r="D91" s="38"/>
      <c r="E91" s="38"/>
      <c r="F91" s="38"/>
      <c r="G91" s="38"/>
      <c r="H91" s="38"/>
      <c r="I91" s="38"/>
      <c r="J91" s="38"/>
      <c r="K91" s="38"/>
      <c r="L91" s="38"/>
      <c r="M91" s="49"/>
      <c r="N91" s="38"/>
      <c r="O91" s="38"/>
      <c r="P91" s="38"/>
      <c r="Q91" s="38"/>
      <c r="R91" s="38"/>
      <c r="S91" s="38"/>
      <c r="T91" s="38"/>
      <c r="U91" s="38"/>
      <c r="V91" s="38"/>
      <c r="W91" s="38"/>
      <c r="X91" s="38"/>
      <c r="Y91" s="38"/>
      <c r="Z91" s="38"/>
    </row>
    <row r="92" ht="15.7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5.75" customHeight="1">
      <c r="A93" s="38"/>
      <c r="B93" s="38"/>
      <c r="C93" s="38"/>
      <c r="D93" s="38"/>
      <c r="E93" s="38"/>
      <c r="F93" s="38"/>
      <c r="G93" s="38"/>
      <c r="H93" s="38"/>
      <c r="I93" s="38"/>
      <c r="J93" s="38"/>
      <c r="K93" s="38"/>
      <c r="L93" s="38"/>
      <c r="M93" s="49"/>
      <c r="N93" s="38"/>
      <c r="O93" s="38"/>
      <c r="P93" s="38"/>
      <c r="Q93" s="38"/>
      <c r="R93" s="38"/>
      <c r="S93" s="38"/>
      <c r="T93" s="38"/>
      <c r="U93" s="38"/>
      <c r="V93" s="38"/>
      <c r="W93" s="38"/>
      <c r="X93" s="38"/>
      <c r="Y93" s="38"/>
      <c r="Z93" s="38"/>
    </row>
    <row r="94" ht="15.7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5.75" customHeight="1">
      <c r="A95" s="38"/>
      <c r="B95" s="38"/>
      <c r="C95" s="38"/>
      <c r="D95" s="38"/>
      <c r="E95" s="38"/>
      <c r="F95" s="38"/>
      <c r="G95" s="38"/>
      <c r="H95" s="38"/>
      <c r="I95" s="38"/>
      <c r="J95" s="38"/>
      <c r="K95" s="38"/>
      <c r="L95" s="38"/>
      <c r="M95" s="49"/>
      <c r="N95" s="38"/>
      <c r="O95" s="38"/>
      <c r="P95" s="38"/>
      <c r="Q95" s="38"/>
      <c r="R95" s="38"/>
      <c r="S95" s="38"/>
      <c r="T95" s="38"/>
      <c r="U95" s="38"/>
      <c r="V95" s="38"/>
      <c r="W95" s="38"/>
      <c r="X95" s="38"/>
      <c r="Y95" s="38"/>
      <c r="Z95" s="38"/>
    </row>
    <row r="96" ht="15.75" customHeight="1">
      <c r="A96" s="38"/>
      <c r="B96" s="38"/>
      <c r="C96" s="38"/>
      <c r="D96" s="38"/>
      <c r="E96" s="38"/>
      <c r="F96" s="38"/>
      <c r="G96" s="38"/>
      <c r="H96" s="38"/>
      <c r="I96" s="38"/>
      <c r="J96" s="38"/>
      <c r="K96" s="38"/>
      <c r="L96" s="38"/>
      <c r="M96" s="49"/>
      <c r="N96" s="38"/>
      <c r="O96" s="38"/>
      <c r="P96" s="38"/>
      <c r="Q96" s="38"/>
      <c r="R96" s="38"/>
      <c r="S96" s="38"/>
      <c r="T96" s="38"/>
      <c r="U96" s="38"/>
      <c r="V96" s="38"/>
      <c r="W96" s="38"/>
      <c r="X96" s="38"/>
      <c r="Y96" s="38"/>
      <c r="Z96" s="38"/>
    </row>
    <row r="97" ht="15.75" customHeight="1">
      <c r="A97" s="38"/>
      <c r="B97" s="38"/>
      <c r="C97" s="38"/>
      <c r="D97" s="38"/>
      <c r="E97" s="38"/>
      <c r="F97" s="38"/>
      <c r="G97" s="38"/>
      <c r="H97" s="38"/>
      <c r="I97" s="38"/>
      <c r="J97" s="38"/>
      <c r="K97" s="38"/>
      <c r="L97" s="38"/>
      <c r="M97" s="49"/>
      <c r="N97" s="38"/>
      <c r="O97" s="38"/>
      <c r="P97" s="38"/>
      <c r="Q97" s="38"/>
      <c r="R97" s="38"/>
      <c r="S97" s="38"/>
      <c r="T97" s="38"/>
      <c r="U97" s="38"/>
      <c r="V97" s="38"/>
      <c r="W97" s="38"/>
      <c r="X97" s="38"/>
      <c r="Y97" s="38"/>
      <c r="Z97" s="38"/>
    </row>
    <row r="98" ht="15.7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5.75" customHeight="1">
      <c r="A99" s="38"/>
      <c r="B99" s="38"/>
      <c r="C99" s="38"/>
      <c r="D99" s="38"/>
      <c r="E99" s="38"/>
      <c r="F99" s="38"/>
      <c r="G99" s="38"/>
      <c r="H99" s="38"/>
      <c r="I99" s="38"/>
      <c r="J99" s="38"/>
      <c r="K99" s="38"/>
      <c r="L99" s="38"/>
      <c r="M99" s="49"/>
      <c r="N99" s="38"/>
      <c r="O99" s="38"/>
      <c r="P99" s="38"/>
      <c r="Q99" s="38"/>
      <c r="R99" s="38"/>
      <c r="S99" s="38"/>
      <c r="T99" s="38"/>
      <c r="U99" s="38"/>
      <c r="V99" s="38"/>
      <c r="W99" s="38"/>
      <c r="X99" s="38"/>
      <c r="Y99" s="38"/>
      <c r="Z99" s="38"/>
    </row>
    <row r="100" ht="15.7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5.75" customHeight="1">
      <c r="A101" s="38"/>
      <c r="B101" s="38"/>
      <c r="C101" s="38"/>
      <c r="D101" s="38"/>
      <c r="E101" s="38"/>
      <c r="F101" s="38"/>
      <c r="G101" s="38"/>
      <c r="H101" s="38"/>
      <c r="I101" s="38"/>
      <c r="J101" s="38"/>
      <c r="K101" s="38"/>
      <c r="L101" s="38"/>
      <c r="M101" s="49"/>
      <c r="N101" s="38"/>
      <c r="O101" s="38"/>
      <c r="P101" s="38"/>
      <c r="Q101" s="38"/>
      <c r="R101" s="38"/>
      <c r="S101" s="38"/>
      <c r="T101" s="38"/>
      <c r="U101" s="38"/>
      <c r="V101" s="38"/>
      <c r="W101" s="38"/>
      <c r="X101" s="38"/>
      <c r="Y101" s="38"/>
      <c r="Z101" s="38"/>
    </row>
    <row r="102" ht="15.7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5.75" customHeight="1">
      <c r="A103" s="38"/>
      <c r="B103" s="38"/>
      <c r="C103" s="38"/>
      <c r="D103" s="38"/>
      <c r="E103" s="38"/>
      <c r="F103" s="38"/>
      <c r="G103" s="38"/>
      <c r="H103" s="38"/>
      <c r="I103" s="38"/>
      <c r="J103" s="38"/>
      <c r="K103" s="38"/>
      <c r="L103" s="38"/>
      <c r="M103" s="49"/>
      <c r="N103" s="38"/>
      <c r="O103" s="38"/>
      <c r="P103" s="38"/>
      <c r="Q103" s="38"/>
      <c r="R103" s="38"/>
      <c r="S103" s="38"/>
      <c r="T103" s="38"/>
      <c r="U103" s="38"/>
      <c r="V103" s="38"/>
      <c r="W103" s="38"/>
      <c r="X103" s="38"/>
      <c r="Y103" s="38"/>
      <c r="Z103" s="38"/>
    </row>
    <row r="104" ht="15.7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5.75" customHeight="1">
      <c r="A105" s="38"/>
      <c r="B105" s="38"/>
      <c r="C105" s="38"/>
      <c r="D105" s="38"/>
      <c r="E105" s="38"/>
      <c r="F105" s="38"/>
      <c r="G105" s="38"/>
      <c r="H105" s="38"/>
      <c r="I105" s="38"/>
      <c r="J105" s="38"/>
      <c r="K105" s="38"/>
      <c r="L105" s="38"/>
      <c r="M105" s="49"/>
      <c r="N105" s="38"/>
      <c r="O105" s="38"/>
      <c r="P105" s="38"/>
      <c r="Q105" s="38"/>
      <c r="R105" s="38"/>
      <c r="S105" s="38"/>
      <c r="T105" s="38"/>
      <c r="U105" s="38"/>
      <c r="V105" s="38"/>
      <c r="W105" s="38"/>
      <c r="X105" s="38"/>
      <c r="Y105" s="38"/>
      <c r="Z105" s="38"/>
    </row>
    <row r="106" ht="15.75" customHeight="1">
      <c r="A106" s="38"/>
      <c r="B106" s="38"/>
      <c r="C106" s="38"/>
      <c r="D106" s="38"/>
      <c r="E106" s="38"/>
      <c r="F106" s="38"/>
      <c r="G106" s="38"/>
      <c r="H106" s="38"/>
      <c r="I106" s="38"/>
      <c r="J106" s="38"/>
      <c r="K106" s="38"/>
      <c r="L106" s="38"/>
      <c r="M106" s="49"/>
      <c r="N106" s="38"/>
      <c r="O106" s="38"/>
      <c r="P106" s="38"/>
      <c r="Q106" s="38"/>
      <c r="R106" s="38"/>
      <c r="S106" s="38"/>
      <c r="T106" s="38"/>
      <c r="U106" s="38"/>
      <c r="V106" s="38"/>
      <c r="W106" s="38"/>
      <c r="X106" s="38"/>
      <c r="Y106" s="38"/>
      <c r="Z106" s="38"/>
    </row>
    <row r="107" ht="15.75" customHeight="1">
      <c r="A107" s="38"/>
      <c r="B107" s="38"/>
      <c r="C107" s="38"/>
      <c r="D107" s="38"/>
      <c r="E107" s="38"/>
      <c r="F107" s="38"/>
      <c r="G107" s="38"/>
      <c r="H107" s="38"/>
      <c r="I107" s="38"/>
      <c r="J107" s="38"/>
      <c r="K107" s="38"/>
      <c r="L107" s="38"/>
      <c r="M107" s="49"/>
      <c r="N107" s="38"/>
      <c r="O107" s="38"/>
      <c r="P107" s="38"/>
      <c r="Q107" s="38"/>
      <c r="R107" s="38"/>
      <c r="S107" s="38"/>
      <c r="T107" s="38"/>
      <c r="U107" s="38"/>
      <c r="V107" s="38"/>
      <c r="W107" s="38"/>
      <c r="X107" s="38"/>
      <c r="Y107" s="38"/>
      <c r="Z107" s="38"/>
    </row>
    <row r="108" ht="15.7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5.75" customHeight="1">
      <c r="A109" s="38"/>
      <c r="B109" s="38"/>
      <c r="C109" s="38"/>
      <c r="D109" s="38"/>
      <c r="E109" s="38"/>
      <c r="F109" s="38"/>
      <c r="G109" s="38"/>
      <c r="H109" s="38"/>
      <c r="I109" s="38"/>
      <c r="J109" s="38"/>
      <c r="K109" s="38"/>
      <c r="L109" s="38"/>
      <c r="M109" s="49"/>
      <c r="N109" s="38"/>
      <c r="O109" s="38"/>
      <c r="P109" s="38"/>
      <c r="Q109" s="38"/>
      <c r="R109" s="38"/>
      <c r="S109" s="38"/>
      <c r="T109" s="38"/>
      <c r="U109" s="38"/>
      <c r="V109" s="38"/>
      <c r="W109" s="38"/>
      <c r="X109" s="38"/>
      <c r="Y109" s="38"/>
      <c r="Z109" s="38"/>
    </row>
    <row r="110" ht="15.7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5.75" customHeight="1">
      <c r="A111" s="38"/>
      <c r="B111" s="38"/>
      <c r="C111" s="38"/>
      <c r="D111" s="38"/>
      <c r="E111" s="38"/>
      <c r="F111" s="38"/>
      <c r="G111" s="38"/>
      <c r="H111" s="38"/>
      <c r="I111" s="38"/>
      <c r="J111" s="38"/>
      <c r="K111" s="38"/>
      <c r="L111" s="38"/>
      <c r="M111" s="49"/>
      <c r="N111" s="38"/>
      <c r="O111" s="38"/>
      <c r="P111" s="38"/>
      <c r="Q111" s="38"/>
      <c r="R111" s="38"/>
      <c r="S111" s="38"/>
      <c r="T111" s="38"/>
      <c r="U111" s="38"/>
      <c r="V111" s="38"/>
      <c r="W111" s="38"/>
      <c r="X111" s="38"/>
      <c r="Y111" s="38"/>
      <c r="Z111" s="38"/>
    </row>
    <row r="112" ht="15.75" customHeight="1">
      <c r="A112" s="38"/>
      <c r="B112" s="38"/>
      <c r="C112" s="38"/>
      <c r="D112" s="38"/>
      <c r="E112" s="38"/>
      <c r="F112" s="38"/>
      <c r="G112" s="38"/>
      <c r="H112" s="38"/>
      <c r="I112" s="38"/>
      <c r="J112" s="38"/>
      <c r="K112" s="38"/>
      <c r="L112" s="38"/>
      <c r="M112" s="49"/>
      <c r="N112" s="38"/>
      <c r="O112" s="38"/>
      <c r="P112" s="38"/>
      <c r="Q112" s="38"/>
      <c r="R112" s="38"/>
      <c r="S112" s="38"/>
      <c r="T112" s="38"/>
      <c r="U112" s="38"/>
      <c r="V112" s="38"/>
      <c r="W112" s="38"/>
      <c r="X112" s="38"/>
      <c r="Y112" s="38"/>
      <c r="Z112" s="38"/>
    </row>
    <row r="113" ht="15.75" customHeight="1">
      <c r="A113" s="38"/>
      <c r="B113" s="38"/>
      <c r="C113" s="38"/>
      <c r="D113" s="38"/>
      <c r="E113" s="38"/>
      <c r="F113" s="38"/>
      <c r="G113" s="38"/>
      <c r="H113" s="38"/>
      <c r="I113" s="38"/>
      <c r="J113" s="38"/>
      <c r="K113" s="38"/>
      <c r="L113" s="38"/>
      <c r="M113" s="49"/>
      <c r="N113" s="38"/>
      <c r="O113" s="38"/>
      <c r="P113" s="38"/>
      <c r="Q113" s="38"/>
      <c r="R113" s="38"/>
      <c r="S113" s="38"/>
      <c r="T113" s="38"/>
      <c r="U113" s="38"/>
      <c r="V113" s="38"/>
      <c r="W113" s="38"/>
      <c r="X113" s="38"/>
      <c r="Y113" s="38"/>
      <c r="Z113" s="38"/>
    </row>
    <row r="114" ht="15.7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5.75" customHeight="1">
      <c r="A115" s="38"/>
      <c r="B115" s="38"/>
      <c r="C115" s="38"/>
      <c r="D115" s="38"/>
      <c r="E115" s="38"/>
      <c r="F115" s="38"/>
      <c r="G115" s="38"/>
      <c r="H115" s="38"/>
      <c r="I115" s="38"/>
      <c r="J115" s="38"/>
      <c r="K115" s="38"/>
      <c r="L115" s="38"/>
      <c r="M115" s="49"/>
      <c r="N115" s="38"/>
      <c r="O115" s="38"/>
      <c r="P115" s="38"/>
      <c r="Q115" s="38"/>
      <c r="R115" s="38"/>
      <c r="S115" s="38"/>
      <c r="T115" s="38"/>
      <c r="U115" s="38"/>
      <c r="V115" s="38"/>
      <c r="W115" s="38"/>
      <c r="X115" s="38"/>
      <c r="Y115" s="38"/>
      <c r="Z115" s="38"/>
    </row>
    <row r="116" ht="15.7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5.75" customHeight="1">
      <c r="A117" s="38"/>
      <c r="B117" s="38"/>
      <c r="C117" s="38"/>
      <c r="D117" s="38"/>
      <c r="E117" s="38"/>
      <c r="F117" s="38"/>
      <c r="G117" s="38"/>
      <c r="H117" s="38"/>
      <c r="I117" s="38"/>
      <c r="J117" s="38"/>
      <c r="K117" s="38"/>
      <c r="L117" s="38"/>
      <c r="M117" s="49"/>
      <c r="N117" s="38"/>
      <c r="O117" s="38"/>
      <c r="P117" s="38"/>
      <c r="Q117" s="38"/>
      <c r="R117" s="38"/>
      <c r="S117" s="38"/>
      <c r="T117" s="38"/>
      <c r="U117" s="38"/>
      <c r="V117" s="38"/>
      <c r="W117" s="38"/>
      <c r="X117" s="38"/>
      <c r="Y117" s="38"/>
      <c r="Z117" s="38"/>
    </row>
    <row r="118" ht="15.7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5.75" customHeight="1">
      <c r="A119" s="38"/>
      <c r="B119" s="38"/>
      <c r="C119" s="38"/>
      <c r="D119" s="38"/>
      <c r="E119" s="38"/>
      <c r="F119" s="38"/>
      <c r="G119" s="38"/>
      <c r="H119" s="38"/>
      <c r="I119" s="38"/>
      <c r="J119" s="38"/>
      <c r="K119" s="38"/>
      <c r="L119" s="38"/>
      <c r="M119" s="49"/>
      <c r="N119" s="38"/>
      <c r="O119" s="38"/>
      <c r="P119" s="38"/>
      <c r="Q119" s="38"/>
      <c r="R119" s="38"/>
      <c r="S119" s="38"/>
      <c r="T119" s="38"/>
      <c r="U119" s="38"/>
      <c r="V119" s="38"/>
      <c r="W119" s="38"/>
      <c r="X119" s="38"/>
      <c r="Y119" s="38"/>
      <c r="Z119" s="38"/>
    </row>
    <row r="120" ht="15.7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5.75" customHeight="1">
      <c r="A121" s="38"/>
      <c r="B121" s="38"/>
      <c r="C121" s="38"/>
      <c r="D121" s="38"/>
      <c r="E121" s="38"/>
      <c r="F121" s="38"/>
      <c r="G121" s="38"/>
      <c r="H121" s="38"/>
      <c r="I121" s="38"/>
      <c r="J121" s="38"/>
      <c r="K121" s="38"/>
      <c r="L121" s="38"/>
      <c r="M121" s="49"/>
      <c r="N121" s="38"/>
      <c r="O121" s="38"/>
      <c r="P121" s="38"/>
      <c r="Q121" s="38"/>
      <c r="R121" s="38"/>
      <c r="S121" s="38"/>
      <c r="T121" s="38"/>
      <c r="U121" s="38"/>
      <c r="V121" s="38"/>
      <c r="W121" s="38"/>
      <c r="X121" s="38"/>
      <c r="Y121" s="38"/>
      <c r="Z121" s="38"/>
    </row>
    <row r="122" ht="15.7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5.75" customHeight="1">
      <c r="A123" s="38"/>
      <c r="B123" s="38"/>
      <c r="C123" s="38"/>
      <c r="D123" s="38"/>
      <c r="E123" s="38"/>
      <c r="F123" s="38"/>
      <c r="G123" s="38"/>
      <c r="H123" s="38"/>
      <c r="I123" s="38"/>
      <c r="J123" s="38"/>
      <c r="K123" s="38"/>
      <c r="L123" s="38"/>
      <c r="M123" s="49"/>
      <c r="N123" s="38"/>
      <c r="O123" s="38"/>
      <c r="P123" s="38"/>
      <c r="Q123" s="38"/>
      <c r="R123" s="38"/>
      <c r="S123" s="38"/>
      <c r="T123" s="38"/>
      <c r="U123" s="38"/>
      <c r="V123" s="38"/>
      <c r="W123" s="38"/>
      <c r="X123" s="38"/>
      <c r="Y123" s="38"/>
      <c r="Z123" s="38"/>
    </row>
    <row r="124" ht="15.75" customHeight="1">
      <c r="A124" s="38"/>
      <c r="B124" s="38"/>
      <c r="C124" s="38"/>
      <c r="D124" s="38"/>
      <c r="E124" s="38"/>
      <c r="F124" s="38"/>
      <c r="G124" s="38"/>
      <c r="H124" s="38"/>
      <c r="I124" s="38"/>
      <c r="J124" s="38"/>
      <c r="K124" s="38"/>
      <c r="L124" s="38"/>
      <c r="M124" s="49"/>
      <c r="N124" s="38"/>
      <c r="O124" s="38"/>
      <c r="P124" s="38"/>
      <c r="Q124" s="38"/>
      <c r="R124" s="38"/>
      <c r="S124" s="38"/>
      <c r="T124" s="38"/>
      <c r="U124" s="38"/>
      <c r="V124" s="38"/>
      <c r="W124" s="38"/>
      <c r="X124" s="38"/>
      <c r="Y124" s="38"/>
      <c r="Z124" s="38"/>
    </row>
    <row r="125" ht="15.7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5.75" customHeight="1">
      <c r="A126" s="38"/>
      <c r="B126" s="38"/>
      <c r="C126" s="38"/>
      <c r="D126" s="38"/>
      <c r="E126" s="38"/>
      <c r="F126" s="38"/>
      <c r="G126" s="38"/>
      <c r="H126" s="38"/>
      <c r="I126" s="38"/>
      <c r="J126" s="38"/>
      <c r="K126" s="38"/>
      <c r="L126" s="38"/>
      <c r="M126" s="49"/>
      <c r="N126" s="38"/>
      <c r="O126" s="38"/>
      <c r="P126" s="38"/>
      <c r="Q126" s="38"/>
      <c r="R126" s="38"/>
      <c r="S126" s="38"/>
      <c r="T126" s="38"/>
      <c r="U126" s="38"/>
      <c r="V126" s="38"/>
      <c r="W126" s="38"/>
      <c r="X126" s="38"/>
      <c r="Y126" s="38"/>
      <c r="Z126" s="38"/>
    </row>
    <row r="127" ht="15.75" customHeight="1">
      <c r="A127" s="38"/>
      <c r="B127" s="38"/>
      <c r="C127" s="38"/>
      <c r="D127" s="38"/>
      <c r="E127" s="38"/>
      <c r="F127" s="38"/>
      <c r="G127" s="38"/>
      <c r="H127" s="38"/>
      <c r="I127" s="38"/>
      <c r="J127" s="38"/>
      <c r="K127" s="38"/>
      <c r="L127" s="38"/>
      <c r="M127" s="49"/>
      <c r="N127" s="38"/>
      <c r="O127" s="38"/>
      <c r="P127" s="38"/>
      <c r="Q127" s="38"/>
      <c r="R127" s="38"/>
      <c r="S127" s="38"/>
      <c r="T127" s="38"/>
      <c r="U127" s="38"/>
      <c r="V127" s="38"/>
      <c r="W127" s="38"/>
      <c r="X127" s="38"/>
      <c r="Y127" s="38"/>
      <c r="Z127" s="38"/>
    </row>
    <row r="128" ht="15.7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5.75" customHeight="1">
      <c r="A129" s="38"/>
      <c r="B129" s="38"/>
      <c r="C129" s="38"/>
      <c r="D129" s="38"/>
      <c r="E129" s="38"/>
      <c r="F129" s="38"/>
      <c r="G129" s="38"/>
      <c r="H129" s="38"/>
      <c r="I129" s="38"/>
      <c r="J129" s="38"/>
      <c r="K129" s="38"/>
      <c r="L129" s="38"/>
      <c r="M129" s="49"/>
      <c r="N129" s="38"/>
      <c r="O129" s="38"/>
      <c r="P129" s="38"/>
      <c r="Q129" s="38"/>
      <c r="R129" s="38"/>
      <c r="S129" s="38"/>
      <c r="T129" s="38"/>
      <c r="U129" s="38"/>
      <c r="V129" s="38"/>
      <c r="W129" s="38"/>
      <c r="X129" s="38"/>
      <c r="Y129" s="38"/>
      <c r="Z129" s="38"/>
    </row>
    <row r="130" ht="15.75" customHeight="1">
      <c r="A130" s="38"/>
      <c r="B130" s="38"/>
      <c r="C130" s="38"/>
      <c r="D130" s="38"/>
      <c r="E130" s="38"/>
      <c r="F130" s="38"/>
      <c r="G130" s="38"/>
      <c r="H130" s="38"/>
      <c r="I130" s="38"/>
      <c r="J130" s="38"/>
      <c r="K130" s="38"/>
      <c r="L130" s="38"/>
      <c r="M130" s="49"/>
      <c r="N130" s="38"/>
      <c r="O130" s="38"/>
      <c r="P130" s="38"/>
      <c r="Q130" s="38"/>
      <c r="R130" s="38"/>
      <c r="S130" s="38"/>
      <c r="T130" s="38"/>
      <c r="U130" s="38"/>
      <c r="V130" s="38"/>
      <c r="W130" s="38"/>
      <c r="X130" s="38"/>
      <c r="Y130" s="38"/>
      <c r="Z130" s="38"/>
    </row>
    <row r="131" ht="15.7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5.75" customHeight="1">
      <c r="A132" s="38"/>
      <c r="B132" s="38"/>
      <c r="C132" s="38"/>
      <c r="D132" s="38"/>
      <c r="E132" s="38"/>
      <c r="F132" s="38"/>
      <c r="G132" s="38"/>
      <c r="H132" s="38"/>
      <c r="I132" s="38"/>
      <c r="J132" s="38"/>
      <c r="K132" s="38"/>
      <c r="L132" s="38"/>
      <c r="M132" s="49"/>
      <c r="N132" s="38"/>
      <c r="O132" s="38"/>
      <c r="P132" s="38"/>
      <c r="Q132" s="38"/>
      <c r="R132" s="38"/>
      <c r="S132" s="38"/>
      <c r="T132" s="38"/>
      <c r="U132" s="38"/>
      <c r="V132" s="38"/>
      <c r="W132" s="38"/>
      <c r="X132" s="38"/>
      <c r="Y132" s="38"/>
      <c r="Z132" s="38"/>
    </row>
    <row r="133" ht="15.75" customHeight="1">
      <c r="A133" s="38"/>
      <c r="B133" s="38"/>
      <c r="C133" s="38"/>
      <c r="D133" s="38"/>
      <c r="E133" s="38"/>
      <c r="F133" s="38"/>
      <c r="G133" s="38"/>
      <c r="H133" s="38"/>
      <c r="I133" s="38"/>
      <c r="J133" s="38"/>
      <c r="K133" s="38"/>
      <c r="L133" s="38"/>
      <c r="M133" s="49"/>
      <c r="N133" s="38"/>
      <c r="O133" s="38"/>
      <c r="P133" s="38"/>
      <c r="Q133" s="38"/>
      <c r="R133" s="38"/>
      <c r="S133" s="38"/>
      <c r="T133" s="38"/>
      <c r="U133" s="38"/>
      <c r="V133" s="38"/>
      <c r="W133" s="38"/>
      <c r="X133" s="38"/>
      <c r="Y133" s="38"/>
      <c r="Z133" s="38"/>
    </row>
    <row r="134" ht="15.7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5.75" customHeight="1">
      <c r="A135" s="38"/>
      <c r="B135" s="38"/>
      <c r="C135" s="38"/>
      <c r="D135" s="38"/>
      <c r="E135" s="38"/>
      <c r="F135" s="38"/>
      <c r="G135" s="38"/>
      <c r="H135" s="38"/>
      <c r="I135" s="38"/>
      <c r="J135" s="38"/>
      <c r="K135" s="38"/>
      <c r="L135" s="38"/>
      <c r="M135" s="49"/>
      <c r="N135" s="38"/>
      <c r="O135" s="38"/>
      <c r="P135" s="38"/>
      <c r="Q135" s="38"/>
      <c r="R135" s="38"/>
      <c r="S135" s="38"/>
      <c r="T135" s="38"/>
      <c r="U135" s="38"/>
      <c r="V135" s="38"/>
      <c r="W135" s="38"/>
      <c r="X135" s="38"/>
      <c r="Y135" s="38"/>
      <c r="Z135" s="38"/>
    </row>
    <row r="136" ht="15.75" customHeight="1">
      <c r="A136" s="38"/>
      <c r="B136" s="38"/>
      <c r="C136" s="38"/>
      <c r="D136" s="38"/>
      <c r="E136" s="38"/>
      <c r="F136" s="38"/>
      <c r="G136" s="38"/>
      <c r="H136" s="38"/>
      <c r="I136" s="38"/>
      <c r="J136" s="38"/>
      <c r="K136" s="38"/>
      <c r="L136" s="38"/>
      <c r="M136" s="49"/>
      <c r="N136" s="38"/>
      <c r="O136" s="38"/>
      <c r="P136" s="38"/>
      <c r="Q136" s="38"/>
      <c r="R136" s="38"/>
      <c r="S136" s="38"/>
      <c r="T136" s="38"/>
      <c r="U136" s="38"/>
      <c r="V136" s="38"/>
      <c r="W136" s="38"/>
      <c r="X136" s="38"/>
      <c r="Y136" s="38"/>
      <c r="Z136" s="38"/>
    </row>
    <row r="137" ht="15.7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5.75" customHeight="1">
      <c r="A138" s="38"/>
      <c r="B138" s="38"/>
      <c r="C138" s="38"/>
      <c r="D138" s="38"/>
      <c r="E138" s="38"/>
      <c r="F138" s="38"/>
      <c r="G138" s="38"/>
      <c r="H138" s="38"/>
      <c r="I138" s="38"/>
      <c r="J138" s="38"/>
      <c r="K138" s="38"/>
      <c r="L138" s="38"/>
      <c r="M138" s="49"/>
      <c r="N138" s="38"/>
      <c r="O138" s="38"/>
      <c r="P138" s="38"/>
      <c r="Q138" s="38"/>
      <c r="R138" s="38"/>
      <c r="S138" s="38"/>
      <c r="T138" s="38"/>
      <c r="U138" s="38"/>
      <c r="V138" s="38"/>
      <c r="W138" s="38"/>
      <c r="X138" s="38"/>
      <c r="Y138" s="38"/>
      <c r="Z138" s="38"/>
    </row>
    <row r="139" ht="15.75" customHeight="1">
      <c r="A139" s="38"/>
      <c r="B139" s="38"/>
      <c r="C139" s="38"/>
      <c r="D139" s="38"/>
      <c r="E139" s="38"/>
      <c r="F139" s="38"/>
      <c r="G139" s="38"/>
      <c r="H139" s="38"/>
      <c r="I139" s="38"/>
      <c r="J139" s="38"/>
      <c r="K139" s="38"/>
      <c r="L139" s="38"/>
      <c r="M139" s="49"/>
      <c r="N139" s="38"/>
      <c r="O139" s="38"/>
      <c r="P139" s="38"/>
      <c r="Q139" s="38"/>
      <c r="R139" s="38"/>
      <c r="S139" s="38"/>
      <c r="T139" s="38"/>
      <c r="U139" s="38"/>
      <c r="V139" s="38"/>
      <c r="W139" s="38"/>
      <c r="X139" s="38"/>
      <c r="Y139" s="38"/>
      <c r="Z139" s="38"/>
    </row>
    <row r="140" ht="15.7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5.75" customHeight="1">
      <c r="A141" s="38"/>
      <c r="B141" s="38"/>
      <c r="C141" s="38"/>
      <c r="D141" s="38"/>
      <c r="E141" s="38"/>
      <c r="F141" s="38"/>
      <c r="G141" s="38"/>
      <c r="H141" s="38"/>
      <c r="I141" s="38"/>
      <c r="J141" s="38"/>
      <c r="K141" s="38"/>
      <c r="L141" s="38"/>
      <c r="M141" s="49"/>
      <c r="N141" s="38"/>
      <c r="O141" s="38"/>
      <c r="P141" s="38"/>
      <c r="Q141" s="38"/>
      <c r="R141" s="38"/>
      <c r="S141" s="38"/>
      <c r="T141" s="38"/>
      <c r="U141" s="38"/>
      <c r="V141" s="38"/>
      <c r="W141" s="38"/>
      <c r="X141" s="38"/>
      <c r="Y141" s="38"/>
      <c r="Z141" s="38"/>
    </row>
    <row r="142" ht="15.7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5.75" customHeight="1">
      <c r="A143" s="38"/>
      <c r="B143" s="38"/>
      <c r="C143" s="38"/>
      <c r="D143" s="38"/>
      <c r="E143" s="38"/>
      <c r="F143" s="38"/>
      <c r="G143" s="38"/>
      <c r="H143" s="38"/>
      <c r="I143" s="38"/>
      <c r="J143" s="38"/>
      <c r="K143" s="38"/>
      <c r="L143" s="38"/>
      <c r="M143" s="49"/>
      <c r="N143" s="38"/>
      <c r="O143" s="38"/>
      <c r="P143" s="38"/>
      <c r="Q143" s="38"/>
      <c r="R143" s="38"/>
      <c r="S143" s="38"/>
      <c r="T143" s="38"/>
      <c r="U143" s="38"/>
      <c r="V143" s="38"/>
      <c r="W143" s="38"/>
      <c r="X143" s="38"/>
      <c r="Y143" s="38"/>
      <c r="Z143" s="38"/>
    </row>
    <row r="144" ht="15.75" customHeight="1">
      <c r="A144" s="38"/>
      <c r="B144" s="38"/>
      <c r="C144" s="38"/>
      <c r="D144" s="38"/>
      <c r="E144" s="38"/>
      <c r="F144" s="38"/>
      <c r="G144" s="38"/>
      <c r="H144" s="38"/>
      <c r="I144" s="38"/>
      <c r="J144" s="38"/>
      <c r="K144" s="38"/>
      <c r="L144" s="38"/>
      <c r="M144" s="49"/>
      <c r="N144" s="38"/>
      <c r="O144" s="38"/>
      <c r="P144" s="38"/>
      <c r="Q144" s="38"/>
      <c r="R144" s="38"/>
      <c r="S144" s="38"/>
      <c r="T144" s="38"/>
      <c r="U144" s="38"/>
      <c r="V144" s="38"/>
      <c r="W144" s="38"/>
      <c r="X144" s="38"/>
      <c r="Y144" s="38"/>
      <c r="Z144" s="38"/>
    </row>
    <row r="145" ht="15.75" customHeight="1">
      <c r="A145" s="38"/>
      <c r="B145" s="38"/>
      <c r="C145" s="38"/>
      <c r="D145" s="38"/>
      <c r="E145" s="38"/>
      <c r="F145" s="38"/>
      <c r="G145" s="38"/>
      <c r="H145" s="38"/>
      <c r="I145" s="38"/>
      <c r="J145" s="38"/>
      <c r="K145" s="38"/>
      <c r="L145" s="38"/>
      <c r="M145" s="49"/>
      <c r="N145" s="38"/>
      <c r="O145" s="38"/>
      <c r="P145" s="38"/>
      <c r="Q145" s="38"/>
      <c r="R145" s="38"/>
      <c r="S145" s="38"/>
      <c r="T145" s="38"/>
      <c r="U145" s="38"/>
      <c r="V145" s="38"/>
      <c r="W145" s="38"/>
      <c r="X145" s="38"/>
      <c r="Y145" s="38"/>
      <c r="Z145" s="38"/>
    </row>
    <row r="146" ht="15.7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5.75" customHeight="1">
      <c r="A147" s="38"/>
      <c r="B147" s="38"/>
      <c r="C147" s="38"/>
      <c r="D147" s="38"/>
      <c r="E147" s="38"/>
      <c r="F147" s="38"/>
      <c r="G147" s="38"/>
      <c r="H147" s="38"/>
      <c r="I147" s="38"/>
      <c r="J147" s="38"/>
      <c r="K147" s="38"/>
      <c r="L147" s="38"/>
      <c r="M147" s="49"/>
      <c r="N147" s="38"/>
      <c r="O147" s="38"/>
      <c r="P147" s="38"/>
      <c r="Q147" s="38"/>
      <c r="R147" s="38"/>
      <c r="S147" s="38"/>
      <c r="T147" s="38"/>
      <c r="U147" s="38"/>
      <c r="V147" s="38"/>
      <c r="W147" s="38"/>
      <c r="X147" s="38"/>
      <c r="Y147" s="38"/>
      <c r="Z147" s="38"/>
    </row>
    <row r="148" ht="15.75" customHeight="1">
      <c r="A148" s="38"/>
      <c r="B148" s="38"/>
      <c r="C148" s="38"/>
      <c r="D148" s="38"/>
      <c r="E148" s="38"/>
      <c r="F148" s="38"/>
      <c r="G148" s="38"/>
      <c r="H148" s="38"/>
      <c r="I148" s="38"/>
      <c r="J148" s="38"/>
      <c r="K148" s="38"/>
      <c r="L148" s="38"/>
      <c r="M148" s="49"/>
      <c r="N148" s="38"/>
      <c r="O148" s="38"/>
      <c r="P148" s="38"/>
      <c r="Q148" s="38"/>
      <c r="R148" s="38"/>
      <c r="S148" s="38"/>
      <c r="T148" s="38"/>
      <c r="U148" s="38"/>
      <c r="V148" s="38"/>
      <c r="W148" s="38"/>
      <c r="X148" s="38"/>
      <c r="Y148" s="38"/>
      <c r="Z148" s="38"/>
    </row>
    <row r="149" ht="15.7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5.75" customHeight="1">
      <c r="A150" s="38"/>
      <c r="B150" s="38"/>
      <c r="C150" s="38"/>
      <c r="D150" s="38"/>
      <c r="E150" s="38"/>
      <c r="F150" s="38"/>
      <c r="G150" s="38"/>
      <c r="H150" s="38"/>
      <c r="I150" s="38"/>
      <c r="J150" s="38"/>
      <c r="K150" s="38"/>
      <c r="L150" s="38"/>
      <c r="M150" s="49"/>
      <c r="N150" s="38"/>
      <c r="O150" s="38"/>
      <c r="P150" s="38"/>
      <c r="Q150" s="38"/>
      <c r="R150" s="38"/>
      <c r="S150" s="38"/>
      <c r="T150" s="38"/>
      <c r="U150" s="38"/>
      <c r="V150" s="38"/>
      <c r="W150" s="38"/>
      <c r="X150" s="38"/>
      <c r="Y150" s="38"/>
      <c r="Z150" s="38"/>
    </row>
    <row r="151" ht="15.75" customHeight="1">
      <c r="A151" s="38"/>
      <c r="B151" s="38"/>
      <c r="C151" s="38"/>
      <c r="D151" s="38"/>
      <c r="E151" s="38"/>
      <c r="F151" s="38"/>
      <c r="G151" s="38"/>
      <c r="H151" s="38"/>
      <c r="I151" s="38"/>
      <c r="J151" s="38"/>
      <c r="K151" s="38"/>
      <c r="L151" s="38"/>
      <c r="M151" s="49"/>
      <c r="N151" s="38"/>
      <c r="O151" s="38"/>
      <c r="P151" s="38"/>
      <c r="Q151" s="38"/>
      <c r="R151" s="38"/>
      <c r="S151" s="38"/>
      <c r="T151" s="38"/>
      <c r="U151" s="38"/>
      <c r="V151" s="38"/>
      <c r="W151" s="38"/>
      <c r="X151" s="38"/>
      <c r="Y151" s="38"/>
      <c r="Z151" s="38"/>
    </row>
    <row r="152" ht="15.7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5.75" customHeight="1">
      <c r="A153" s="38"/>
      <c r="B153" s="38"/>
      <c r="C153" s="38"/>
      <c r="D153" s="38"/>
      <c r="E153" s="38"/>
      <c r="F153" s="38"/>
      <c r="G153" s="38"/>
      <c r="H153" s="38"/>
      <c r="I153" s="38"/>
      <c r="J153" s="38"/>
      <c r="K153" s="38"/>
      <c r="L153" s="38"/>
      <c r="M153" s="49"/>
      <c r="N153" s="38"/>
      <c r="O153" s="38"/>
      <c r="P153" s="38"/>
      <c r="Q153" s="38"/>
      <c r="R153" s="38"/>
      <c r="S153" s="38"/>
      <c r="T153" s="38"/>
      <c r="U153" s="38"/>
      <c r="V153" s="38"/>
      <c r="W153" s="38"/>
      <c r="X153" s="38"/>
      <c r="Y153" s="38"/>
      <c r="Z153" s="38"/>
    </row>
    <row r="154" ht="15.75" customHeight="1">
      <c r="A154" s="38"/>
      <c r="B154" s="38"/>
      <c r="C154" s="38"/>
      <c r="D154" s="38"/>
      <c r="E154" s="38"/>
      <c r="F154" s="38"/>
      <c r="G154" s="38"/>
      <c r="H154" s="38"/>
      <c r="I154" s="38"/>
      <c r="J154" s="38"/>
      <c r="K154" s="38"/>
      <c r="L154" s="38"/>
      <c r="M154" s="49"/>
      <c r="N154" s="38"/>
      <c r="O154" s="38"/>
      <c r="P154" s="38"/>
      <c r="Q154" s="38"/>
      <c r="R154" s="38"/>
      <c r="S154" s="38"/>
      <c r="T154" s="38"/>
      <c r="U154" s="38"/>
      <c r="V154" s="38"/>
      <c r="W154" s="38"/>
      <c r="X154" s="38"/>
      <c r="Y154" s="38"/>
      <c r="Z154" s="38"/>
    </row>
    <row r="155" ht="15.7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5.7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5.75" customHeight="1">
      <c r="A157" s="38"/>
      <c r="B157" s="38"/>
      <c r="C157" s="38"/>
      <c r="D157" s="38"/>
      <c r="E157" s="38"/>
      <c r="F157" s="38"/>
      <c r="G157" s="38"/>
      <c r="H157" s="38"/>
      <c r="I157" s="38"/>
      <c r="J157" s="38"/>
      <c r="K157" s="38"/>
      <c r="L157" s="38"/>
      <c r="M157" s="49"/>
      <c r="N157" s="38"/>
      <c r="O157" s="38"/>
      <c r="P157" s="38"/>
      <c r="Q157" s="38"/>
      <c r="R157" s="38"/>
      <c r="S157" s="38"/>
      <c r="T157" s="38"/>
      <c r="U157" s="38"/>
      <c r="V157" s="38"/>
      <c r="W157" s="38"/>
      <c r="X157" s="38"/>
      <c r="Y157" s="38"/>
      <c r="Z157" s="38"/>
    </row>
    <row r="158" ht="15.75" customHeight="1">
      <c r="A158" s="38"/>
      <c r="B158" s="38"/>
      <c r="C158" s="38"/>
      <c r="D158" s="38"/>
      <c r="E158" s="38"/>
      <c r="F158" s="38"/>
      <c r="G158" s="38"/>
      <c r="H158" s="38"/>
      <c r="I158" s="38"/>
      <c r="J158" s="38"/>
      <c r="K158" s="38"/>
      <c r="L158" s="38"/>
      <c r="M158" s="49"/>
      <c r="N158" s="38"/>
      <c r="O158" s="38"/>
      <c r="P158" s="38"/>
      <c r="Q158" s="38"/>
      <c r="R158" s="38"/>
      <c r="S158" s="38"/>
      <c r="T158" s="38"/>
      <c r="U158" s="38"/>
      <c r="V158" s="38"/>
      <c r="W158" s="38"/>
      <c r="X158" s="38"/>
      <c r="Y158" s="38"/>
      <c r="Z158" s="38"/>
    </row>
    <row r="159" ht="15.75" customHeight="1">
      <c r="A159" s="38"/>
      <c r="B159" s="38"/>
      <c r="C159" s="38"/>
      <c r="D159" s="38"/>
      <c r="E159" s="38"/>
      <c r="F159" s="38"/>
      <c r="G159" s="38"/>
      <c r="H159" s="38"/>
      <c r="I159" s="38"/>
      <c r="J159" s="38"/>
      <c r="K159" s="38"/>
      <c r="L159" s="38"/>
      <c r="M159" s="49"/>
      <c r="N159" s="38"/>
      <c r="O159" s="38"/>
      <c r="P159" s="38"/>
      <c r="Q159" s="38"/>
      <c r="R159" s="38"/>
      <c r="S159" s="38"/>
      <c r="T159" s="38"/>
      <c r="U159" s="38"/>
      <c r="V159" s="38"/>
      <c r="W159" s="38"/>
      <c r="X159" s="38"/>
      <c r="Y159" s="38"/>
      <c r="Z159" s="38"/>
    </row>
    <row r="160" ht="15.75" customHeight="1">
      <c r="A160" s="38"/>
      <c r="B160" s="38"/>
      <c r="C160" s="38"/>
      <c r="D160" s="38"/>
      <c r="E160" s="38"/>
      <c r="F160" s="38"/>
      <c r="G160" s="38"/>
      <c r="H160" s="38"/>
      <c r="I160" s="38"/>
      <c r="J160" s="38"/>
      <c r="K160" s="38"/>
      <c r="L160" s="38"/>
      <c r="M160" s="49"/>
      <c r="N160" s="38"/>
      <c r="O160" s="38"/>
      <c r="P160" s="38"/>
      <c r="Q160" s="38"/>
      <c r="R160" s="38"/>
      <c r="S160" s="38"/>
      <c r="T160" s="38"/>
      <c r="U160" s="38"/>
      <c r="V160" s="38"/>
      <c r="W160" s="38"/>
      <c r="X160" s="38"/>
      <c r="Y160" s="38"/>
      <c r="Z160" s="38"/>
    </row>
    <row r="161" ht="15.7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5.75" customHeight="1">
      <c r="A162" s="38"/>
      <c r="B162" s="38"/>
      <c r="C162" s="38"/>
      <c r="D162" s="38"/>
      <c r="E162" s="38"/>
      <c r="F162" s="38"/>
      <c r="G162" s="38"/>
      <c r="H162" s="38"/>
      <c r="I162" s="38"/>
      <c r="J162" s="38"/>
      <c r="K162" s="38"/>
      <c r="L162" s="38"/>
      <c r="M162" s="49"/>
      <c r="N162" s="38"/>
      <c r="O162" s="38"/>
      <c r="P162" s="38"/>
      <c r="Q162" s="38"/>
      <c r="R162" s="38"/>
      <c r="S162" s="38"/>
      <c r="T162" s="38"/>
      <c r="U162" s="38"/>
      <c r="V162" s="38"/>
      <c r="W162" s="38"/>
      <c r="X162" s="38"/>
      <c r="Y162" s="38"/>
      <c r="Z162" s="38"/>
    </row>
    <row r="163" ht="15.75" customHeight="1">
      <c r="A163" s="38"/>
      <c r="B163" s="38"/>
      <c r="C163" s="38"/>
      <c r="D163" s="38"/>
      <c r="E163" s="38"/>
      <c r="F163" s="38"/>
      <c r="G163" s="38"/>
      <c r="H163" s="38"/>
      <c r="I163" s="38"/>
      <c r="J163" s="38"/>
      <c r="K163" s="38"/>
      <c r="L163" s="38"/>
      <c r="M163" s="49"/>
      <c r="N163" s="38"/>
      <c r="O163" s="38"/>
      <c r="P163" s="38"/>
      <c r="Q163" s="38"/>
      <c r="R163" s="38"/>
      <c r="S163" s="38"/>
      <c r="T163" s="38"/>
      <c r="U163" s="38"/>
      <c r="V163" s="38"/>
      <c r="W163" s="38"/>
      <c r="X163" s="38"/>
      <c r="Y163" s="38"/>
      <c r="Z163" s="38"/>
    </row>
    <row r="164" ht="15.7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5.75" customHeight="1">
      <c r="A165" s="38"/>
      <c r="B165" s="38"/>
      <c r="C165" s="38"/>
      <c r="D165" s="38"/>
      <c r="E165" s="38"/>
      <c r="F165" s="38"/>
      <c r="G165" s="38"/>
      <c r="H165" s="38"/>
      <c r="I165" s="38"/>
      <c r="J165" s="38"/>
      <c r="K165" s="38"/>
      <c r="L165" s="38"/>
      <c r="M165" s="49"/>
      <c r="N165" s="38"/>
      <c r="O165" s="38"/>
      <c r="P165" s="38"/>
      <c r="Q165" s="38"/>
      <c r="R165" s="38"/>
      <c r="S165" s="38"/>
      <c r="T165" s="38"/>
      <c r="U165" s="38"/>
      <c r="V165" s="38"/>
      <c r="W165" s="38"/>
      <c r="X165" s="38"/>
      <c r="Y165" s="38"/>
      <c r="Z165" s="38"/>
    </row>
    <row r="166" ht="15.7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5.75" customHeight="1">
      <c r="A167" s="38"/>
      <c r="B167" s="38"/>
      <c r="C167" s="38"/>
      <c r="D167" s="38"/>
      <c r="E167" s="38"/>
      <c r="F167" s="38"/>
      <c r="G167" s="38"/>
      <c r="H167" s="38"/>
      <c r="I167" s="38"/>
      <c r="J167" s="38"/>
      <c r="K167" s="38"/>
      <c r="L167" s="38"/>
      <c r="M167" s="49"/>
      <c r="N167" s="38"/>
      <c r="O167" s="38"/>
      <c r="P167" s="38"/>
      <c r="Q167" s="38"/>
      <c r="R167" s="38"/>
      <c r="S167" s="38"/>
      <c r="T167" s="38"/>
      <c r="U167" s="38"/>
      <c r="V167" s="38"/>
      <c r="W167" s="38"/>
      <c r="X167" s="38"/>
      <c r="Y167" s="38"/>
      <c r="Z167" s="38"/>
    </row>
    <row r="168" ht="15.75" customHeight="1">
      <c r="A168" s="38"/>
      <c r="B168" s="38"/>
      <c r="C168" s="38"/>
      <c r="D168" s="38"/>
      <c r="E168" s="38"/>
      <c r="F168" s="38"/>
      <c r="G168" s="38"/>
      <c r="H168" s="38"/>
      <c r="I168" s="38"/>
      <c r="J168" s="38"/>
      <c r="K168" s="38"/>
      <c r="L168" s="38"/>
      <c r="M168" s="49"/>
      <c r="N168" s="38"/>
      <c r="O168" s="38"/>
      <c r="P168" s="38"/>
      <c r="Q168" s="38"/>
      <c r="R168" s="38"/>
      <c r="S168" s="38"/>
      <c r="T168" s="38"/>
      <c r="U168" s="38"/>
      <c r="V168" s="38"/>
      <c r="W168" s="38"/>
      <c r="X168" s="38"/>
      <c r="Y168" s="38"/>
      <c r="Z168" s="38"/>
    </row>
    <row r="169" ht="15.75" customHeight="1">
      <c r="A169" s="38"/>
      <c r="B169" s="38"/>
      <c r="C169" s="38"/>
      <c r="D169" s="38"/>
      <c r="E169" s="38"/>
      <c r="F169" s="38"/>
      <c r="G169" s="38"/>
      <c r="H169" s="38"/>
      <c r="I169" s="38"/>
      <c r="J169" s="38"/>
      <c r="K169" s="38"/>
      <c r="L169" s="38"/>
      <c r="M169" s="49"/>
      <c r="N169" s="38"/>
      <c r="O169" s="38"/>
      <c r="P169" s="38"/>
      <c r="Q169" s="38"/>
      <c r="R169" s="38"/>
      <c r="S169" s="38"/>
      <c r="T169" s="38"/>
      <c r="U169" s="38"/>
      <c r="V169" s="38"/>
      <c r="W169" s="38"/>
      <c r="X169" s="38"/>
      <c r="Y169" s="38"/>
      <c r="Z169" s="38"/>
    </row>
    <row r="170" ht="15.7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5.75" customHeight="1">
      <c r="A171" s="38"/>
      <c r="B171" s="38"/>
      <c r="C171" s="38"/>
      <c r="D171" s="38"/>
      <c r="E171" s="38"/>
      <c r="F171" s="38"/>
      <c r="G171" s="38"/>
      <c r="H171" s="38"/>
      <c r="I171" s="38"/>
      <c r="J171" s="38"/>
      <c r="K171" s="38"/>
      <c r="L171" s="38"/>
      <c r="M171" s="49"/>
      <c r="N171" s="38"/>
      <c r="O171" s="38"/>
      <c r="P171" s="38"/>
      <c r="Q171" s="38"/>
      <c r="R171" s="38"/>
      <c r="S171" s="38"/>
      <c r="T171" s="38"/>
      <c r="U171" s="38"/>
      <c r="V171" s="38"/>
      <c r="W171" s="38"/>
      <c r="X171" s="38"/>
      <c r="Y171" s="38"/>
      <c r="Z171" s="38"/>
    </row>
    <row r="172" ht="15.7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5.7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5.7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5.75" customHeight="1">
      <c r="A175" s="38"/>
      <c r="B175" s="38"/>
      <c r="C175" s="38"/>
      <c r="D175" s="38"/>
      <c r="E175" s="38"/>
      <c r="F175" s="38"/>
      <c r="G175" s="38"/>
      <c r="H175" s="38"/>
      <c r="I175" s="38"/>
      <c r="J175" s="38"/>
      <c r="K175" s="38"/>
      <c r="L175" s="38"/>
      <c r="M175" s="49"/>
      <c r="N175" s="38"/>
      <c r="O175" s="38"/>
      <c r="P175" s="38"/>
      <c r="Q175" s="38"/>
      <c r="R175" s="38"/>
      <c r="S175" s="38"/>
      <c r="T175" s="38"/>
      <c r="U175" s="38"/>
      <c r="V175" s="38"/>
      <c r="W175" s="38"/>
      <c r="X175" s="38"/>
      <c r="Y175" s="38"/>
      <c r="Z175" s="38"/>
    </row>
    <row r="176" ht="15.7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5.75" customHeight="1">
      <c r="A177" s="38"/>
      <c r="B177" s="38"/>
      <c r="C177" s="38"/>
      <c r="D177" s="38"/>
      <c r="E177" s="38"/>
      <c r="F177" s="38"/>
      <c r="G177" s="38"/>
      <c r="H177" s="38"/>
      <c r="I177" s="38"/>
      <c r="J177" s="38"/>
      <c r="K177" s="38"/>
      <c r="L177" s="38"/>
      <c r="M177" s="49"/>
      <c r="N177" s="38"/>
      <c r="O177" s="38"/>
      <c r="P177" s="38"/>
      <c r="Q177" s="38"/>
      <c r="R177" s="38"/>
      <c r="S177" s="38"/>
      <c r="T177" s="38"/>
      <c r="U177" s="38"/>
      <c r="V177" s="38"/>
      <c r="W177" s="38"/>
      <c r="X177" s="38"/>
      <c r="Y177" s="38"/>
      <c r="Z177" s="38"/>
    </row>
    <row r="178" ht="15.7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5.7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5.75" customHeight="1">
      <c r="A180" s="38"/>
      <c r="B180" s="38"/>
      <c r="C180" s="38"/>
      <c r="D180" s="38"/>
      <c r="E180" s="38"/>
      <c r="F180" s="38"/>
      <c r="G180" s="38"/>
      <c r="H180" s="38"/>
      <c r="I180" s="38"/>
      <c r="J180" s="38"/>
      <c r="K180" s="38"/>
      <c r="L180" s="38"/>
      <c r="M180" s="49"/>
      <c r="N180" s="38"/>
      <c r="O180" s="38"/>
      <c r="P180" s="38"/>
      <c r="Q180" s="38"/>
      <c r="R180" s="38"/>
      <c r="S180" s="38"/>
      <c r="T180" s="38"/>
      <c r="U180" s="38"/>
      <c r="V180" s="38"/>
      <c r="W180" s="38"/>
      <c r="X180" s="38"/>
      <c r="Y180" s="38"/>
      <c r="Z180" s="38"/>
    </row>
    <row r="181" ht="15.75" customHeight="1">
      <c r="A181" s="38"/>
      <c r="B181" s="38"/>
      <c r="C181" s="38"/>
      <c r="D181" s="38"/>
      <c r="E181" s="38"/>
      <c r="F181" s="38"/>
      <c r="G181" s="38"/>
      <c r="H181" s="38"/>
      <c r="I181" s="38"/>
      <c r="J181" s="38"/>
      <c r="K181" s="38"/>
      <c r="L181" s="38"/>
      <c r="M181" s="49"/>
      <c r="N181" s="38"/>
      <c r="O181" s="38"/>
      <c r="P181" s="38"/>
      <c r="Q181" s="38"/>
      <c r="R181" s="38"/>
      <c r="S181" s="38"/>
      <c r="T181" s="38"/>
      <c r="U181" s="38"/>
      <c r="V181" s="38"/>
      <c r="W181" s="38"/>
      <c r="X181" s="38"/>
      <c r="Y181" s="38"/>
      <c r="Z181" s="38"/>
    </row>
    <row r="182" ht="15.7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5.75" customHeight="1">
      <c r="A183" s="38"/>
      <c r="B183" s="38"/>
      <c r="C183" s="38"/>
      <c r="D183" s="38"/>
      <c r="E183" s="38"/>
      <c r="F183" s="38"/>
      <c r="G183" s="38"/>
      <c r="H183" s="38"/>
      <c r="I183" s="38"/>
      <c r="J183" s="38"/>
      <c r="K183" s="38"/>
      <c r="L183" s="38"/>
      <c r="M183" s="49"/>
      <c r="N183" s="38"/>
      <c r="O183" s="38"/>
      <c r="P183" s="38"/>
      <c r="Q183" s="38"/>
      <c r="R183" s="38"/>
      <c r="S183" s="38"/>
      <c r="T183" s="38"/>
      <c r="U183" s="38"/>
      <c r="V183" s="38"/>
      <c r="W183" s="38"/>
      <c r="X183" s="38"/>
      <c r="Y183" s="38"/>
      <c r="Z183" s="38"/>
    </row>
    <row r="184" ht="15.75" customHeight="1">
      <c r="A184" s="38"/>
      <c r="B184" s="38"/>
      <c r="C184" s="38"/>
      <c r="D184" s="38"/>
      <c r="E184" s="38"/>
      <c r="F184" s="38"/>
      <c r="G184" s="38"/>
      <c r="H184" s="38"/>
      <c r="I184" s="38"/>
      <c r="J184" s="38"/>
      <c r="K184" s="38"/>
      <c r="L184" s="38"/>
      <c r="M184" s="49"/>
      <c r="N184" s="38"/>
      <c r="O184" s="38"/>
      <c r="P184" s="38"/>
      <c r="Q184" s="38"/>
      <c r="R184" s="38"/>
      <c r="S184" s="38"/>
      <c r="T184" s="38"/>
      <c r="U184" s="38"/>
      <c r="V184" s="38"/>
      <c r="W184" s="38"/>
      <c r="X184" s="38"/>
      <c r="Y184" s="38"/>
      <c r="Z184" s="38"/>
    </row>
    <row r="185" ht="15.75" customHeight="1">
      <c r="A185" s="38"/>
      <c r="B185" s="38"/>
      <c r="C185" s="38"/>
      <c r="D185" s="38"/>
      <c r="E185" s="38"/>
      <c r="F185" s="38"/>
      <c r="G185" s="38"/>
      <c r="H185" s="38"/>
      <c r="I185" s="38"/>
      <c r="J185" s="38"/>
      <c r="K185" s="38"/>
      <c r="L185" s="38"/>
      <c r="M185" s="49"/>
      <c r="N185" s="38"/>
      <c r="O185" s="38"/>
      <c r="P185" s="38"/>
      <c r="Q185" s="38"/>
      <c r="R185" s="38"/>
      <c r="S185" s="38"/>
      <c r="T185" s="38"/>
      <c r="U185" s="38"/>
      <c r="V185" s="38"/>
      <c r="W185" s="38"/>
      <c r="X185" s="38"/>
      <c r="Y185" s="38"/>
      <c r="Z185" s="38"/>
    </row>
    <row r="186" ht="15.7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5.75" customHeight="1">
      <c r="A187" s="38"/>
      <c r="B187" s="38"/>
      <c r="C187" s="38"/>
      <c r="D187" s="38"/>
      <c r="E187" s="38"/>
      <c r="F187" s="38"/>
      <c r="G187" s="38"/>
      <c r="H187" s="38"/>
      <c r="I187" s="38"/>
      <c r="J187" s="38"/>
      <c r="K187" s="38"/>
      <c r="L187" s="38"/>
      <c r="M187" s="49"/>
      <c r="N187" s="38"/>
      <c r="O187" s="38"/>
      <c r="P187" s="38"/>
      <c r="Q187" s="38"/>
      <c r="R187" s="38"/>
      <c r="S187" s="38"/>
      <c r="T187" s="38"/>
      <c r="U187" s="38"/>
      <c r="V187" s="38"/>
      <c r="W187" s="38"/>
      <c r="X187" s="38"/>
      <c r="Y187" s="38"/>
      <c r="Z187" s="38"/>
    </row>
    <row r="188" ht="15.75" customHeight="1">
      <c r="A188" s="38"/>
      <c r="B188" s="38"/>
      <c r="C188" s="38"/>
      <c r="D188" s="38"/>
      <c r="E188" s="38"/>
      <c r="F188" s="38"/>
      <c r="G188" s="38"/>
      <c r="H188" s="38"/>
      <c r="I188" s="38"/>
      <c r="J188" s="38"/>
      <c r="K188" s="38"/>
      <c r="L188" s="38"/>
      <c r="M188" s="49"/>
      <c r="N188" s="38"/>
      <c r="O188" s="38"/>
      <c r="P188" s="38"/>
      <c r="Q188" s="38"/>
      <c r="R188" s="38"/>
      <c r="S188" s="38"/>
      <c r="T188" s="38"/>
      <c r="U188" s="38"/>
      <c r="V188" s="38"/>
      <c r="W188" s="38"/>
      <c r="X188" s="38"/>
      <c r="Y188" s="38"/>
      <c r="Z188" s="38"/>
    </row>
    <row r="189" ht="15.75" customHeight="1">
      <c r="A189" s="38"/>
      <c r="B189" s="38"/>
      <c r="C189" s="38"/>
      <c r="D189" s="38"/>
      <c r="E189" s="38"/>
      <c r="F189" s="38"/>
      <c r="G189" s="38"/>
      <c r="H189" s="38"/>
      <c r="I189" s="38"/>
      <c r="J189" s="38"/>
      <c r="K189" s="38"/>
      <c r="L189" s="38"/>
      <c r="M189" s="49"/>
      <c r="N189" s="38"/>
      <c r="O189" s="38"/>
      <c r="P189" s="38"/>
      <c r="Q189" s="38"/>
      <c r="R189" s="38"/>
      <c r="S189" s="38"/>
      <c r="T189" s="38"/>
      <c r="U189" s="38"/>
      <c r="V189" s="38"/>
      <c r="W189" s="38"/>
      <c r="X189" s="38"/>
      <c r="Y189" s="38"/>
      <c r="Z189" s="38"/>
    </row>
    <row r="190" ht="15.75" customHeight="1">
      <c r="A190" s="38"/>
      <c r="B190" s="38"/>
      <c r="C190" s="38"/>
      <c r="D190" s="38"/>
      <c r="E190" s="38"/>
      <c r="F190" s="38"/>
      <c r="G190" s="38"/>
      <c r="H190" s="38"/>
      <c r="I190" s="38"/>
      <c r="J190" s="38"/>
      <c r="K190" s="38"/>
      <c r="L190" s="38"/>
      <c r="M190" s="49"/>
      <c r="N190" s="38"/>
      <c r="O190" s="38"/>
      <c r="P190" s="38"/>
      <c r="Q190" s="38"/>
      <c r="R190" s="38"/>
      <c r="S190" s="38"/>
      <c r="T190" s="38"/>
      <c r="U190" s="38"/>
      <c r="V190" s="38"/>
      <c r="W190" s="38"/>
      <c r="X190" s="38"/>
      <c r="Y190" s="38"/>
      <c r="Z190" s="38"/>
    </row>
    <row r="191" ht="15.75" customHeight="1">
      <c r="A191" s="38"/>
      <c r="B191" s="38"/>
      <c r="C191" s="38"/>
      <c r="D191" s="38"/>
      <c r="E191" s="38"/>
      <c r="F191" s="38"/>
      <c r="G191" s="38"/>
      <c r="H191" s="38"/>
      <c r="I191" s="38"/>
      <c r="J191" s="38"/>
      <c r="K191" s="38"/>
      <c r="L191" s="38"/>
      <c r="M191" s="49"/>
      <c r="N191" s="38"/>
      <c r="O191" s="38"/>
      <c r="P191" s="38"/>
      <c r="Q191" s="38"/>
      <c r="R191" s="38"/>
      <c r="S191" s="38"/>
      <c r="T191" s="38"/>
      <c r="U191" s="38"/>
      <c r="V191" s="38"/>
      <c r="W191" s="38"/>
      <c r="X191" s="38"/>
      <c r="Y191" s="38"/>
      <c r="Z191" s="38"/>
    </row>
    <row r="192" ht="15.75" customHeight="1">
      <c r="A192" s="38"/>
      <c r="B192" s="38"/>
      <c r="C192" s="38"/>
      <c r="D192" s="38"/>
      <c r="E192" s="38"/>
      <c r="F192" s="38"/>
      <c r="G192" s="38"/>
      <c r="H192" s="38"/>
      <c r="I192" s="38"/>
      <c r="J192" s="38"/>
      <c r="K192" s="38"/>
      <c r="L192" s="38"/>
      <c r="M192" s="49"/>
      <c r="N192" s="38"/>
      <c r="O192" s="38"/>
      <c r="P192" s="38"/>
      <c r="Q192" s="38"/>
      <c r="R192" s="38"/>
      <c r="S192" s="38"/>
      <c r="T192" s="38"/>
      <c r="U192" s="38"/>
      <c r="V192" s="38"/>
      <c r="W192" s="38"/>
      <c r="X192" s="38"/>
      <c r="Y192" s="38"/>
      <c r="Z192" s="38"/>
    </row>
    <row r="193" ht="15.75" customHeight="1">
      <c r="A193" s="38"/>
      <c r="B193" s="38"/>
      <c r="C193" s="38"/>
      <c r="D193" s="38"/>
      <c r="E193" s="38"/>
      <c r="F193" s="38"/>
      <c r="G193" s="38"/>
      <c r="H193" s="38"/>
      <c r="I193" s="38"/>
      <c r="J193" s="38"/>
      <c r="K193" s="38"/>
      <c r="L193" s="38"/>
      <c r="M193" s="49"/>
      <c r="N193" s="38"/>
      <c r="O193" s="38"/>
      <c r="P193" s="38"/>
      <c r="Q193" s="38"/>
      <c r="R193" s="38"/>
      <c r="S193" s="38"/>
      <c r="T193" s="38"/>
      <c r="U193" s="38"/>
      <c r="V193" s="38"/>
      <c r="W193" s="38"/>
      <c r="X193" s="38"/>
      <c r="Y193" s="38"/>
      <c r="Z193" s="38"/>
    </row>
    <row r="194" ht="15.7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5.75" customHeight="1">
      <c r="A195" s="38"/>
      <c r="B195" s="38"/>
      <c r="C195" s="38"/>
      <c r="D195" s="38"/>
      <c r="E195" s="38"/>
      <c r="F195" s="38"/>
      <c r="G195" s="38"/>
      <c r="H195" s="38"/>
      <c r="I195" s="38"/>
      <c r="J195" s="38"/>
      <c r="K195" s="38"/>
      <c r="L195" s="38"/>
      <c r="M195" s="49"/>
      <c r="N195" s="38"/>
      <c r="O195" s="38"/>
      <c r="P195" s="38"/>
      <c r="Q195" s="38"/>
      <c r="R195" s="38"/>
      <c r="S195" s="38"/>
      <c r="T195" s="38"/>
      <c r="U195" s="38"/>
      <c r="V195" s="38"/>
      <c r="W195" s="38"/>
      <c r="X195" s="38"/>
      <c r="Y195" s="38"/>
      <c r="Z195" s="38"/>
    </row>
    <row r="196" ht="15.75" customHeight="1">
      <c r="A196" s="38"/>
      <c r="B196" s="38"/>
      <c r="C196" s="38"/>
      <c r="D196" s="38"/>
      <c r="E196" s="38"/>
      <c r="F196" s="38"/>
      <c r="G196" s="38"/>
      <c r="H196" s="38"/>
      <c r="I196" s="38"/>
      <c r="J196" s="38"/>
      <c r="K196" s="38"/>
      <c r="L196" s="38"/>
      <c r="M196" s="49"/>
      <c r="N196" s="38"/>
      <c r="O196" s="38"/>
      <c r="P196" s="38"/>
      <c r="Q196" s="38"/>
      <c r="R196" s="38"/>
      <c r="S196" s="38"/>
      <c r="T196" s="38"/>
      <c r="U196" s="38"/>
      <c r="V196" s="38"/>
      <c r="W196" s="38"/>
      <c r="X196" s="38"/>
      <c r="Y196" s="38"/>
      <c r="Z196" s="38"/>
    </row>
    <row r="197" ht="15.75" customHeight="1">
      <c r="A197" s="38"/>
      <c r="B197" s="38"/>
      <c r="C197" s="38"/>
      <c r="D197" s="38"/>
      <c r="E197" s="38"/>
      <c r="F197" s="38"/>
      <c r="G197" s="38"/>
      <c r="H197" s="38"/>
      <c r="I197" s="38"/>
      <c r="J197" s="38"/>
      <c r="K197" s="38"/>
      <c r="L197" s="38"/>
      <c r="M197" s="49"/>
      <c r="N197" s="38"/>
      <c r="O197" s="38"/>
      <c r="P197" s="38"/>
      <c r="Q197" s="38"/>
      <c r="R197" s="38"/>
      <c r="S197" s="38"/>
      <c r="T197" s="38"/>
      <c r="U197" s="38"/>
      <c r="V197" s="38"/>
      <c r="W197" s="38"/>
      <c r="X197" s="38"/>
      <c r="Y197" s="38"/>
      <c r="Z197" s="38"/>
    </row>
    <row r="198" ht="15.7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5.75" customHeight="1">
      <c r="A199" s="38"/>
      <c r="B199" s="38"/>
      <c r="C199" s="38"/>
      <c r="D199" s="38"/>
      <c r="E199" s="38"/>
      <c r="F199" s="38"/>
      <c r="G199" s="38"/>
      <c r="H199" s="38"/>
      <c r="I199" s="38"/>
      <c r="J199" s="38"/>
      <c r="K199" s="38"/>
      <c r="L199" s="38"/>
      <c r="M199" s="49"/>
      <c r="N199" s="38"/>
      <c r="O199" s="38"/>
      <c r="P199" s="38"/>
      <c r="Q199" s="38"/>
      <c r="R199" s="38"/>
      <c r="S199" s="38"/>
      <c r="T199" s="38"/>
      <c r="U199" s="38"/>
      <c r="V199" s="38"/>
      <c r="W199" s="38"/>
      <c r="X199" s="38"/>
      <c r="Y199" s="38"/>
      <c r="Z199" s="38"/>
    </row>
    <row r="200" ht="15.75" customHeight="1">
      <c r="A200" s="38"/>
      <c r="B200" s="38"/>
      <c r="C200" s="38"/>
      <c r="D200" s="38"/>
      <c r="E200" s="38"/>
      <c r="F200" s="38"/>
      <c r="G200" s="38"/>
      <c r="H200" s="38"/>
      <c r="I200" s="38"/>
      <c r="J200" s="38"/>
      <c r="K200" s="38"/>
      <c r="L200" s="38"/>
      <c r="M200" s="49"/>
      <c r="N200" s="38"/>
      <c r="O200" s="38"/>
      <c r="P200" s="38"/>
      <c r="Q200" s="38"/>
      <c r="R200" s="38"/>
      <c r="S200" s="38"/>
      <c r="T200" s="38"/>
      <c r="U200" s="38"/>
      <c r="V200" s="38"/>
      <c r="W200" s="38"/>
      <c r="X200" s="38"/>
      <c r="Y200" s="38"/>
      <c r="Z200" s="38"/>
    </row>
    <row r="201" ht="15.75" customHeight="1">
      <c r="A201" s="38"/>
      <c r="B201" s="38"/>
      <c r="C201" s="38"/>
      <c r="D201" s="38"/>
      <c r="E201" s="38"/>
      <c r="F201" s="38"/>
      <c r="G201" s="38"/>
      <c r="H201" s="38"/>
      <c r="I201" s="38"/>
      <c r="J201" s="38"/>
      <c r="K201" s="38"/>
      <c r="L201" s="38"/>
      <c r="M201" s="49"/>
      <c r="N201" s="38"/>
      <c r="O201" s="38"/>
      <c r="P201" s="38"/>
      <c r="Q201" s="38"/>
      <c r="R201" s="38"/>
      <c r="S201" s="38"/>
      <c r="T201" s="38"/>
      <c r="U201" s="38"/>
      <c r="V201" s="38"/>
      <c r="W201" s="38"/>
      <c r="X201" s="38"/>
      <c r="Y201" s="38"/>
      <c r="Z201" s="38"/>
    </row>
    <row r="202" ht="15.7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5.75" customHeight="1">
      <c r="A203" s="38"/>
      <c r="B203" s="38"/>
      <c r="C203" s="38"/>
      <c r="D203" s="38"/>
      <c r="E203" s="38"/>
      <c r="F203" s="38"/>
      <c r="G203" s="38"/>
      <c r="H203" s="38"/>
      <c r="I203" s="38"/>
      <c r="J203" s="38"/>
      <c r="K203" s="38"/>
      <c r="L203" s="38"/>
      <c r="M203" s="49"/>
      <c r="N203" s="38"/>
      <c r="O203" s="38"/>
      <c r="P203" s="38"/>
      <c r="Q203" s="38"/>
      <c r="R203" s="38"/>
      <c r="S203" s="38"/>
      <c r="T203" s="38"/>
      <c r="U203" s="38"/>
      <c r="V203" s="38"/>
      <c r="W203" s="38"/>
      <c r="X203" s="38"/>
      <c r="Y203" s="38"/>
      <c r="Z203" s="38"/>
    </row>
    <row r="204" ht="15.75" customHeight="1">
      <c r="A204" s="38"/>
      <c r="B204" s="38"/>
      <c r="C204" s="38"/>
      <c r="D204" s="38"/>
      <c r="E204" s="38"/>
      <c r="F204" s="38"/>
      <c r="G204" s="38"/>
      <c r="H204" s="38"/>
      <c r="I204" s="38"/>
      <c r="J204" s="38"/>
      <c r="K204" s="38"/>
      <c r="L204" s="38"/>
      <c r="M204" s="49"/>
      <c r="N204" s="38"/>
      <c r="O204" s="38"/>
      <c r="P204" s="38"/>
      <c r="Q204" s="38"/>
      <c r="R204" s="38"/>
      <c r="S204" s="38"/>
      <c r="T204" s="38"/>
      <c r="U204" s="38"/>
      <c r="V204" s="38"/>
      <c r="W204" s="38"/>
      <c r="X204" s="38"/>
      <c r="Y204" s="38"/>
      <c r="Z204" s="38"/>
    </row>
    <row r="205" ht="15.75" customHeight="1">
      <c r="A205" s="38"/>
      <c r="B205" s="38"/>
      <c r="C205" s="38"/>
      <c r="D205" s="38"/>
      <c r="E205" s="38"/>
      <c r="F205" s="38"/>
      <c r="G205" s="38"/>
      <c r="H205" s="38"/>
      <c r="I205" s="38"/>
      <c r="J205" s="38"/>
      <c r="K205" s="38"/>
      <c r="L205" s="38"/>
      <c r="M205" s="49"/>
      <c r="N205" s="38"/>
      <c r="O205" s="38"/>
      <c r="P205" s="38"/>
      <c r="Q205" s="38"/>
      <c r="R205" s="38"/>
      <c r="S205" s="38"/>
      <c r="T205" s="38"/>
      <c r="U205" s="38"/>
      <c r="V205" s="38"/>
      <c r="W205" s="38"/>
      <c r="X205" s="38"/>
      <c r="Y205" s="38"/>
      <c r="Z205" s="38"/>
    </row>
    <row r="206" ht="15.7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5.7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5.75" customHeight="1">
      <c r="A208" s="38"/>
      <c r="B208" s="38"/>
      <c r="C208" s="38"/>
      <c r="D208" s="38"/>
      <c r="E208" s="38"/>
      <c r="F208" s="38"/>
      <c r="G208" s="38"/>
      <c r="H208" s="38"/>
      <c r="I208" s="38"/>
      <c r="J208" s="38"/>
      <c r="K208" s="38"/>
      <c r="L208" s="38"/>
      <c r="M208" s="49"/>
      <c r="N208" s="38"/>
      <c r="O208" s="38"/>
      <c r="P208" s="38"/>
      <c r="Q208" s="38"/>
      <c r="R208" s="38"/>
      <c r="S208" s="38"/>
      <c r="T208" s="38"/>
      <c r="U208" s="38"/>
      <c r="V208" s="38"/>
      <c r="W208" s="38"/>
      <c r="X208" s="38"/>
      <c r="Y208" s="38"/>
      <c r="Z208" s="38"/>
    </row>
    <row r="209" ht="15.75" customHeight="1">
      <c r="A209" s="38"/>
      <c r="B209" s="38"/>
      <c r="C209" s="38"/>
      <c r="D209" s="38"/>
      <c r="E209" s="38"/>
      <c r="F209" s="38"/>
      <c r="G209" s="38"/>
      <c r="H209" s="38"/>
      <c r="I209" s="38"/>
      <c r="J209" s="38"/>
      <c r="K209" s="38"/>
      <c r="L209" s="38"/>
      <c r="M209" s="49"/>
      <c r="N209" s="38"/>
      <c r="O209" s="38"/>
      <c r="P209" s="38"/>
      <c r="Q209" s="38"/>
      <c r="R209" s="38"/>
      <c r="S209" s="38"/>
      <c r="T209" s="38"/>
      <c r="U209" s="38"/>
      <c r="V209" s="38"/>
      <c r="W209" s="38"/>
      <c r="X209" s="38"/>
      <c r="Y209" s="38"/>
      <c r="Z209" s="38"/>
    </row>
    <row r="210" ht="15.75" customHeight="1">
      <c r="A210" s="38"/>
      <c r="B210" s="38"/>
      <c r="C210" s="38"/>
      <c r="D210" s="38"/>
      <c r="E210" s="38"/>
      <c r="F210" s="38"/>
      <c r="G210" s="38"/>
      <c r="H210" s="38"/>
      <c r="I210" s="38"/>
      <c r="J210" s="38"/>
      <c r="K210" s="38"/>
      <c r="L210" s="38"/>
      <c r="M210" s="49"/>
      <c r="N210" s="38"/>
      <c r="O210" s="38"/>
      <c r="P210" s="38"/>
      <c r="Q210" s="38"/>
      <c r="R210" s="38"/>
      <c r="S210" s="38"/>
      <c r="T210" s="38"/>
      <c r="U210" s="38"/>
      <c r="V210" s="38"/>
      <c r="W210" s="38"/>
      <c r="X210" s="38"/>
      <c r="Y210" s="38"/>
      <c r="Z210" s="38"/>
    </row>
    <row r="211" ht="15.75" customHeight="1">
      <c r="A211" s="38"/>
      <c r="B211" s="38"/>
      <c r="C211" s="38"/>
      <c r="D211" s="38"/>
      <c r="E211" s="38"/>
      <c r="F211" s="38"/>
      <c r="G211" s="38"/>
      <c r="H211" s="38"/>
      <c r="I211" s="38"/>
      <c r="J211" s="38"/>
      <c r="K211" s="38"/>
      <c r="L211" s="38"/>
      <c r="M211" s="49"/>
      <c r="N211" s="38"/>
      <c r="O211" s="38"/>
      <c r="P211" s="38"/>
      <c r="Q211" s="38"/>
      <c r="R211" s="38"/>
      <c r="S211" s="38"/>
      <c r="T211" s="38"/>
      <c r="U211" s="38"/>
      <c r="V211" s="38"/>
      <c r="W211" s="38"/>
      <c r="X211" s="38"/>
      <c r="Y211" s="38"/>
      <c r="Z211" s="38"/>
    </row>
    <row r="212" ht="15.7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5.75" customHeight="1">
      <c r="A213" s="38"/>
      <c r="B213" s="38"/>
      <c r="C213" s="38"/>
      <c r="D213" s="38"/>
      <c r="E213" s="38"/>
      <c r="F213" s="38"/>
      <c r="G213" s="38"/>
      <c r="H213" s="38"/>
      <c r="I213" s="38"/>
      <c r="J213" s="38"/>
      <c r="K213" s="38"/>
      <c r="L213" s="38"/>
      <c r="M213" s="49"/>
      <c r="N213" s="38"/>
      <c r="O213" s="38"/>
      <c r="P213" s="38"/>
      <c r="Q213" s="38"/>
      <c r="R213" s="38"/>
      <c r="S213" s="38"/>
      <c r="T213" s="38"/>
      <c r="U213" s="38"/>
      <c r="V213" s="38"/>
      <c r="W213" s="38"/>
      <c r="X213" s="38"/>
      <c r="Y213" s="38"/>
      <c r="Z213" s="38"/>
    </row>
    <row r="214" ht="15.7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5.75" customHeight="1">
      <c r="A215" s="38"/>
      <c r="B215" s="38"/>
      <c r="C215" s="38"/>
      <c r="D215" s="38"/>
      <c r="E215" s="38"/>
      <c r="F215" s="38"/>
      <c r="G215" s="38"/>
      <c r="H215" s="38"/>
      <c r="I215" s="38"/>
      <c r="J215" s="38"/>
      <c r="K215" s="38"/>
      <c r="L215" s="38"/>
      <c r="M215" s="49"/>
      <c r="N215" s="38"/>
      <c r="O215" s="38"/>
      <c r="P215" s="38"/>
      <c r="Q215" s="38"/>
      <c r="R215" s="38"/>
      <c r="S215" s="38"/>
      <c r="T215" s="38"/>
      <c r="U215" s="38"/>
      <c r="V215" s="38"/>
      <c r="W215" s="38"/>
      <c r="X215" s="38"/>
      <c r="Y215" s="38"/>
      <c r="Z215" s="38"/>
    </row>
    <row r="216" ht="15.75" customHeight="1">
      <c r="A216" s="38"/>
      <c r="B216" s="38"/>
      <c r="C216" s="38"/>
      <c r="D216" s="38"/>
      <c r="E216" s="38"/>
      <c r="F216" s="38"/>
      <c r="G216" s="38"/>
      <c r="H216" s="38"/>
      <c r="I216" s="38"/>
      <c r="J216" s="38"/>
      <c r="K216" s="38"/>
      <c r="L216" s="38"/>
      <c r="M216" s="49"/>
      <c r="N216" s="38"/>
      <c r="O216" s="38"/>
      <c r="P216" s="38"/>
      <c r="Q216" s="38"/>
      <c r="R216" s="38"/>
      <c r="S216" s="38"/>
      <c r="T216" s="38"/>
      <c r="U216" s="38"/>
      <c r="V216" s="38"/>
      <c r="W216" s="38"/>
      <c r="X216" s="38"/>
      <c r="Y216" s="38"/>
      <c r="Z216" s="38"/>
    </row>
    <row r="217" ht="15.75" customHeight="1">
      <c r="A217" s="38"/>
      <c r="B217" s="38"/>
      <c r="C217" s="38"/>
      <c r="D217" s="38"/>
      <c r="E217" s="38"/>
      <c r="F217" s="38"/>
      <c r="G217" s="38"/>
      <c r="H217" s="38"/>
      <c r="I217" s="38"/>
      <c r="J217" s="38"/>
      <c r="K217" s="38"/>
      <c r="L217" s="38"/>
      <c r="M217" s="49"/>
      <c r="N217" s="38"/>
      <c r="O217" s="38"/>
      <c r="P217" s="38"/>
      <c r="Q217" s="38"/>
      <c r="R217" s="38"/>
      <c r="S217" s="38"/>
      <c r="T217" s="38"/>
      <c r="U217" s="38"/>
      <c r="V217" s="38"/>
      <c r="W217" s="38"/>
      <c r="X217" s="38"/>
      <c r="Y217" s="38"/>
      <c r="Z217" s="38"/>
    </row>
    <row r="218" ht="15.7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5.75" customHeight="1">
      <c r="A219" s="38"/>
      <c r="B219" s="38"/>
      <c r="C219" s="38"/>
      <c r="D219" s="38"/>
      <c r="E219" s="38"/>
      <c r="F219" s="38"/>
      <c r="G219" s="38"/>
      <c r="H219" s="38"/>
      <c r="I219" s="38"/>
      <c r="J219" s="38"/>
      <c r="K219" s="38"/>
      <c r="L219" s="38"/>
      <c r="M219" s="49"/>
      <c r="N219" s="38"/>
      <c r="O219" s="38"/>
      <c r="P219" s="38"/>
      <c r="Q219" s="38"/>
      <c r="R219" s="38"/>
      <c r="S219" s="38"/>
      <c r="T219" s="38"/>
      <c r="U219" s="38"/>
      <c r="V219" s="38"/>
      <c r="W219" s="38"/>
      <c r="X219" s="38"/>
      <c r="Y219" s="38"/>
      <c r="Z219" s="38"/>
    </row>
    <row r="220" ht="15.75" customHeight="1">
      <c r="A220" s="38"/>
      <c r="B220" s="38"/>
      <c r="C220" s="38"/>
      <c r="D220" s="38"/>
      <c r="E220" s="38"/>
      <c r="F220" s="38"/>
      <c r="G220" s="38"/>
      <c r="H220" s="38"/>
      <c r="I220" s="38"/>
      <c r="J220" s="38"/>
      <c r="K220" s="38"/>
      <c r="L220" s="38"/>
      <c r="M220" s="49"/>
      <c r="N220" s="38"/>
      <c r="O220" s="38"/>
      <c r="P220" s="38"/>
      <c r="Q220" s="38"/>
      <c r="R220" s="38"/>
      <c r="S220" s="38"/>
      <c r="T220" s="38"/>
      <c r="U220" s="38"/>
      <c r="V220" s="38"/>
      <c r="W220" s="38"/>
      <c r="X220" s="38"/>
      <c r="Y220" s="38"/>
      <c r="Z220" s="38"/>
    </row>
    <row r="221" ht="15.75" customHeight="1">
      <c r="A221" s="38"/>
      <c r="B221" s="38"/>
      <c r="C221" s="38"/>
      <c r="D221" s="38"/>
      <c r="E221" s="38"/>
      <c r="F221" s="38"/>
      <c r="G221" s="38"/>
      <c r="H221" s="38"/>
      <c r="I221" s="38"/>
      <c r="J221" s="38"/>
      <c r="K221" s="38"/>
      <c r="L221" s="38"/>
      <c r="M221" s="49"/>
      <c r="N221" s="38"/>
      <c r="O221" s="38"/>
      <c r="P221" s="38"/>
      <c r="Q221" s="38"/>
      <c r="R221" s="38"/>
      <c r="S221" s="38"/>
      <c r="T221" s="38"/>
      <c r="U221" s="38"/>
      <c r="V221" s="38"/>
      <c r="W221" s="38"/>
      <c r="X221" s="38"/>
      <c r="Y221" s="38"/>
      <c r="Z221" s="38"/>
    </row>
    <row r="222" ht="15.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5.75" customHeight="1">
      <c r="A223" s="38"/>
      <c r="B223" s="38"/>
      <c r="C223" s="38"/>
      <c r="D223" s="38"/>
      <c r="E223" s="38"/>
      <c r="F223" s="38"/>
      <c r="G223" s="38"/>
      <c r="H223" s="38"/>
      <c r="I223" s="38"/>
      <c r="J223" s="38"/>
      <c r="K223" s="38"/>
      <c r="L223" s="38"/>
      <c r="M223" s="49"/>
      <c r="N223" s="38"/>
      <c r="O223" s="38"/>
      <c r="P223" s="38"/>
      <c r="Q223" s="38"/>
      <c r="R223" s="38"/>
      <c r="S223" s="38"/>
      <c r="T223" s="38"/>
      <c r="U223" s="38"/>
      <c r="V223" s="38"/>
      <c r="W223" s="38"/>
      <c r="X223" s="38"/>
      <c r="Y223" s="38"/>
      <c r="Z223" s="38"/>
    </row>
    <row r="224" ht="15.75" customHeight="1">
      <c r="A224" s="38"/>
      <c r="B224" s="38"/>
      <c r="C224" s="38"/>
      <c r="D224" s="38"/>
      <c r="E224" s="38"/>
      <c r="F224" s="38"/>
      <c r="G224" s="38"/>
      <c r="H224" s="38"/>
      <c r="I224" s="38"/>
      <c r="J224" s="38"/>
      <c r="K224" s="38"/>
      <c r="L224" s="38"/>
      <c r="M224" s="49"/>
      <c r="N224" s="38"/>
      <c r="O224" s="38"/>
      <c r="P224" s="38"/>
      <c r="Q224" s="38"/>
      <c r="R224" s="38"/>
      <c r="S224" s="38"/>
      <c r="T224" s="38"/>
      <c r="U224" s="38"/>
      <c r="V224" s="38"/>
      <c r="W224" s="38"/>
      <c r="X224" s="38"/>
      <c r="Y224" s="38"/>
      <c r="Z224" s="38"/>
    </row>
    <row r="225" ht="15.75" customHeight="1">
      <c r="A225" s="38"/>
      <c r="B225" s="38"/>
      <c r="C225" s="38"/>
      <c r="D225" s="38"/>
      <c r="E225" s="38"/>
      <c r="F225" s="38"/>
      <c r="G225" s="38"/>
      <c r="H225" s="38"/>
      <c r="I225" s="38"/>
      <c r="J225" s="38"/>
      <c r="K225" s="38"/>
      <c r="L225" s="38"/>
      <c r="M225" s="49"/>
      <c r="N225" s="38"/>
      <c r="O225" s="38"/>
      <c r="P225" s="38"/>
      <c r="Q225" s="38"/>
      <c r="R225" s="38"/>
      <c r="S225" s="38"/>
      <c r="T225" s="38"/>
      <c r="U225" s="38"/>
      <c r="V225" s="38"/>
      <c r="W225" s="38"/>
      <c r="X225" s="38"/>
      <c r="Y225" s="38"/>
      <c r="Z225" s="38"/>
    </row>
    <row r="226" ht="15.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5.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5.75" customHeight="1">
      <c r="A228" s="38"/>
      <c r="B228" s="38"/>
      <c r="C228" s="38"/>
      <c r="D228" s="38"/>
      <c r="E228" s="38"/>
      <c r="F228" s="38"/>
      <c r="G228" s="38"/>
      <c r="H228" s="38"/>
      <c r="I228" s="38"/>
      <c r="J228" s="38"/>
      <c r="K228" s="38"/>
      <c r="L228" s="38"/>
      <c r="M228" s="49"/>
      <c r="N228" s="38"/>
      <c r="O228" s="38"/>
      <c r="P228" s="38"/>
      <c r="Q228" s="38"/>
      <c r="R228" s="38"/>
      <c r="S228" s="38"/>
      <c r="T228" s="38"/>
      <c r="U228" s="38"/>
      <c r="V228" s="38"/>
      <c r="W228" s="38"/>
      <c r="X228" s="38"/>
      <c r="Y228" s="38"/>
      <c r="Z228" s="38"/>
    </row>
    <row r="229" ht="15.75" customHeight="1">
      <c r="A229" s="38"/>
      <c r="B229" s="38"/>
      <c r="C229" s="38"/>
      <c r="D229" s="38"/>
      <c r="E229" s="38"/>
      <c r="F229" s="38"/>
      <c r="G229" s="38"/>
      <c r="H229" s="38"/>
      <c r="I229" s="38"/>
      <c r="J229" s="38"/>
      <c r="K229" s="38"/>
      <c r="L229" s="38"/>
      <c r="M229" s="49"/>
      <c r="N229" s="38"/>
      <c r="O229" s="38"/>
      <c r="P229" s="38"/>
      <c r="Q229" s="38"/>
      <c r="R229" s="38"/>
      <c r="S229" s="38"/>
      <c r="T229" s="38"/>
      <c r="U229" s="38"/>
      <c r="V229" s="38"/>
      <c r="W229" s="38"/>
      <c r="X229" s="38"/>
      <c r="Y229" s="38"/>
      <c r="Z229" s="38"/>
    </row>
    <row r="230" ht="15.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5.75" customHeight="1">
      <c r="A231" s="38"/>
      <c r="B231" s="38"/>
      <c r="C231" s="38"/>
      <c r="D231" s="38"/>
      <c r="E231" s="38"/>
      <c r="F231" s="38"/>
      <c r="G231" s="38"/>
      <c r="H231" s="38"/>
      <c r="I231" s="38"/>
      <c r="J231" s="38"/>
      <c r="K231" s="38"/>
      <c r="L231" s="38"/>
      <c r="M231" s="49"/>
      <c r="N231" s="38"/>
      <c r="O231" s="38"/>
      <c r="P231" s="38"/>
      <c r="Q231" s="38"/>
      <c r="R231" s="38"/>
      <c r="S231" s="38"/>
      <c r="T231" s="38"/>
      <c r="U231" s="38"/>
      <c r="V231" s="38"/>
      <c r="W231" s="38"/>
      <c r="X231" s="38"/>
      <c r="Y231" s="38"/>
      <c r="Z231" s="38"/>
    </row>
    <row r="232" ht="15.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5.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5.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5.75" customHeight="1">
      <c r="A235" s="38"/>
      <c r="B235" s="38"/>
      <c r="C235" s="38"/>
      <c r="D235" s="38"/>
      <c r="E235" s="38"/>
      <c r="F235" s="38"/>
      <c r="G235" s="38"/>
      <c r="H235" s="38"/>
      <c r="I235" s="38"/>
      <c r="J235" s="38"/>
      <c r="K235" s="38"/>
      <c r="L235" s="38"/>
      <c r="M235" s="49"/>
      <c r="N235" s="38"/>
      <c r="O235" s="38"/>
      <c r="P235" s="38"/>
      <c r="Q235" s="38"/>
      <c r="R235" s="38"/>
      <c r="S235" s="38"/>
      <c r="T235" s="38"/>
      <c r="U235" s="38"/>
      <c r="V235" s="38"/>
      <c r="W235" s="38"/>
      <c r="X235" s="38"/>
      <c r="Y235" s="38"/>
      <c r="Z235" s="38"/>
    </row>
    <row r="236" ht="15.75" customHeight="1">
      <c r="A236" s="38"/>
      <c r="B236" s="38"/>
      <c r="C236" s="38"/>
      <c r="D236" s="38"/>
      <c r="E236" s="38"/>
      <c r="F236" s="38"/>
      <c r="G236" s="38"/>
      <c r="H236" s="38"/>
      <c r="I236" s="38"/>
      <c r="J236" s="38"/>
      <c r="K236" s="38"/>
      <c r="L236" s="38"/>
      <c r="M236" s="49"/>
      <c r="N236" s="38"/>
      <c r="O236" s="38"/>
      <c r="P236" s="38"/>
      <c r="Q236" s="38"/>
      <c r="R236" s="38"/>
      <c r="S236" s="38"/>
      <c r="T236" s="38"/>
      <c r="U236" s="38"/>
      <c r="V236" s="38"/>
      <c r="W236" s="38"/>
      <c r="X236" s="38"/>
      <c r="Y236" s="38"/>
      <c r="Z236" s="38"/>
    </row>
    <row r="237" ht="15.75" customHeight="1">
      <c r="A237" s="38"/>
      <c r="B237" s="38"/>
      <c r="C237" s="38"/>
      <c r="D237" s="38"/>
      <c r="E237" s="38"/>
      <c r="F237" s="38"/>
      <c r="G237" s="38"/>
      <c r="H237" s="38"/>
      <c r="I237" s="38"/>
      <c r="J237" s="38"/>
      <c r="K237" s="38"/>
      <c r="L237" s="38"/>
      <c r="M237" s="49"/>
      <c r="N237" s="38"/>
      <c r="O237" s="38"/>
      <c r="P237" s="38"/>
      <c r="Q237" s="38"/>
      <c r="R237" s="38"/>
      <c r="S237" s="38"/>
      <c r="T237" s="38"/>
      <c r="U237" s="38"/>
      <c r="V237" s="38"/>
      <c r="W237" s="38"/>
      <c r="X237" s="38"/>
      <c r="Y237" s="38"/>
      <c r="Z237" s="38"/>
    </row>
    <row r="238" ht="15.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5.75" customHeight="1">
      <c r="A239" s="38"/>
      <c r="B239" s="38"/>
      <c r="C239" s="38"/>
      <c r="D239" s="38"/>
      <c r="E239" s="38"/>
      <c r="F239" s="38"/>
      <c r="G239" s="38"/>
      <c r="H239" s="38"/>
      <c r="I239" s="38"/>
      <c r="J239" s="38"/>
      <c r="K239" s="38"/>
      <c r="L239" s="38"/>
      <c r="M239" s="49"/>
      <c r="N239" s="38"/>
      <c r="O239" s="38"/>
      <c r="P239" s="38"/>
      <c r="Q239" s="38"/>
      <c r="R239" s="38"/>
      <c r="S239" s="38"/>
      <c r="T239" s="38"/>
      <c r="U239" s="38"/>
      <c r="V239" s="38"/>
      <c r="W239" s="38"/>
      <c r="X239" s="38"/>
      <c r="Y239" s="38"/>
      <c r="Z239" s="38"/>
    </row>
    <row r="240" ht="15.75" customHeight="1">
      <c r="A240" s="38"/>
      <c r="B240" s="38"/>
      <c r="C240" s="38"/>
      <c r="D240" s="38"/>
      <c r="E240" s="38"/>
      <c r="F240" s="38"/>
      <c r="G240" s="38"/>
      <c r="H240" s="38"/>
      <c r="I240" s="38"/>
      <c r="J240" s="38"/>
      <c r="K240" s="38"/>
      <c r="L240" s="38"/>
      <c r="M240" s="49"/>
      <c r="N240" s="38"/>
      <c r="O240" s="38"/>
      <c r="P240" s="38"/>
      <c r="Q240" s="38"/>
      <c r="R240" s="38"/>
      <c r="S240" s="38"/>
      <c r="T240" s="38"/>
      <c r="U240" s="38"/>
      <c r="V240" s="38"/>
      <c r="W240" s="38"/>
      <c r="X240" s="38"/>
      <c r="Y240" s="38"/>
      <c r="Z240" s="38"/>
    </row>
    <row r="241" ht="15.75" customHeight="1">
      <c r="A241" s="38"/>
      <c r="B241" s="38"/>
      <c r="C241" s="38"/>
      <c r="D241" s="38"/>
      <c r="E241" s="38"/>
      <c r="F241" s="38"/>
      <c r="G241" s="38"/>
      <c r="H241" s="38"/>
      <c r="I241" s="38"/>
      <c r="J241" s="38"/>
      <c r="K241" s="38"/>
      <c r="L241" s="38"/>
      <c r="M241" s="49"/>
      <c r="N241" s="38"/>
      <c r="O241" s="38"/>
      <c r="P241" s="38"/>
      <c r="Q241" s="38"/>
      <c r="R241" s="38"/>
      <c r="S241" s="38"/>
      <c r="T241" s="38"/>
      <c r="U241" s="38"/>
      <c r="V241" s="38"/>
      <c r="W241" s="38"/>
      <c r="X241" s="38"/>
      <c r="Y241" s="38"/>
      <c r="Z241" s="38"/>
    </row>
    <row r="242" ht="15.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5.75" customHeight="1">
      <c r="A243" s="38"/>
      <c r="B243" s="38"/>
      <c r="C243" s="38"/>
      <c r="D243" s="38"/>
      <c r="E243" s="38"/>
      <c r="F243" s="38"/>
      <c r="G243" s="38"/>
      <c r="H243" s="38"/>
      <c r="I243" s="38"/>
      <c r="J243" s="38"/>
      <c r="K243" s="38"/>
      <c r="L243" s="38"/>
      <c r="M243" s="49"/>
      <c r="N243" s="38"/>
      <c r="O243" s="38"/>
      <c r="P243" s="38"/>
      <c r="Q243" s="38"/>
      <c r="R243" s="38"/>
      <c r="S243" s="38"/>
      <c r="T243" s="38"/>
      <c r="U243" s="38"/>
      <c r="V243" s="38"/>
      <c r="W243" s="38"/>
      <c r="X243" s="38"/>
      <c r="Y243" s="38"/>
      <c r="Z243" s="38"/>
    </row>
    <row r="244" ht="15.75" customHeight="1">
      <c r="A244" s="38"/>
      <c r="B244" s="38"/>
      <c r="C244" s="38"/>
      <c r="D244" s="38"/>
      <c r="E244" s="38"/>
      <c r="F244" s="38"/>
      <c r="G244" s="38"/>
      <c r="H244" s="38"/>
      <c r="I244" s="38"/>
      <c r="J244" s="38"/>
      <c r="K244" s="38"/>
      <c r="L244" s="38"/>
      <c r="M244" s="49"/>
      <c r="N244" s="38"/>
      <c r="O244" s="38"/>
      <c r="P244" s="38"/>
      <c r="Q244" s="38"/>
      <c r="R244" s="38"/>
      <c r="S244" s="38"/>
      <c r="T244" s="38"/>
      <c r="U244" s="38"/>
      <c r="V244" s="38"/>
      <c r="W244" s="38"/>
      <c r="X244" s="38"/>
      <c r="Y244" s="38"/>
      <c r="Z244" s="38"/>
    </row>
    <row r="245" ht="15.75" customHeight="1">
      <c r="A245" s="38"/>
      <c r="B245" s="38"/>
      <c r="C245" s="38"/>
      <c r="D245" s="38"/>
      <c r="E245" s="38"/>
      <c r="F245" s="38"/>
      <c r="G245" s="38"/>
      <c r="H245" s="38"/>
      <c r="I245" s="38"/>
      <c r="J245" s="38"/>
      <c r="K245" s="38"/>
      <c r="L245" s="38"/>
      <c r="M245" s="49"/>
      <c r="N245" s="38"/>
      <c r="O245" s="38"/>
      <c r="P245" s="38"/>
      <c r="Q245" s="38"/>
      <c r="R245" s="38"/>
      <c r="S245" s="38"/>
      <c r="T245" s="38"/>
      <c r="U245" s="38"/>
      <c r="V245" s="38"/>
      <c r="W245" s="38"/>
      <c r="X245" s="38"/>
      <c r="Y245" s="38"/>
      <c r="Z245" s="38"/>
    </row>
    <row r="246" ht="15.75" customHeight="1">
      <c r="A246" s="38"/>
      <c r="B246" s="38"/>
      <c r="C246" s="38"/>
      <c r="D246" s="38"/>
      <c r="E246" s="38"/>
      <c r="F246" s="38"/>
      <c r="G246" s="38"/>
      <c r="H246" s="38"/>
      <c r="I246" s="38"/>
      <c r="J246" s="38"/>
      <c r="K246" s="38"/>
      <c r="L246" s="38"/>
      <c r="M246" s="49"/>
      <c r="N246" s="38"/>
      <c r="O246" s="38"/>
      <c r="P246" s="38"/>
      <c r="Q246" s="38"/>
      <c r="R246" s="38"/>
      <c r="S246" s="38"/>
      <c r="T246" s="38"/>
      <c r="U246" s="38"/>
      <c r="V246" s="38"/>
      <c r="W246" s="38"/>
      <c r="X246" s="38"/>
      <c r="Y246" s="38"/>
      <c r="Z246" s="38"/>
    </row>
    <row r="247" ht="15.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5.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5.75" customHeight="1">
      <c r="A249" s="38"/>
      <c r="B249" s="38"/>
      <c r="C249" s="38"/>
      <c r="D249" s="38"/>
      <c r="E249" s="38"/>
      <c r="F249" s="38"/>
      <c r="G249" s="38"/>
      <c r="H249" s="38"/>
      <c r="I249" s="38"/>
      <c r="J249" s="38"/>
      <c r="K249" s="38"/>
      <c r="L249" s="38"/>
      <c r="M249" s="49"/>
      <c r="N249" s="38"/>
      <c r="O249" s="38"/>
      <c r="P249" s="38"/>
      <c r="Q249" s="38"/>
      <c r="R249" s="38"/>
      <c r="S249" s="38"/>
      <c r="T249" s="38"/>
      <c r="U249" s="38"/>
      <c r="V249" s="38"/>
      <c r="W249" s="38"/>
      <c r="X249" s="38"/>
      <c r="Y249" s="38"/>
      <c r="Z249" s="38"/>
    </row>
    <row r="250" ht="15.75" customHeight="1">
      <c r="A250" s="38"/>
      <c r="B250" s="38"/>
      <c r="C250" s="38"/>
      <c r="D250" s="38"/>
      <c r="E250" s="38"/>
      <c r="F250" s="38"/>
      <c r="G250" s="38"/>
      <c r="H250" s="38"/>
      <c r="I250" s="38"/>
      <c r="J250" s="38"/>
      <c r="K250" s="38"/>
      <c r="L250" s="38"/>
      <c r="M250" s="49"/>
      <c r="N250" s="38"/>
      <c r="O250" s="38"/>
      <c r="P250" s="38"/>
      <c r="Q250" s="38"/>
      <c r="R250" s="38"/>
      <c r="S250" s="38"/>
      <c r="T250" s="38"/>
      <c r="U250" s="38"/>
      <c r="V250" s="38"/>
      <c r="W250" s="38"/>
      <c r="X250" s="38"/>
      <c r="Y250" s="38"/>
      <c r="Z250" s="38"/>
    </row>
    <row r="251" ht="15.75" customHeight="1">
      <c r="A251" s="38"/>
      <c r="B251" s="38"/>
      <c r="C251" s="38"/>
      <c r="D251" s="38"/>
      <c r="E251" s="38"/>
      <c r="F251" s="38"/>
      <c r="G251" s="38"/>
      <c r="H251" s="38"/>
      <c r="I251" s="38"/>
      <c r="J251" s="38"/>
      <c r="K251" s="38"/>
      <c r="L251" s="38"/>
      <c r="M251" s="49"/>
      <c r="N251" s="38"/>
      <c r="O251" s="38"/>
      <c r="P251" s="38"/>
      <c r="Q251" s="38"/>
      <c r="R251" s="38"/>
      <c r="S251" s="38"/>
      <c r="T251" s="38"/>
      <c r="U251" s="38"/>
      <c r="V251" s="38"/>
      <c r="W251" s="38"/>
      <c r="X251" s="38"/>
      <c r="Y251" s="38"/>
      <c r="Z251" s="38"/>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C$2:$V$51"/>
  <dataValidations>
    <dataValidation type="list" allowBlank="1" sqref="L3:L51 S3:S51">
      <formula1>"OK,NG,BLOCK,WAIT,PEND,対象外,-"</formula1>
    </dataValidation>
    <dataValidation type="list" allowBlank="1" sqref="R3:R51">
      <formula1>"オペミス,認識齟齬,項目書起因,ガイドライン起因,スライド起因,その他"</formula1>
    </dataValidation>
  </dataValidations>
  <printOptions/>
  <pageMargins bottom="0.75" footer="0.0" header="0.0" left="0.7" right="0.7" top="0.75"/>
  <pageSetup paperSize="9" orientation="portrait"/>
  <drawing r:id="rId1"/>
</worksheet>
</file>