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Программирование\Tcl_Tk\My\Extend Massiv\"/>
    </mc:Choice>
  </mc:AlternateContent>
  <bookViews>
    <workbookView xWindow="0" yWindow="0" windowWidth="23040" windowHeight="933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2" i="1" l="1"/>
  <c r="B3" i="1" s="1"/>
  <c r="J7" i="1"/>
  <c r="I7" i="1"/>
  <c r="J6" i="1"/>
  <c r="I6" i="1"/>
  <c r="J5" i="1"/>
  <c r="I5" i="1"/>
  <c r="J4" i="1"/>
  <c r="I4" i="1"/>
  <c r="J3" i="1"/>
  <c r="I3" i="1"/>
  <c r="M5" i="1" l="1"/>
  <c r="O5" i="1" s="1"/>
  <c r="M3" i="1"/>
  <c r="O3" i="1" s="1"/>
  <c r="M4" i="1"/>
  <c r="O4" i="1" s="1"/>
  <c r="M6" i="1"/>
  <c r="P6" i="1" s="1"/>
  <c r="M7" i="1"/>
  <c r="P7" i="1"/>
  <c r="O7" i="1"/>
  <c r="P5" i="1" l="1"/>
  <c r="P4" i="1"/>
  <c r="O6" i="1"/>
  <c r="P3" i="1"/>
</calcChain>
</file>

<file path=xl/sharedStrings.xml><?xml version="1.0" encoding="utf-8"?>
<sst xmlns="http://schemas.openxmlformats.org/spreadsheetml/2006/main" count="19" uniqueCount="13">
  <si>
    <t>R</t>
  </si>
  <si>
    <t>Угол копирования:</t>
  </si>
  <si>
    <t>градусы</t>
  </si>
  <si>
    <t>радианы</t>
  </si>
  <si>
    <t>X, м</t>
  </si>
  <si>
    <t>Y, м</t>
  </si>
  <si>
    <t>Z, м</t>
  </si>
  <si>
    <t>Декартовая система координат</t>
  </si>
  <si>
    <t>α</t>
  </si>
  <si>
    <t>δ</t>
  </si>
  <si>
    <r>
      <t>α+</t>
    </r>
    <r>
      <rPr>
        <sz val="12"/>
        <color theme="1"/>
        <rFont val="Calibri"/>
        <family val="2"/>
        <charset val="204"/>
      </rPr>
      <t>δ</t>
    </r>
  </si>
  <si>
    <t>Цилиндрическая СК</t>
  </si>
  <si>
    <r>
      <t xml:space="preserve">Temperature, </t>
    </r>
    <r>
      <rPr>
        <sz val="12"/>
        <color theme="1"/>
        <rFont val="Calibri"/>
        <family val="2"/>
        <charset val="204"/>
      </rPr>
      <t>°С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</si>
</sst>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3</xdr:row>
      <xdr:rowOff>7620</xdr:rowOff>
    </xdr:from>
    <xdr:to>
      <xdr:col>7</xdr:col>
      <xdr:colOff>531060</xdr:colOff>
      <xdr:row>4</xdr:row>
      <xdr:rowOff>4740</xdr:rowOff>
    </xdr:to>
    <xdr:sp macro="" textlink="">
      <xdr:nvSpPr>
        <xdr:cNvPr id="2" name="Стрелка вправо 1"/>
        <xdr:cNvSpPr/>
      </xdr:nvSpPr>
      <xdr:spPr>
        <a:xfrm>
          <a:off x="5326380" y="624840"/>
          <a:ext cx="432000" cy="180000"/>
        </a:xfrm>
        <a:prstGeom prst="rightArrow">
          <a:avLst/>
        </a:prstGeom>
        <a:solidFill>
          <a:srgbClr val="FF5050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91440</xdr:colOff>
      <xdr:row>3</xdr:row>
      <xdr:rowOff>15240</xdr:rowOff>
    </xdr:from>
    <xdr:to>
      <xdr:col>11</xdr:col>
      <xdr:colOff>523440</xdr:colOff>
      <xdr:row>4</xdr:row>
      <xdr:rowOff>12360</xdr:rowOff>
    </xdr:to>
    <xdr:sp macro="" textlink="">
      <xdr:nvSpPr>
        <xdr:cNvPr id="3" name="Стрелка вправо 2"/>
        <xdr:cNvSpPr/>
      </xdr:nvSpPr>
      <xdr:spPr>
        <a:xfrm>
          <a:off x="7772400" y="632460"/>
          <a:ext cx="432000" cy="180000"/>
        </a:xfrm>
        <a:prstGeom prst="rightArrow">
          <a:avLst/>
        </a:prstGeom>
        <a:solidFill>
          <a:srgbClr val="FF5050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106680</xdr:colOff>
      <xdr:row>3</xdr:row>
      <xdr:rowOff>15240</xdr:rowOff>
    </xdr:from>
    <xdr:to>
      <xdr:col>13</xdr:col>
      <xdr:colOff>538680</xdr:colOff>
      <xdr:row>4</xdr:row>
      <xdr:rowOff>12360</xdr:rowOff>
    </xdr:to>
    <xdr:sp macro="" textlink="">
      <xdr:nvSpPr>
        <xdr:cNvPr id="4" name="Стрелка вправо 3"/>
        <xdr:cNvSpPr/>
      </xdr:nvSpPr>
      <xdr:spPr>
        <a:xfrm>
          <a:off x="9022080" y="632460"/>
          <a:ext cx="432000" cy="180000"/>
        </a:xfrm>
        <a:prstGeom prst="rightArrow">
          <a:avLst/>
        </a:prstGeom>
        <a:solidFill>
          <a:srgbClr val="FF5050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K13" sqref="K13"/>
    </sheetView>
  </sheetViews>
  <sheetFormatPr defaultColWidth="9" defaultRowHeight="14.4" x14ac:dyDescent="0.3"/>
  <cols>
    <col min="1" max="1" width="16.88671875" bestFit="1" customWidth="1"/>
    <col min="2" max="2" width="9.5546875" customWidth="1"/>
    <col min="3" max="3" width="3.77734375" customWidth="1"/>
    <col min="4" max="5" width="10.21875" customWidth="1"/>
    <col min="6" max="6" width="9.21875" customWidth="1"/>
    <col min="7" max="7" width="16.33203125" bestFit="1" customWidth="1"/>
    <col min="9" max="9" width="8.77734375" customWidth="1"/>
    <col min="18" max="18" width="16.33203125" bestFit="1" customWidth="1"/>
  </cols>
  <sheetData>
    <row r="1" spans="1:18" ht="16.8" thickTop="1" thickBot="1" x14ac:dyDescent="0.35">
      <c r="A1" s="6" t="s">
        <v>1</v>
      </c>
      <c r="B1" s="7" t="s">
        <v>9</v>
      </c>
      <c r="D1" s="8" t="s">
        <v>7</v>
      </c>
      <c r="E1" s="9"/>
      <c r="F1" s="9"/>
      <c r="G1" s="9"/>
      <c r="I1" s="8" t="s">
        <v>11</v>
      </c>
      <c r="J1" s="9"/>
      <c r="K1" s="9"/>
      <c r="O1" s="8" t="s">
        <v>7</v>
      </c>
      <c r="P1" s="9"/>
      <c r="Q1" s="9"/>
      <c r="R1" s="9"/>
    </row>
    <row r="2" spans="1:18" ht="16.8" thickTop="1" thickBot="1" x14ac:dyDescent="0.35">
      <c r="A2" s="4" t="s">
        <v>2</v>
      </c>
      <c r="B2" s="5">
        <f>360/83</f>
        <v>4.3373493975903612</v>
      </c>
      <c r="D2" s="1" t="s">
        <v>4</v>
      </c>
      <c r="E2" s="1" t="s">
        <v>5</v>
      </c>
      <c r="F2" s="1" t="s">
        <v>6</v>
      </c>
      <c r="G2" s="1" t="s">
        <v>12</v>
      </c>
      <c r="I2" s="1" t="s">
        <v>0</v>
      </c>
      <c r="J2" s="1" t="s">
        <v>8</v>
      </c>
      <c r="K2" s="1" t="s">
        <v>6</v>
      </c>
      <c r="M2" s="1" t="s">
        <v>10</v>
      </c>
      <c r="O2" s="1" t="s">
        <v>4</v>
      </c>
      <c r="P2" s="1" t="s">
        <v>5</v>
      </c>
      <c r="Q2" s="1" t="s">
        <v>6</v>
      </c>
      <c r="R2" s="1" t="s">
        <v>12</v>
      </c>
    </row>
    <row r="3" spans="1:18" ht="15" thickTop="1" x14ac:dyDescent="0.3">
      <c r="A3" s="2" t="s">
        <v>3</v>
      </c>
      <c r="B3" s="3">
        <f>PI()/180*B2</f>
        <v>7.5701027797344403E-2</v>
      </c>
      <c r="D3" s="4">
        <v>0.26565889999999998</v>
      </c>
      <c r="E3" s="4">
        <v>0.32546540000000002</v>
      </c>
      <c r="F3" s="4">
        <v>0.84634500000000001</v>
      </c>
      <c r="G3" s="4">
        <v>700</v>
      </c>
      <c r="I3" s="4">
        <f>SQRT(D3^2+E3^2)</f>
        <v>0.42012186059091239</v>
      </c>
      <c r="J3" s="4">
        <f>ATAN2(D3,E3)</f>
        <v>0.88622920733654853</v>
      </c>
      <c r="K3" s="4">
        <v>0.84634500000000001</v>
      </c>
      <c r="M3" s="4">
        <f>J3+$B$3</f>
        <v>0.96193023513389297</v>
      </c>
      <c r="O3" s="4">
        <f>I3*COS(M3)</f>
        <v>0.24028352490855945</v>
      </c>
      <c r="P3" s="4">
        <f>I3*SIN(M3)</f>
        <v>0.34462473127140442</v>
      </c>
      <c r="Q3" s="4">
        <v>0.84634500000000001</v>
      </c>
      <c r="R3" s="4">
        <v>700</v>
      </c>
    </row>
    <row r="4" spans="1:18" x14ac:dyDescent="0.3">
      <c r="D4" s="2">
        <v>0.65746510000000002</v>
      </c>
      <c r="E4" s="2">
        <v>0.98746509999999998</v>
      </c>
      <c r="F4" s="2">
        <v>0.84634500000000001</v>
      </c>
      <c r="G4" s="2">
        <v>700</v>
      </c>
      <c r="I4" s="2">
        <f t="shared" ref="I4:I7" si="0">SQRT(D4^2+E4^2)</f>
        <v>1.1863168554125916</v>
      </c>
      <c r="J4" s="2">
        <f t="shared" ref="J4:J7" si="1">ATAN2(D4,E4)</f>
        <v>0.9833863598617818</v>
      </c>
      <c r="K4" s="2">
        <v>0.84634500000000001</v>
      </c>
      <c r="M4" s="2">
        <f>J4+$B$3</f>
        <v>1.0590873876591262</v>
      </c>
      <c r="O4" s="2">
        <f>I4*COS(M4)</f>
        <v>0.58090140260572121</v>
      </c>
      <c r="P4" s="2">
        <f>I4*SIN(M4)</f>
        <v>1.034360305641475</v>
      </c>
      <c r="Q4" s="2">
        <v>0.84634500000000001</v>
      </c>
      <c r="R4" s="2">
        <v>700</v>
      </c>
    </row>
    <row r="5" spans="1:18" x14ac:dyDescent="0.3">
      <c r="D5" s="2">
        <v>0.1234567</v>
      </c>
      <c r="E5" s="2">
        <v>0.47881649999999998</v>
      </c>
      <c r="F5" s="2">
        <v>0.84634500000000001</v>
      </c>
      <c r="G5" s="2">
        <v>700</v>
      </c>
      <c r="I5" s="2">
        <f t="shared" si="0"/>
        <v>0.49447628603113009</v>
      </c>
      <c r="J5" s="2">
        <f t="shared" si="1"/>
        <v>1.3184551965785629</v>
      </c>
      <c r="K5" s="2">
        <v>0.84634500000000001</v>
      </c>
      <c r="M5" s="2">
        <f>J5+$B$3</f>
        <v>1.3941562243759074</v>
      </c>
      <c r="O5" s="2">
        <f>I5*COS(M5)</f>
        <v>8.6890834197491398E-2</v>
      </c>
      <c r="P5" s="2">
        <f>I5*SIN(M5)</f>
        <v>0.48678206661667811</v>
      </c>
      <c r="Q5" s="2">
        <v>0.84634500000000001</v>
      </c>
      <c r="R5" s="2">
        <v>700</v>
      </c>
    </row>
    <row r="6" spans="1:18" x14ac:dyDescent="0.3">
      <c r="D6" s="2">
        <v>0.98745629999999995</v>
      </c>
      <c r="E6" s="2">
        <v>0.74867269999999997</v>
      </c>
      <c r="F6" s="2">
        <v>0.84634500000000001</v>
      </c>
      <c r="G6" s="2">
        <v>700</v>
      </c>
      <c r="I6" s="2">
        <f t="shared" si="0"/>
        <v>1.2391855212739455</v>
      </c>
      <c r="J6" s="2">
        <f t="shared" si="1"/>
        <v>0.64871776861450658</v>
      </c>
      <c r="K6" s="2">
        <v>0.84634500000000001</v>
      </c>
      <c r="M6" s="2">
        <f>J6+$B$3</f>
        <v>0.72441879641185103</v>
      </c>
      <c r="O6" s="2">
        <f>I6*COS(M6)</f>
        <v>0.9280070924895476</v>
      </c>
      <c r="P6" s="2">
        <f>I6*SIN(M6)</f>
        <v>0.82120861687154523</v>
      </c>
      <c r="Q6" s="2">
        <v>0.84634500000000001</v>
      </c>
      <c r="R6" s="2">
        <v>700</v>
      </c>
    </row>
    <row r="7" spans="1:18" x14ac:dyDescent="0.3">
      <c r="D7" s="2">
        <v>0.4565324</v>
      </c>
      <c r="E7" s="2">
        <v>0.54653269999999998</v>
      </c>
      <c r="F7" s="2">
        <v>0.84634500000000001</v>
      </c>
      <c r="G7" s="2">
        <v>700</v>
      </c>
      <c r="I7" s="2">
        <f t="shared" si="0"/>
        <v>0.71212346150021633</v>
      </c>
      <c r="J7" s="2">
        <f t="shared" si="1"/>
        <v>0.87488382127347475</v>
      </c>
      <c r="K7" s="2">
        <v>0.84634500000000001</v>
      </c>
      <c r="M7" s="2">
        <f>J7+$B$3</f>
        <v>0.95058484907081919</v>
      </c>
      <c r="O7" s="2">
        <f>I7*COS(M7)</f>
        <v>0.4138913291921823</v>
      </c>
      <c r="P7" s="2">
        <f>I7*SIN(M7)</f>
        <v>0.57949442796163164</v>
      </c>
      <c r="Q7" s="2">
        <v>0.84634500000000001</v>
      </c>
      <c r="R7" s="2">
        <v>700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 Юсупов</dc:creator>
  <cp:lastModifiedBy>Рустам Юсупов</cp:lastModifiedBy>
  <dcterms:created xsi:type="dcterms:W3CDTF">2022-05-03T09:10:00Z</dcterms:created>
  <dcterms:modified xsi:type="dcterms:W3CDTF">2022-05-04T09:43:19Z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1D3713C2B2AE430FA23A55232627C820</vt:lpwstr>
  </property>
  <property fmtid="{D5CDD505-2E9C-101B-9397-08002B2CF9AE}" pid="3" name="KSOProductBuildVer">
    <vt:lpwstr>1049-11.2.0.11074</vt:lpwstr>
  </property>
</Properties>
</file>