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usuke\Downloads\"/>
    </mc:Choice>
  </mc:AlternateContent>
  <xr:revisionPtr revIDLastSave="0" documentId="13_ncr:1_{910B4C6C-424C-49BE-AC2A-36348D5232FD}" xr6:coauthVersionLast="44" xr6:coauthVersionMax="44" xr10:uidLastSave="{00000000-0000-0000-0000-000000000000}"/>
  <bookViews>
    <workbookView xWindow="-28290" yWindow="1440" windowWidth="20310" windowHeight="11805" xr2:uid="{00000000-000D-0000-FFFF-FFFF00000000}"/>
  </bookViews>
  <sheets>
    <sheet name="原料コードマスター" sheetId="11" r:id="rId1"/>
    <sheet name="原料" sheetId="7" r:id="rId2"/>
    <sheet name="Kintone工場原料在庫管理" sheetId="9" r:id="rId3"/>
    <sheet name="Kintone工場製品在庫管理" sheetId="10" r:id="rId4"/>
    <sheet name="半成品" sheetId="8" r:id="rId5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28" i="7" l="1"/>
  <c r="M227" i="7"/>
  <c r="M226" i="7"/>
  <c r="M225" i="7"/>
  <c r="M224" i="7"/>
  <c r="I222" i="7"/>
  <c r="H222" i="7"/>
  <c r="M221" i="7"/>
  <c r="M220" i="7"/>
  <c r="M219" i="7"/>
  <c r="M218" i="7"/>
  <c r="M217" i="7"/>
  <c r="I214" i="7"/>
  <c r="H214" i="7"/>
  <c r="M213" i="7"/>
  <c r="M212" i="7"/>
  <c r="M211" i="7"/>
  <c r="M210" i="7"/>
  <c r="M209" i="7"/>
  <c r="M208" i="7"/>
  <c r="H203" i="7"/>
  <c r="M203" i="7" s="1"/>
  <c r="H202" i="7"/>
  <c r="M202" i="7" s="1"/>
  <c r="H201" i="7"/>
  <c r="M201" i="7" s="1"/>
  <c r="H200" i="7"/>
  <c r="M200" i="7" s="1"/>
  <c r="H199" i="7"/>
  <c r="M199" i="7" s="1"/>
  <c r="H198" i="7"/>
  <c r="M198" i="7" s="1"/>
  <c r="H80" i="7"/>
  <c r="M80" i="7" s="1"/>
  <c r="H79" i="7"/>
  <c r="M79" i="7" s="1"/>
  <c r="H78" i="7"/>
  <c r="M78" i="7" s="1"/>
  <c r="H77" i="7"/>
  <c r="M77" i="7" s="1"/>
  <c r="H76" i="7"/>
  <c r="M76" i="7" s="1"/>
  <c r="H75" i="7"/>
  <c r="M75" i="7" s="1"/>
  <c r="H74" i="7"/>
  <c r="M74" i="7" s="1"/>
  <c r="H73" i="7"/>
  <c r="M73" i="7" s="1"/>
  <c r="M191" i="7"/>
  <c r="M205" i="7"/>
  <c r="H197" i="7"/>
  <c r="H178" i="7"/>
  <c r="M178" i="7" s="1"/>
  <c r="M179" i="7" s="1"/>
  <c r="H207" i="7"/>
  <c r="M207" i="7" s="1"/>
  <c r="M195" i="7"/>
  <c r="M197" i="7" s="1"/>
  <c r="H193" i="7"/>
  <c r="M193" i="7" s="1"/>
  <c r="H192" i="7"/>
  <c r="M192" i="7" s="1"/>
  <c r="H189" i="7"/>
  <c r="M189" i="7" s="1"/>
  <c r="H188" i="7"/>
  <c r="M188" i="7" s="1"/>
  <c r="H187" i="7"/>
  <c r="M186" i="7"/>
  <c r="M185" i="7"/>
  <c r="M184" i="7"/>
  <c r="H182" i="7"/>
  <c r="M181" i="7"/>
  <c r="M180" i="7"/>
  <c r="M176" i="7"/>
  <c r="H175" i="7"/>
  <c r="M175" i="7" s="1"/>
  <c r="H174" i="7"/>
  <c r="M174" i="7" s="1"/>
  <c r="M169" i="7"/>
  <c r="H172" i="7"/>
  <c r="M171" i="7"/>
  <c r="M170" i="7"/>
  <c r="H167" i="7"/>
  <c r="M167" i="7" s="1"/>
  <c r="H166" i="7"/>
  <c r="M166" i="7" s="1"/>
  <c r="H165" i="7"/>
  <c r="M165" i="7" s="1"/>
  <c r="M162" i="7"/>
  <c r="H164" i="7"/>
  <c r="M163" i="7"/>
  <c r="M160" i="7"/>
  <c r="H159" i="7"/>
  <c r="M159" i="7" s="1"/>
  <c r="H158" i="7"/>
  <c r="H141" i="7"/>
  <c r="M141" i="7" s="1"/>
  <c r="H142" i="7"/>
  <c r="M142" i="7" s="1"/>
  <c r="M156" i="7"/>
  <c r="H155" i="7"/>
  <c r="M155" i="7" s="1"/>
  <c r="M154" i="7"/>
  <c r="H153" i="7"/>
  <c r="M153" i="7" s="1"/>
  <c r="M152" i="7"/>
  <c r="H151" i="7"/>
  <c r="M151" i="7" s="1"/>
  <c r="M150" i="7"/>
  <c r="H149" i="7"/>
  <c r="M149" i="7" s="1"/>
  <c r="M148" i="7"/>
  <c r="M147" i="7"/>
  <c r="H146" i="7"/>
  <c r="M146" i="7" s="1"/>
  <c r="H145" i="7"/>
  <c r="M145" i="7" s="1"/>
  <c r="H144" i="7"/>
  <c r="M144" i="7" s="1"/>
  <c r="H143" i="7"/>
  <c r="H139" i="7"/>
  <c r="M139" i="7" s="1"/>
  <c r="H138" i="7"/>
  <c r="M135" i="7"/>
  <c r="M136" i="7" s="1"/>
  <c r="H136" i="7"/>
  <c r="H133" i="7"/>
  <c r="M133" i="7" s="1"/>
  <c r="H132" i="7"/>
  <c r="M132" i="7" s="1"/>
  <c r="H131" i="7"/>
  <c r="M131" i="7" s="1"/>
  <c r="H129" i="7"/>
  <c r="M129" i="7" s="1"/>
  <c r="H128" i="7"/>
  <c r="M128" i="7" s="1"/>
  <c r="H127" i="7"/>
  <c r="M127" i="7" s="1"/>
  <c r="H126" i="7"/>
  <c r="M126" i="7" s="1"/>
  <c r="H125" i="7"/>
  <c r="M125" i="7" s="1"/>
  <c r="H124" i="7"/>
  <c r="M124" i="7" s="1"/>
  <c r="H123" i="7"/>
  <c r="M123" i="7" s="1"/>
  <c r="H122" i="7"/>
  <c r="M122" i="7" s="1"/>
  <c r="H121" i="7"/>
  <c r="M121" i="7" s="1"/>
  <c r="H120" i="7"/>
  <c r="M120" i="7" s="1"/>
  <c r="H119" i="7"/>
  <c r="M119" i="7" s="1"/>
  <c r="H118" i="7"/>
  <c r="M118" i="7" s="1"/>
  <c r="H117" i="7"/>
  <c r="M117" i="7" s="1"/>
  <c r="H115" i="7"/>
  <c r="M115" i="7" s="1"/>
  <c r="M116" i="7" s="1"/>
  <c r="H113" i="7"/>
  <c r="M113" i="7" s="1"/>
  <c r="H112" i="7"/>
  <c r="M112" i="7" s="1"/>
  <c r="H111" i="7"/>
  <c r="M111" i="7" s="1"/>
  <c r="H110" i="7"/>
  <c r="M110" i="7" s="1"/>
  <c r="H109" i="7"/>
  <c r="M109" i="7" s="1"/>
  <c r="M104" i="7"/>
  <c r="M106" i="7"/>
  <c r="H107" i="7"/>
  <c r="M105" i="7"/>
  <c r="H102" i="7"/>
  <c r="M102" i="7" s="1"/>
  <c r="H101" i="7"/>
  <c r="M101" i="7" s="1"/>
  <c r="H100" i="7"/>
  <c r="M100" i="7" s="1"/>
  <c r="H99" i="7"/>
  <c r="M99" i="7" s="1"/>
  <c r="H98" i="7"/>
  <c r="M98" i="7" s="1"/>
  <c r="H97" i="7"/>
  <c r="M97" i="7" s="1"/>
  <c r="H96" i="7"/>
  <c r="M96" i="7" s="1"/>
  <c r="H95" i="7"/>
  <c r="M95" i="7" s="1"/>
  <c r="H94" i="7"/>
  <c r="M94" i="7" s="1"/>
  <c r="H93" i="7"/>
  <c r="M93" i="7" s="1"/>
  <c r="H92" i="7"/>
  <c r="M92" i="7" s="1"/>
  <c r="H91" i="7"/>
  <c r="M87" i="7"/>
  <c r="H89" i="7"/>
  <c r="M88" i="7"/>
  <c r="H85" i="7"/>
  <c r="M85" i="7" s="1"/>
  <c r="H84" i="7"/>
  <c r="M84" i="7" s="1"/>
  <c r="H83" i="7"/>
  <c r="M83" i="7" s="1"/>
  <c r="H82" i="7"/>
  <c r="M82" i="7" s="1"/>
  <c r="H72" i="7"/>
  <c r="M72" i="7" s="1"/>
  <c r="H71" i="7"/>
  <c r="M71" i="7" s="1"/>
  <c r="H70" i="7"/>
  <c r="M70" i="7" s="1"/>
  <c r="H69" i="7"/>
  <c r="M69" i="7" s="1"/>
  <c r="H68" i="7"/>
  <c r="M68" i="7" s="1"/>
  <c r="H67" i="7"/>
  <c r="M67" i="7" s="1"/>
  <c r="M61" i="7"/>
  <c r="H65" i="7"/>
  <c r="M64" i="7"/>
  <c r="M63" i="7"/>
  <c r="M62" i="7"/>
  <c r="H59" i="7"/>
  <c r="M59" i="7" s="1"/>
  <c r="H58" i="7"/>
  <c r="M58" i="7" s="1"/>
  <c r="H57" i="7"/>
  <c r="M57" i="7" s="1"/>
  <c r="H56" i="7"/>
  <c r="M56" i="7" s="1"/>
  <c r="H55" i="7"/>
  <c r="M55" i="7" s="1"/>
  <c r="H54" i="7"/>
  <c r="M54" i="7" s="1"/>
  <c r="H53" i="7"/>
  <c r="M53" i="7" s="1"/>
  <c r="H52" i="7"/>
  <c r="M52" i="7" s="1"/>
  <c r="H51" i="7"/>
  <c r="M51" i="7" s="1"/>
  <c r="H50" i="7"/>
  <c r="M50" i="7" s="1"/>
  <c r="H49" i="7"/>
  <c r="M49" i="7" s="1"/>
  <c r="H48" i="7"/>
  <c r="M48" i="7" s="1"/>
  <c r="H47" i="7"/>
  <c r="M47" i="7" s="1"/>
  <c r="H46" i="7"/>
  <c r="M46" i="7" s="1"/>
  <c r="H45" i="7"/>
  <c r="M45" i="7" s="1"/>
  <c r="H44" i="7"/>
  <c r="M44" i="7" s="1"/>
  <c r="H43" i="7"/>
  <c r="M43" i="7" s="1"/>
  <c r="H42" i="7"/>
  <c r="M42" i="7" s="1"/>
  <c r="H41" i="7"/>
  <c r="M41" i="7" s="1"/>
  <c r="H40" i="7"/>
  <c r="M40" i="7" s="1"/>
  <c r="H39" i="7"/>
  <c r="M39" i="7" s="1"/>
  <c r="H38" i="7"/>
  <c r="M38" i="7" s="1"/>
  <c r="H37" i="7"/>
  <c r="M37" i="7" s="1"/>
  <c r="H36" i="7"/>
  <c r="M36" i="7" s="1"/>
  <c r="H35" i="7"/>
  <c r="M35" i="7" s="1"/>
  <c r="H34" i="7"/>
  <c r="M26" i="7"/>
  <c r="H32" i="7"/>
  <c r="M31" i="7"/>
  <c r="M30" i="7"/>
  <c r="M29" i="7"/>
  <c r="M28" i="7"/>
  <c r="M27" i="7"/>
  <c r="H24" i="7"/>
  <c r="M24" i="7" s="1"/>
  <c r="H23" i="7"/>
  <c r="M23" i="7" s="1"/>
  <c r="H22" i="7"/>
  <c r="M22" i="7" s="1"/>
  <c r="H21" i="7"/>
  <c r="M21" i="7" s="1"/>
  <c r="H20" i="7"/>
  <c r="M20" i="7" s="1"/>
  <c r="H19" i="7"/>
  <c r="M19" i="7" s="1"/>
  <c r="H18" i="7"/>
  <c r="M18" i="7" s="1"/>
  <c r="H17" i="7"/>
  <c r="M17" i="7" s="1"/>
  <c r="H16" i="7"/>
  <c r="M16" i="7" s="1"/>
  <c r="H15" i="7"/>
  <c r="M15" i="7" s="1"/>
  <c r="H14" i="7"/>
  <c r="M14" i="7" s="1"/>
  <c r="H13" i="7"/>
  <c r="M13" i="7" s="1"/>
  <c r="H12" i="7"/>
  <c r="M12" i="7" s="1"/>
  <c r="H11" i="7"/>
  <c r="M11" i="7" s="1"/>
  <c r="H10" i="7"/>
  <c r="M10" i="7" s="1"/>
  <c r="H9" i="7"/>
  <c r="M9" i="7" s="1"/>
  <c r="H8" i="7"/>
  <c r="M8" i="7" s="1"/>
  <c r="H7" i="7"/>
  <c r="M7" i="7" s="1"/>
  <c r="H6" i="7"/>
  <c r="M6" i="7" s="1"/>
  <c r="H5" i="7"/>
  <c r="M5" i="7" s="1"/>
  <c r="H4" i="7"/>
  <c r="M4" i="7" s="1"/>
  <c r="H3" i="7"/>
  <c r="M214" i="7" l="1"/>
  <c r="M222" i="7"/>
  <c r="M228" i="7"/>
  <c r="H60" i="7"/>
  <c r="H66" i="7" s="1"/>
  <c r="H161" i="7"/>
  <c r="M81" i="7"/>
  <c r="H81" i="7"/>
  <c r="H204" i="7"/>
  <c r="H25" i="7"/>
  <c r="H33" i="7" s="1"/>
  <c r="M34" i="7"/>
  <c r="M60" i="7" s="1"/>
  <c r="H103" i="7"/>
  <c r="H108" i="7" s="1"/>
  <c r="M107" i="7"/>
  <c r="M3" i="7"/>
  <c r="M25" i="7" s="1"/>
  <c r="H157" i="7"/>
  <c r="M32" i="7"/>
  <c r="M91" i="7"/>
  <c r="M103" i="7" s="1"/>
  <c r="H130" i="7"/>
  <c r="M134" i="7"/>
  <c r="M137" i="7" s="1"/>
  <c r="H140" i="7"/>
  <c r="M143" i="7"/>
  <c r="M157" i="7" s="1"/>
  <c r="M172" i="7"/>
  <c r="M177" i="7"/>
  <c r="M130" i="7"/>
  <c r="M86" i="7"/>
  <c r="M114" i="7"/>
  <c r="M190" i="7"/>
  <c r="M194" i="7"/>
  <c r="H86" i="7"/>
  <c r="H90" i="7" s="1"/>
  <c r="H114" i="7"/>
  <c r="H116" i="7"/>
  <c r="M138" i="7"/>
  <c r="M140" i="7" s="1"/>
  <c r="M164" i="7"/>
  <c r="M168" i="7"/>
  <c r="H168" i="7"/>
  <c r="H173" i="7" s="1"/>
  <c r="H177" i="7"/>
  <c r="H190" i="7"/>
  <c r="H194" i="7"/>
  <c r="M65" i="7"/>
  <c r="M89" i="7"/>
  <c r="H134" i="7"/>
  <c r="H137" i="7" s="1"/>
  <c r="M158" i="7"/>
  <c r="M161" i="7" s="1"/>
  <c r="H179" i="7"/>
  <c r="H183" i="7" s="1"/>
  <c r="M182" i="7"/>
  <c r="M183" i="7" s="1"/>
  <c r="M187" i="7"/>
  <c r="M90" i="7" l="1"/>
  <c r="H206" i="7"/>
  <c r="M204" i="7"/>
  <c r="M206" i="7" s="1"/>
  <c r="M33" i="7"/>
  <c r="M173" i="7"/>
  <c r="M66" i="7"/>
  <c r="M108" i="7"/>
</calcChain>
</file>

<file path=xl/sharedStrings.xml><?xml version="1.0" encoding="utf-8"?>
<sst xmlns="http://schemas.openxmlformats.org/spreadsheetml/2006/main" count="1283" uniqueCount="494">
  <si>
    <t>北岛分</t>
  </si>
  <si>
    <t>原料名称</t>
  </si>
  <si>
    <t>入库时间</t>
  </si>
  <si>
    <t>发票号</t>
  </si>
  <si>
    <t>产地</t>
  </si>
  <si>
    <t>规格</t>
  </si>
  <si>
    <t>单量</t>
  </si>
  <si>
    <t xml:space="preserve"> 箱数 </t>
  </si>
  <si>
    <t>在库重量</t>
  </si>
  <si>
    <t>入库時重量</t>
  </si>
  <si>
    <t>中心规格</t>
  </si>
  <si>
    <t>预计后重量</t>
  </si>
  <si>
    <t>加工賃</t>
  </si>
  <si>
    <t>白鲽（白カレイ）</t>
  </si>
  <si>
    <t>America</t>
  </si>
  <si>
    <t>合计</t>
  </si>
  <si>
    <t>金目鲷（キンメダイ）</t>
  </si>
  <si>
    <t>2017.07.22</t>
  </si>
  <si>
    <t>PK037</t>
  </si>
  <si>
    <t>Cookislands</t>
  </si>
  <si>
    <t>带头A</t>
  </si>
  <si>
    <t>170/250</t>
  </si>
  <si>
    <t>2018.03.02</t>
  </si>
  <si>
    <t>PK072</t>
  </si>
  <si>
    <t>NZ</t>
  </si>
  <si>
    <t>40+</t>
  </si>
  <si>
    <t>100/140</t>
  </si>
  <si>
    <t>2L</t>
  </si>
  <si>
    <t>自购</t>
  </si>
  <si>
    <t>狗鳕（メルルーサ）</t>
  </si>
  <si>
    <t>Mexico</t>
  </si>
  <si>
    <t>800/1200</t>
  </si>
  <si>
    <t>总计</t>
  </si>
  <si>
    <t>赤鱼（アラスカ赤魚）</t>
  </si>
  <si>
    <t>赤魚(ノルウェー)</t>
  </si>
  <si>
    <t>300+</t>
  </si>
  <si>
    <t>竹夹鱼（アジ）</t>
  </si>
  <si>
    <t>600/900</t>
  </si>
  <si>
    <r>
      <rPr>
        <sz val="12"/>
        <rFont val="宋体"/>
        <family val="3"/>
        <charset val="134"/>
      </rPr>
      <t>灰鲽(ナメタカレイ</t>
    </r>
    <r>
      <rPr>
        <sz val="12"/>
        <rFont val="宋体"/>
        <family val="3"/>
        <charset val="134"/>
      </rPr>
      <t>)</t>
    </r>
  </si>
  <si>
    <t>2018.06.29</t>
  </si>
  <si>
    <t>PK083</t>
  </si>
  <si>
    <t>Canada</t>
  </si>
  <si>
    <t>天竺鲷（黒ムツ）</t>
  </si>
  <si>
    <t>鬼头刀鱼（シイラ）</t>
  </si>
  <si>
    <t>6+</t>
  </si>
  <si>
    <t>6-</t>
  </si>
  <si>
    <t>2018.03.14</t>
  </si>
  <si>
    <t>PK071</t>
  </si>
  <si>
    <r>
      <rPr>
        <sz val="12"/>
        <rFont val="宋体"/>
        <family val="3"/>
        <charset val="134"/>
      </rPr>
      <t>4</t>
    </r>
    <r>
      <rPr>
        <sz val="12"/>
        <rFont val="宋体"/>
        <family val="3"/>
        <charset val="134"/>
      </rPr>
      <t>/6</t>
    </r>
  </si>
  <si>
    <t>6/9</t>
  </si>
  <si>
    <r>
      <rPr>
        <sz val="12"/>
        <rFont val="宋体"/>
        <family val="3"/>
        <charset val="134"/>
      </rPr>
      <t>C</t>
    </r>
    <r>
      <rPr>
        <sz val="12"/>
        <rFont val="宋体"/>
        <family val="3"/>
        <charset val="134"/>
      </rPr>
      <t>anada</t>
    </r>
  </si>
  <si>
    <t>9/12</t>
  </si>
  <si>
    <t>12+</t>
  </si>
  <si>
    <t>狭鳕（助宗タラ）</t>
  </si>
  <si>
    <t>2017.12.10</t>
  </si>
  <si>
    <t>太刀鱼（太刀魚）</t>
  </si>
  <si>
    <t>Senecal</t>
  </si>
  <si>
    <t>500/700</t>
  </si>
  <si>
    <t>2018.4.25</t>
  </si>
  <si>
    <t>黄鲛（ブリ）</t>
  </si>
  <si>
    <t>Korea</t>
  </si>
  <si>
    <t>照烧20g</t>
  </si>
  <si>
    <t>真鳕-ELSZX(マダラ）</t>
  </si>
  <si>
    <t>秋刀鱼(サンマ)</t>
  </si>
  <si>
    <t>China</t>
  </si>
  <si>
    <t>1#</t>
  </si>
  <si>
    <r>
      <rPr>
        <sz val="12"/>
        <rFont val="宋体"/>
        <family val="3"/>
        <charset val="134"/>
      </rPr>
      <t>鲈鱼片(</t>
    </r>
    <r>
      <rPr>
        <sz val="12"/>
        <rFont val="ＭＳ Ｐゴシック"/>
        <family val="2"/>
      </rPr>
      <t>ナイルパーチ</t>
    </r>
    <r>
      <rPr>
        <sz val="12"/>
        <rFont val="宋体"/>
        <family val="3"/>
        <charset val="134"/>
      </rPr>
      <t>)</t>
    </r>
  </si>
  <si>
    <t>黑岩鱼（メヌケ）</t>
  </si>
  <si>
    <t>2018.06.20</t>
  </si>
  <si>
    <t>PK081</t>
  </si>
  <si>
    <t>900/1400</t>
  </si>
  <si>
    <t>発生原因</t>
  </si>
  <si>
    <t>発注書</t>
  </si>
  <si>
    <t>提案商品名</t>
  </si>
  <si>
    <t>サイズ</t>
  </si>
  <si>
    <t>予想数量</t>
  </si>
  <si>
    <t>新西兰</t>
  </si>
  <si>
    <t>俄罗斯</t>
  </si>
  <si>
    <t>美国</t>
  </si>
  <si>
    <t>台湾</t>
  </si>
  <si>
    <t>加拿大</t>
  </si>
  <si>
    <t>银鲛（シルバー）</t>
    <phoneticPr fontId="8" type="noConversion"/>
  </si>
  <si>
    <t>黄鲐（ホッケ）</t>
    <phoneticPr fontId="8" type="noConversion"/>
  </si>
  <si>
    <t>秋鲑（サケ）</t>
    <phoneticPr fontId="8" type="noConversion"/>
  </si>
  <si>
    <t>2018.5.15</t>
  </si>
  <si>
    <t>1000+</t>
  </si>
  <si>
    <t>1000-</t>
  </si>
  <si>
    <t>2018.08.03</t>
    <phoneticPr fontId="8" type="noConversion"/>
  </si>
  <si>
    <t>PK087</t>
    <phoneticPr fontId="8" type="noConversion"/>
  </si>
  <si>
    <t>NZ</t>
    <phoneticPr fontId="8" type="noConversion"/>
  </si>
  <si>
    <r>
      <t>1</t>
    </r>
    <r>
      <rPr>
        <sz val="12"/>
        <rFont val="宋体"/>
        <family val="3"/>
        <charset val="134"/>
      </rPr>
      <t>0/12</t>
    </r>
    <phoneticPr fontId="8" type="noConversion"/>
  </si>
  <si>
    <r>
      <t>1</t>
    </r>
    <r>
      <rPr>
        <sz val="12"/>
        <rFont val="宋体"/>
        <family val="3"/>
        <charset val="134"/>
      </rPr>
      <t>3/15</t>
    </r>
    <phoneticPr fontId="8" type="noConversion"/>
  </si>
  <si>
    <r>
      <t>1</t>
    </r>
    <r>
      <rPr>
        <sz val="12"/>
        <rFont val="宋体"/>
        <family val="3"/>
        <charset val="134"/>
      </rPr>
      <t>6/20</t>
    </r>
    <phoneticPr fontId="8" type="noConversion"/>
  </si>
  <si>
    <r>
      <t>2</t>
    </r>
    <r>
      <rPr>
        <sz val="12"/>
        <rFont val="宋体"/>
        <family val="3"/>
        <charset val="134"/>
      </rPr>
      <t>1/25</t>
    </r>
    <phoneticPr fontId="8" type="noConversion"/>
  </si>
  <si>
    <r>
      <t>4</t>
    </r>
    <r>
      <rPr>
        <sz val="12"/>
        <rFont val="宋体"/>
        <family val="3"/>
        <charset val="134"/>
      </rPr>
      <t>0+</t>
    </r>
    <phoneticPr fontId="8" type="noConversion"/>
  </si>
  <si>
    <t>America</t>
    <phoneticPr fontId="8" type="noConversion"/>
  </si>
  <si>
    <t>2017.10.13</t>
  </si>
  <si>
    <r>
      <t>N</t>
    </r>
    <r>
      <rPr>
        <sz val="12"/>
        <rFont val="宋体"/>
        <family val="3"/>
        <charset val="134"/>
      </rPr>
      <t>orway</t>
    </r>
    <phoneticPr fontId="7" type="noConversion"/>
  </si>
  <si>
    <t>自购进料926-71-17</t>
  </si>
  <si>
    <t>L</t>
    <phoneticPr fontId="8" type="noConversion"/>
  </si>
  <si>
    <t>M</t>
    <phoneticPr fontId="8" type="noConversion"/>
  </si>
  <si>
    <t>S</t>
    <phoneticPr fontId="8" type="noConversion"/>
  </si>
  <si>
    <t>2S</t>
    <phoneticPr fontId="8" type="noConversion"/>
  </si>
  <si>
    <r>
      <t>1</t>
    </r>
    <r>
      <rPr>
        <sz val="12"/>
        <rFont val="宋体"/>
        <family val="3"/>
        <charset val="134"/>
      </rPr>
      <t>-2</t>
    </r>
    <phoneticPr fontId="8" type="noConversion"/>
  </si>
  <si>
    <t>2018.09.10</t>
    <phoneticPr fontId="8" type="noConversion"/>
  </si>
  <si>
    <t>PK084</t>
    <phoneticPr fontId="8" type="noConversion"/>
  </si>
  <si>
    <t>300/500</t>
    <phoneticPr fontId="8" type="noConversion"/>
  </si>
  <si>
    <t>Kenya</t>
    <phoneticPr fontId="8" type="noConversion"/>
  </si>
  <si>
    <t>2018.09.13</t>
    <phoneticPr fontId="8" type="noConversion"/>
  </si>
  <si>
    <t>PK090</t>
    <phoneticPr fontId="8" type="noConversion"/>
  </si>
  <si>
    <t>L</t>
    <phoneticPr fontId="8" type="noConversion"/>
  </si>
  <si>
    <t>2L</t>
    <phoneticPr fontId="8" type="noConversion"/>
  </si>
  <si>
    <t>31+</t>
    <phoneticPr fontId="8" type="noConversion"/>
  </si>
  <si>
    <t>2018.09.30</t>
    <phoneticPr fontId="8" type="noConversion"/>
  </si>
  <si>
    <t>PK092</t>
    <phoneticPr fontId="8" type="noConversion"/>
  </si>
  <si>
    <r>
      <t>4</t>
    </r>
    <r>
      <rPr>
        <sz val="12"/>
        <rFont val="宋体"/>
        <family val="3"/>
        <charset val="134"/>
      </rPr>
      <t>/6</t>
    </r>
    <phoneticPr fontId="8" type="noConversion"/>
  </si>
  <si>
    <r>
      <t>1</t>
    </r>
    <r>
      <rPr>
        <sz val="12"/>
        <rFont val="宋体"/>
        <family val="3"/>
        <charset val="134"/>
      </rPr>
      <t>00/250</t>
    </r>
    <phoneticPr fontId="8" type="noConversion"/>
  </si>
  <si>
    <t>自购</t>
    <phoneticPr fontId="8" type="noConversion"/>
  </si>
  <si>
    <t>2018.11.02</t>
    <phoneticPr fontId="8" type="noConversion"/>
  </si>
  <si>
    <t>PK103</t>
    <phoneticPr fontId="8" type="noConversion"/>
  </si>
  <si>
    <t>2018.11.02</t>
    <phoneticPr fontId="8" type="noConversion"/>
  </si>
  <si>
    <t>L</t>
    <phoneticPr fontId="8" type="noConversion"/>
  </si>
  <si>
    <t>China</t>
    <phoneticPr fontId="8" type="noConversion"/>
  </si>
  <si>
    <t>合计</t>
    <phoneticPr fontId="8" type="noConversion"/>
  </si>
  <si>
    <t>2018.11.17</t>
    <phoneticPr fontId="8" type="noConversion"/>
  </si>
  <si>
    <t>肯尼亚</t>
    <phoneticPr fontId="7" type="noConversion"/>
  </si>
  <si>
    <t>2018.11.12</t>
    <phoneticPr fontId="8" type="noConversion"/>
  </si>
  <si>
    <t>PK097</t>
    <phoneticPr fontId="8" type="noConversion"/>
  </si>
  <si>
    <t>2018.11.07</t>
    <phoneticPr fontId="8" type="noConversion"/>
  </si>
  <si>
    <t>L</t>
    <phoneticPr fontId="8" type="noConversion"/>
  </si>
  <si>
    <t>M</t>
    <phoneticPr fontId="8" type="noConversion"/>
  </si>
  <si>
    <t>S</t>
    <phoneticPr fontId="8" type="noConversion"/>
  </si>
  <si>
    <t>2018.12.17</t>
    <phoneticPr fontId="8" type="noConversion"/>
  </si>
  <si>
    <t>550/650</t>
    <phoneticPr fontId="8" type="noConversion"/>
  </si>
  <si>
    <t>400/500</t>
    <phoneticPr fontId="8" type="noConversion"/>
  </si>
  <si>
    <t>2019.1.9</t>
    <phoneticPr fontId="8" type="noConversion"/>
  </si>
  <si>
    <r>
      <rPr>
        <sz val="12"/>
        <rFont val="宋体"/>
        <family val="3"/>
        <charset val="134"/>
      </rPr>
      <t>竹荚鱼(</t>
    </r>
    <r>
      <rPr>
        <sz val="12"/>
        <rFont val="ＭＳ Ｐゴシック"/>
        <family val="2"/>
      </rPr>
      <t>アジ</t>
    </r>
    <r>
      <rPr>
        <sz val="12"/>
        <rFont val="宋体"/>
        <family val="3"/>
        <charset val="134"/>
      </rPr>
      <t>)</t>
    </r>
    <phoneticPr fontId="8" type="noConversion"/>
  </si>
  <si>
    <t>2019.01.15</t>
    <phoneticPr fontId="8" type="noConversion"/>
  </si>
  <si>
    <t>Ireland</t>
    <phoneticPr fontId="8" type="noConversion"/>
  </si>
  <si>
    <t>2019.01.23</t>
    <phoneticPr fontId="8" type="noConversion"/>
  </si>
  <si>
    <t>PK110</t>
    <phoneticPr fontId="8" type="noConversion"/>
  </si>
  <si>
    <t>400/650</t>
    <phoneticPr fontId="8" type="noConversion"/>
  </si>
  <si>
    <t>650/850</t>
    <phoneticPr fontId="8" type="noConversion"/>
  </si>
  <si>
    <t>1000/2000</t>
    <phoneticPr fontId="8" type="noConversion"/>
  </si>
  <si>
    <t>2019.01.29</t>
    <phoneticPr fontId="8" type="noConversion"/>
  </si>
  <si>
    <t>Japan</t>
    <phoneticPr fontId="8" type="noConversion"/>
  </si>
  <si>
    <t>PK113</t>
    <phoneticPr fontId="8" type="noConversion"/>
  </si>
  <si>
    <t>合计</t>
    <phoneticPr fontId="8" type="noConversion"/>
  </si>
  <si>
    <t>总计</t>
    <phoneticPr fontId="8" type="noConversion"/>
  </si>
  <si>
    <t>PK105</t>
    <phoneticPr fontId="8" type="noConversion"/>
  </si>
  <si>
    <t>2019.01.29</t>
    <phoneticPr fontId="8" type="noConversion"/>
  </si>
  <si>
    <t>Tanzania</t>
    <phoneticPr fontId="8" type="noConversion"/>
  </si>
  <si>
    <t>300/500</t>
    <phoneticPr fontId="8" type="noConversion"/>
  </si>
  <si>
    <t>合计</t>
    <phoneticPr fontId="8" type="noConversion"/>
  </si>
  <si>
    <t>2019.3.28</t>
    <phoneticPr fontId="8" type="noConversion"/>
  </si>
  <si>
    <t>300/400</t>
    <phoneticPr fontId="8" type="noConversion"/>
  </si>
  <si>
    <t>PK112-1</t>
    <phoneticPr fontId="8" type="noConversion"/>
  </si>
  <si>
    <t>2019.04.02</t>
    <phoneticPr fontId="8" type="noConversion"/>
  </si>
  <si>
    <t>PK118</t>
    <phoneticPr fontId="8" type="noConversion"/>
  </si>
  <si>
    <t>16/20</t>
    <phoneticPr fontId="8" type="noConversion"/>
  </si>
  <si>
    <t>21/25</t>
    <phoneticPr fontId="8" type="noConversion"/>
  </si>
  <si>
    <t>23/30</t>
    <phoneticPr fontId="8" type="noConversion"/>
  </si>
  <si>
    <t>2019.04.10</t>
    <phoneticPr fontId="8" type="noConversion"/>
  </si>
  <si>
    <t>PK114</t>
    <phoneticPr fontId="8" type="noConversion"/>
  </si>
  <si>
    <t>1000/2000</t>
    <phoneticPr fontId="8" type="noConversion"/>
  </si>
  <si>
    <t>2019.04.09</t>
    <phoneticPr fontId="8" type="noConversion"/>
  </si>
  <si>
    <t>PK117</t>
    <phoneticPr fontId="8" type="noConversion"/>
  </si>
  <si>
    <r>
      <t>1</t>
    </r>
    <r>
      <rPr>
        <sz val="12"/>
        <rFont val="宋体"/>
        <family val="3"/>
        <charset val="134"/>
      </rPr>
      <t>/2</t>
    </r>
    <phoneticPr fontId="8" type="noConversion"/>
  </si>
  <si>
    <t>550/600</t>
    <phoneticPr fontId="8" type="noConversion"/>
  </si>
  <si>
    <t>650/750</t>
    <phoneticPr fontId="8" type="noConversion"/>
  </si>
  <si>
    <t>2019.04.16</t>
    <phoneticPr fontId="8" type="noConversion"/>
  </si>
  <si>
    <t>PK119</t>
    <phoneticPr fontId="8" type="noConversion"/>
  </si>
  <si>
    <t>Korea</t>
    <phoneticPr fontId="8" type="noConversion"/>
  </si>
  <si>
    <t>5/7</t>
    <phoneticPr fontId="8" type="noConversion"/>
  </si>
  <si>
    <t>PK121</t>
    <phoneticPr fontId="8" type="noConversion"/>
  </si>
  <si>
    <t>2S桔色袋</t>
    <phoneticPr fontId="8" type="noConversion"/>
  </si>
  <si>
    <t>2S白色袋</t>
    <phoneticPr fontId="8" type="noConversion"/>
  </si>
  <si>
    <t>2S绿色袋</t>
    <phoneticPr fontId="8" type="noConversion"/>
  </si>
  <si>
    <t>总计</t>
    <phoneticPr fontId="8" type="noConversion"/>
  </si>
  <si>
    <t>合计</t>
    <phoneticPr fontId="8" type="noConversion"/>
  </si>
  <si>
    <t>700/750</t>
    <phoneticPr fontId="8" type="noConversion"/>
  </si>
  <si>
    <t>500/600</t>
    <phoneticPr fontId="8" type="noConversion"/>
  </si>
  <si>
    <t>450/500</t>
    <phoneticPr fontId="8" type="noConversion"/>
  </si>
  <si>
    <t>250/350</t>
    <phoneticPr fontId="8" type="noConversion"/>
  </si>
  <si>
    <t>550/700</t>
    <phoneticPr fontId="8" type="noConversion"/>
  </si>
  <si>
    <t>350/500</t>
    <phoneticPr fontId="8" type="noConversion"/>
  </si>
  <si>
    <t>350/450</t>
    <phoneticPr fontId="8" type="noConversion"/>
  </si>
  <si>
    <t>500/650</t>
    <phoneticPr fontId="8" type="noConversion"/>
  </si>
  <si>
    <t>650/750</t>
    <phoneticPr fontId="8" type="noConversion"/>
  </si>
  <si>
    <t>2019.04.25</t>
    <phoneticPr fontId="8" type="noConversion"/>
  </si>
  <si>
    <t>5--8</t>
    <phoneticPr fontId="8" type="noConversion"/>
  </si>
  <si>
    <t>4L-9</t>
    <phoneticPr fontId="12" type="noConversion"/>
  </si>
  <si>
    <t>3L10-12</t>
    <phoneticPr fontId="12" type="noConversion"/>
  </si>
  <si>
    <t>2L13-15</t>
    <phoneticPr fontId="12" type="noConversion"/>
  </si>
  <si>
    <t>M21-25</t>
    <phoneticPr fontId="12" type="noConversion"/>
  </si>
  <si>
    <r>
      <t>2019.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4.24</t>
    </r>
    <phoneticPr fontId="12" type="noConversion"/>
  </si>
  <si>
    <t>自购M8512</t>
    <phoneticPr fontId="12" type="noConversion"/>
  </si>
  <si>
    <t>合计</t>
    <phoneticPr fontId="8" type="noConversion"/>
  </si>
  <si>
    <t>总计</t>
    <phoneticPr fontId="8" type="noConversion"/>
  </si>
  <si>
    <t>2019.5.13</t>
    <phoneticPr fontId="8" type="noConversion"/>
  </si>
  <si>
    <t>Russia</t>
    <phoneticPr fontId="8" type="noConversion"/>
  </si>
  <si>
    <t>韩国</t>
    <phoneticPr fontId="7" type="noConversion"/>
  </si>
  <si>
    <t>2019.05.15</t>
    <phoneticPr fontId="7" type="noConversion"/>
  </si>
  <si>
    <t>PK123</t>
    <phoneticPr fontId="7" type="noConversion"/>
  </si>
  <si>
    <t>Korea</t>
    <phoneticPr fontId="7" type="noConversion"/>
  </si>
  <si>
    <t>2/4</t>
    <phoneticPr fontId="7" type="noConversion"/>
  </si>
  <si>
    <t>2/4.5</t>
    <phoneticPr fontId="7" type="noConversion"/>
  </si>
  <si>
    <t>半製品　品目</t>
    <rPh sb="0" eb="3">
      <t>ハンセイヒン</t>
    </rPh>
    <rPh sb="4" eb="6">
      <t>ヒンモク</t>
    </rPh>
    <phoneticPr fontId="15" type="noConversion"/>
  </si>
  <si>
    <t>産地</t>
    <rPh sb="0" eb="2">
      <t>サンチ</t>
    </rPh>
    <phoneticPr fontId="15" type="noConversion"/>
  </si>
  <si>
    <t>重量</t>
    <phoneticPr fontId="15" type="noConversion"/>
  </si>
  <si>
    <t>出成率</t>
  </si>
  <si>
    <t>原料使用</t>
  </si>
  <si>
    <t>发注号</t>
  </si>
  <si>
    <t>不计</t>
    <phoneticPr fontId="8" type="noConversion"/>
  </si>
  <si>
    <t>PK071</t>
    <phoneticPr fontId="8" type="noConversion"/>
  </si>
  <si>
    <t>5500/7500</t>
    <phoneticPr fontId="8" type="noConversion"/>
  </si>
  <si>
    <t>2400/2800</t>
    <phoneticPr fontId="8" type="noConversion"/>
  </si>
  <si>
    <t>3200/3600</t>
    <phoneticPr fontId="8" type="noConversion"/>
  </si>
  <si>
    <t>PK058</t>
  </si>
  <si>
    <t>PK020</t>
    <phoneticPr fontId="8" type="noConversion"/>
  </si>
  <si>
    <t>PK084</t>
    <phoneticPr fontId="8" type="noConversion"/>
  </si>
  <si>
    <t>PK097</t>
    <phoneticPr fontId="8" type="noConversion"/>
  </si>
  <si>
    <t>PK118</t>
    <phoneticPr fontId="8" type="noConversion"/>
  </si>
  <si>
    <t>2019.05.31</t>
    <phoneticPr fontId="7" type="noConversion"/>
  </si>
  <si>
    <t>PK122</t>
    <phoneticPr fontId="7" type="noConversion"/>
  </si>
  <si>
    <t>NZ</t>
    <phoneticPr fontId="7" type="noConversion"/>
  </si>
  <si>
    <t>2S</t>
    <phoneticPr fontId="7" type="noConversion"/>
  </si>
  <si>
    <t>S</t>
    <phoneticPr fontId="7" type="noConversion"/>
  </si>
  <si>
    <t>M</t>
    <phoneticPr fontId="7" type="noConversion"/>
  </si>
  <si>
    <t>L</t>
    <phoneticPr fontId="7" type="noConversion"/>
  </si>
  <si>
    <t>2L</t>
    <phoneticPr fontId="7" type="noConversion"/>
  </si>
  <si>
    <r>
      <t>+</t>
    </r>
    <r>
      <rPr>
        <sz val="12"/>
        <rFont val="宋体"/>
        <family val="3"/>
        <charset val="134"/>
      </rPr>
      <t>2L</t>
    </r>
    <phoneticPr fontId="7" type="noConversion"/>
  </si>
  <si>
    <r>
      <t>+</t>
    </r>
    <r>
      <rPr>
        <sz val="12"/>
        <rFont val="宋体"/>
        <family val="3"/>
        <charset val="134"/>
      </rPr>
      <t>3L</t>
    </r>
    <r>
      <rPr>
        <sz val="11"/>
        <color theme="1"/>
        <rFont val="ＭＳ Ｐゴシック"/>
        <family val="2"/>
        <charset val="134"/>
        <scheme val="minor"/>
      </rPr>
      <t/>
    </r>
  </si>
  <si>
    <t>A2L</t>
    <phoneticPr fontId="7" type="noConversion"/>
  </si>
  <si>
    <t>A3L</t>
    <phoneticPr fontId="7" type="noConversion"/>
  </si>
  <si>
    <t xml:space="preserve">全无骨段60/80gkc-04木糖食盐15小时            </t>
    <phoneticPr fontId="8" type="noConversion"/>
  </si>
  <si>
    <t>竹夹</t>
  </si>
  <si>
    <t>全无骨段木糖kc04食盐 60/80g</t>
    <phoneticPr fontId="8" type="noConversion"/>
  </si>
  <si>
    <t>黄鲐</t>
  </si>
  <si>
    <t>狗鳕</t>
    <phoneticPr fontId="8" type="noConversion"/>
  </si>
  <si>
    <t>鲈鱼</t>
    <phoneticPr fontId="8" type="noConversion"/>
  </si>
  <si>
    <t>天竺鲷</t>
    <phoneticPr fontId="8" type="noConversion"/>
  </si>
  <si>
    <t>金目鲷</t>
    <phoneticPr fontId="8" type="noConversion"/>
  </si>
  <si>
    <t>秋刀鱼</t>
    <phoneticPr fontId="8" type="noConversion"/>
  </si>
  <si>
    <t>秋鲑</t>
    <phoneticPr fontId="8" type="noConversion"/>
  </si>
  <si>
    <t>全无骨片kc-04食盐</t>
    <phoneticPr fontId="8" type="noConversion"/>
  </si>
  <si>
    <t>全无骨片kc-04增色剂食盐</t>
    <phoneticPr fontId="7" type="noConversion"/>
  </si>
  <si>
    <t>全无骨片木糖kc04食盐</t>
    <phoneticPr fontId="7" type="noConversion"/>
  </si>
  <si>
    <t xml:space="preserve">全无骨竜田用        </t>
    <phoneticPr fontId="8" type="noConversion"/>
  </si>
  <si>
    <t>发白片</t>
    <phoneticPr fontId="8" type="noConversion"/>
  </si>
  <si>
    <t>2019.6.17</t>
    <phoneticPr fontId="8" type="noConversion"/>
  </si>
  <si>
    <t>鬼头刀鱼</t>
    <phoneticPr fontId="8" type="noConversion"/>
  </si>
  <si>
    <t>全无骨扒皮kc-04食盐二级片</t>
    <phoneticPr fontId="7" type="noConversion"/>
  </si>
  <si>
    <t>日本</t>
    <phoneticPr fontId="8" type="noConversion"/>
  </si>
  <si>
    <t>美国</t>
    <phoneticPr fontId="8" type="noConversion"/>
  </si>
  <si>
    <t>300/500</t>
    <phoneticPr fontId="8" type="noConversion"/>
  </si>
  <si>
    <t>400/600</t>
    <phoneticPr fontId="8" type="noConversion"/>
  </si>
  <si>
    <t>1400/2000</t>
    <phoneticPr fontId="8" type="noConversion"/>
  </si>
  <si>
    <t>650/750</t>
    <phoneticPr fontId="8" type="noConversion"/>
  </si>
  <si>
    <t>1000/1300</t>
    <phoneticPr fontId="8" type="noConversion"/>
  </si>
  <si>
    <t>2019.7.3</t>
    <phoneticPr fontId="8" type="noConversion"/>
  </si>
  <si>
    <t>30+</t>
    <phoneticPr fontId="8" type="noConversion"/>
  </si>
  <si>
    <t xml:space="preserve"> 长尾鳕（ホキ）</t>
    <phoneticPr fontId="8" type="noConversion"/>
  </si>
  <si>
    <t>NZ</t>
    <phoneticPr fontId="8" type="noConversion"/>
  </si>
  <si>
    <t>1300/2000</t>
    <phoneticPr fontId="8" type="noConversion"/>
  </si>
  <si>
    <t>1300/1600</t>
    <phoneticPr fontId="8" type="noConversion"/>
  </si>
  <si>
    <t>200/300</t>
    <phoneticPr fontId="8" type="noConversion"/>
  </si>
  <si>
    <t>1000/1200</t>
    <phoneticPr fontId="8" type="noConversion"/>
  </si>
  <si>
    <t>350/450</t>
    <phoneticPr fontId="8" type="noConversion"/>
  </si>
  <si>
    <t>400/500</t>
    <phoneticPr fontId="8" type="noConversion"/>
  </si>
  <si>
    <t>500/600</t>
    <phoneticPr fontId="8" type="noConversion"/>
  </si>
  <si>
    <t>2#</t>
    <phoneticPr fontId="8" type="noConversion"/>
  </si>
  <si>
    <t>全无骨段木糖kc04食盐20g</t>
    <phoneticPr fontId="7" type="noConversion"/>
  </si>
  <si>
    <t>PK072</t>
    <phoneticPr fontId="8" type="noConversion"/>
  </si>
  <si>
    <t>2019.07.17</t>
    <phoneticPr fontId="7" type="noConversion"/>
  </si>
  <si>
    <t>PK129</t>
    <phoneticPr fontId="7" type="noConversion"/>
  </si>
  <si>
    <t>2019.07.20</t>
    <phoneticPr fontId="7" type="noConversion"/>
  </si>
  <si>
    <t>PK125</t>
    <phoneticPr fontId="7" type="noConversion"/>
  </si>
  <si>
    <t>NZ</t>
    <phoneticPr fontId="7" type="noConversion"/>
  </si>
  <si>
    <t>750-</t>
    <phoneticPr fontId="7" type="noConversion"/>
  </si>
  <si>
    <t>ROC</t>
    <phoneticPr fontId="7" type="noConversion"/>
  </si>
  <si>
    <t>400/650</t>
    <phoneticPr fontId="7" type="noConversion"/>
  </si>
  <si>
    <r>
      <t>2</t>
    </r>
    <r>
      <rPr>
        <sz val="12"/>
        <rFont val="宋体"/>
        <family val="3"/>
        <charset val="134"/>
      </rPr>
      <t>019.07.23</t>
    </r>
    <phoneticPr fontId="7" type="noConversion"/>
  </si>
  <si>
    <r>
      <t>P</t>
    </r>
    <r>
      <rPr>
        <sz val="12"/>
        <rFont val="宋体"/>
        <family val="3"/>
        <charset val="134"/>
      </rPr>
      <t>K132</t>
    </r>
    <phoneticPr fontId="7" type="noConversion"/>
  </si>
  <si>
    <t>America</t>
    <phoneticPr fontId="7" type="noConversion"/>
  </si>
  <si>
    <t>S</t>
    <phoneticPr fontId="7" type="noConversion"/>
  </si>
  <si>
    <t>M</t>
    <phoneticPr fontId="7" type="noConversion"/>
  </si>
  <si>
    <t>L</t>
    <phoneticPr fontId="7" type="noConversion"/>
  </si>
  <si>
    <t>2L</t>
    <phoneticPr fontId="7" type="noConversion"/>
  </si>
  <si>
    <t>3L</t>
    <phoneticPr fontId="7" type="noConversion"/>
  </si>
  <si>
    <t>合计</t>
    <phoneticPr fontId="8" type="noConversion"/>
  </si>
  <si>
    <t>总计</t>
    <phoneticPr fontId="8" type="noConversion"/>
  </si>
  <si>
    <t>2019.07.25</t>
    <phoneticPr fontId="7" type="noConversion"/>
  </si>
  <si>
    <t>SN425</t>
    <phoneticPr fontId="7" type="noConversion"/>
  </si>
  <si>
    <t>Norway</t>
    <phoneticPr fontId="7" type="noConversion"/>
  </si>
  <si>
    <t>0.9/1.2</t>
    <phoneticPr fontId="7" type="noConversion"/>
  </si>
  <si>
    <t>S</t>
    <phoneticPr fontId="7" type="noConversion"/>
  </si>
  <si>
    <t>M</t>
    <phoneticPr fontId="7" type="noConversion"/>
  </si>
  <si>
    <t>L</t>
    <phoneticPr fontId="17" type="noConversion"/>
  </si>
  <si>
    <r>
      <t>2</t>
    </r>
    <r>
      <rPr>
        <sz val="12"/>
        <rFont val="宋体"/>
        <family val="3"/>
        <charset val="134"/>
      </rPr>
      <t>L</t>
    </r>
    <phoneticPr fontId="17" type="noConversion"/>
  </si>
  <si>
    <t>3L</t>
    <phoneticPr fontId="17" type="noConversion"/>
  </si>
  <si>
    <t>100/140</t>
    <phoneticPr fontId="8" type="noConversion"/>
  </si>
  <si>
    <t>2019.07.28</t>
    <phoneticPr fontId="7" type="noConversion"/>
  </si>
  <si>
    <t>PK127</t>
    <phoneticPr fontId="7" type="noConversion"/>
  </si>
  <si>
    <t>America</t>
    <phoneticPr fontId="7" type="noConversion"/>
  </si>
  <si>
    <t>2019.08.07</t>
    <phoneticPr fontId="7" type="noConversion"/>
  </si>
  <si>
    <t>PK138</t>
    <phoneticPr fontId="7" type="noConversion"/>
  </si>
  <si>
    <t>America</t>
    <phoneticPr fontId="7" type="noConversion"/>
  </si>
  <si>
    <t>S</t>
    <phoneticPr fontId="7" type="noConversion"/>
  </si>
  <si>
    <t>PK140</t>
    <phoneticPr fontId="7" type="noConversion"/>
  </si>
  <si>
    <r>
      <t>PK1</t>
    </r>
    <r>
      <rPr>
        <sz val="12"/>
        <rFont val="宋体"/>
        <family val="3"/>
        <charset val="134"/>
      </rPr>
      <t>41</t>
    </r>
    <phoneticPr fontId="7" type="noConversion"/>
  </si>
  <si>
    <r>
      <t>2</t>
    </r>
    <r>
      <rPr>
        <sz val="12"/>
        <rFont val="宋体"/>
        <family val="3"/>
        <charset val="134"/>
      </rPr>
      <t>019.8.5</t>
    </r>
    <phoneticPr fontId="8" type="noConversion"/>
  </si>
  <si>
    <r>
      <t>2</t>
    </r>
    <r>
      <rPr>
        <sz val="12"/>
        <rFont val="宋体"/>
        <family val="3"/>
        <charset val="134"/>
      </rPr>
      <t>019.8.8</t>
    </r>
    <phoneticPr fontId="8" type="noConversion"/>
  </si>
  <si>
    <t>总计</t>
    <phoneticPr fontId="8" type="noConversion"/>
  </si>
  <si>
    <t>500/750</t>
    <phoneticPr fontId="8" type="noConversion"/>
  </si>
  <si>
    <t>500/800</t>
    <phoneticPr fontId="8" type="noConversion"/>
  </si>
  <si>
    <t>2019.08.10</t>
    <phoneticPr fontId="7" type="noConversion"/>
  </si>
  <si>
    <t>PK126</t>
    <phoneticPr fontId="7" type="noConversion"/>
  </si>
  <si>
    <t>2L</t>
    <phoneticPr fontId="7" type="noConversion"/>
  </si>
  <si>
    <t>3L</t>
    <phoneticPr fontId="7" type="noConversion"/>
  </si>
  <si>
    <t>205/500</t>
    <phoneticPr fontId="7" type="noConversion"/>
  </si>
  <si>
    <t>501/750</t>
    <phoneticPr fontId="7" type="noConversion"/>
  </si>
  <si>
    <t>751/1000</t>
    <phoneticPr fontId="7" type="noConversion"/>
  </si>
  <si>
    <t>1001/1500</t>
    <phoneticPr fontId="7" type="noConversion"/>
  </si>
  <si>
    <t>1501+</t>
    <phoneticPr fontId="7" type="noConversion"/>
  </si>
  <si>
    <t>2019.08.19</t>
    <phoneticPr fontId="7" type="noConversion"/>
  </si>
  <si>
    <t>PK139</t>
    <phoneticPr fontId="7" type="noConversion"/>
  </si>
  <si>
    <t>M</t>
    <phoneticPr fontId="7" type="noConversion"/>
  </si>
  <si>
    <t>3S</t>
    <phoneticPr fontId="7" type="noConversion"/>
  </si>
  <si>
    <t>2019.08.21</t>
    <phoneticPr fontId="7" type="noConversion"/>
  </si>
  <si>
    <t>SN426</t>
    <phoneticPr fontId="7" type="noConversion"/>
  </si>
  <si>
    <t>美国</t>
    <phoneticPr fontId="8" type="noConversion"/>
  </si>
  <si>
    <t>PK122</t>
    <phoneticPr fontId="8" type="noConversion"/>
  </si>
  <si>
    <t>绿青鳕鱼</t>
    <phoneticPr fontId="8" type="noConversion"/>
  </si>
  <si>
    <t>全无骨片kc04食盐</t>
    <phoneticPr fontId="7" type="noConversion"/>
  </si>
  <si>
    <t>挪威</t>
    <phoneticPr fontId="8" type="noConversion"/>
  </si>
  <si>
    <t>SN425</t>
    <phoneticPr fontId="8" type="noConversion"/>
  </si>
  <si>
    <t>白鲽</t>
    <phoneticPr fontId="8" type="noConversion"/>
  </si>
  <si>
    <t>全无骨添加剂片</t>
    <phoneticPr fontId="8" type="noConversion"/>
  </si>
  <si>
    <t>PK138</t>
    <phoneticPr fontId="8" type="noConversion"/>
  </si>
  <si>
    <t>PK140</t>
    <phoneticPr fontId="8" type="noConversion"/>
  </si>
  <si>
    <t>PK141</t>
    <phoneticPr fontId="8" type="noConversion"/>
  </si>
  <si>
    <t>200/300</t>
    <phoneticPr fontId="8" type="noConversion"/>
  </si>
  <si>
    <t>150/200</t>
    <phoneticPr fontId="8" type="noConversion"/>
  </si>
  <si>
    <t>100/200</t>
    <phoneticPr fontId="8" type="noConversion"/>
  </si>
  <si>
    <t>250/350</t>
    <phoneticPr fontId="8" type="noConversion"/>
  </si>
  <si>
    <t>150/250</t>
    <phoneticPr fontId="8" type="noConversion"/>
  </si>
  <si>
    <t>700/900</t>
    <phoneticPr fontId="8" type="noConversion"/>
  </si>
  <si>
    <t>1000/1100</t>
    <phoneticPr fontId="8" type="noConversion"/>
  </si>
  <si>
    <t>1000/1500</t>
    <phoneticPr fontId="8" type="noConversion"/>
  </si>
  <si>
    <t>2000/3000</t>
    <phoneticPr fontId="8" type="noConversion"/>
  </si>
  <si>
    <t>2019.08.24</t>
    <phoneticPr fontId="7" type="noConversion"/>
  </si>
  <si>
    <t>PK134</t>
    <phoneticPr fontId="7" type="noConversion"/>
  </si>
  <si>
    <t>2019.08.28</t>
    <phoneticPr fontId="7" type="noConversion"/>
  </si>
  <si>
    <t>PK133</t>
    <phoneticPr fontId="7" type="noConversion"/>
  </si>
  <si>
    <r>
      <t>3</t>
    </r>
    <r>
      <rPr>
        <sz val="12"/>
        <rFont val="宋体"/>
      </rPr>
      <t>S</t>
    </r>
    <phoneticPr fontId="19" type="noConversion"/>
  </si>
  <si>
    <r>
      <t>2</t>
    </r>
    <r>
      <rPr>
        <sz val="12"/>
        <rFont val="宋体"/>
      </rPr>
      <t>S</t>
    </r>
    <phoneticPr fontId="19" type="noConversion"/>
  </si>
  <si>
    <t>S</t>
    <phoneticPr fontId="19" type="noConversion"/>
  </si>
  <si>
    <t>M</t>
    <phoneticPr fontId="19" type="noConversion"/>
  </si>
  <si>
    <t>L</t>
    <phoneticPr fontId="19" type="noConversion"/>
  </si>
  <si>
    <r>
      <t>2</t>
    </r>
    <r>
      <rPr>
        <sz val="12"/>
        <rFont val="宋体"/>
      </rPr>
      <t>L</t>
    </r>
    <phoneticPr fontId="19" type="noConversion"/>
  </si>
  <si>
    <r>
      <t>3L</t>
    </r>
    <r>
      <rPr>
        <sz val="12"/>
        <rFont val="宋体"/>
      </rPr>
      <t/>
    </r>
  </si>
  <si>
    <t>PK126</t>
    <phoneticPr fontId="8" type="noConversion"/>
  </si>
  <si>
    <t>黄鲛</t>
    <phoneticPr fontId="8" type="noConversion"/>
  </si>
  <si>
    <t>全无骨片kc05，OK改良</t>
    <phoneticPr fontId="7" type="noConversion"/>
  </si>
  <si>
    <t>韩国</t>
    <phoneticPr fontId="8" type="noConversion"/>
  </si>
  <si>
    <t>PK132</t>
    <phoneticPr fontId="8" type="noConversion"/>
  </si>
  <si>
    <t>PK127</t>
    <phoneticPr fontId="8" type="noConversion"/>
  </si>
  <si>
    <t>450/550</t>
    <phoneticPr fontId="8" type="noConversion"/>
  </si>
  <si>
    <t>400/500</t>
    <phoneticPr fontId="8" type="noConversion"/>
  </si>
  <si>
    <t>300/350</t>
    <phoneticPr fontId="8" type="noConversion"/>
  </si>
  <si>
    <t>250/300</t>
    <phoneticPr fontId="8" type="noConversion"/>
  </si>
  <si>
    <t>200/300</t>
    <phoneticPr fontId="8" type="noConversion"/>
  </si>
  <si>
    <t>2019.08.30</t>
    <phoneticPr fontId="8" type="noConversion"/>
  </si>
  <si>
    <t>PK136</t>
    <phoneticPr fontId="7" type="noConversion"/>
  </si>
  <si>
    <t>M</t>
    <phoneticPr fontId="8" type="noConversion"/>
  </si>
  <si>
    <t>库克群岛</t>
    <phoneticPr fontId="8" type="noConversion"/>
  </si>
  <si>
    <t>2019.09.05</t>
    <phoneticPr fontId="7" type="noConversion"/>
  </si>
  <si>
    <t>PK131</t>
    <phoneticPr fontId="7" type="noConversion"/>
  </si>
  <si>
    <t>Uruguay</t>
    <phoneticPr fontId="7" type="noConversion"/>
  </si>
  <si>
    <t>700/900</t>
    <phoneticPr fontId="7" type="noConversion"/>
  </si>
  <si>
    <t>2019.09.01</t>
    <phoneticPr fontId="8" type="noConversion"/>
  </si>
  <si>
    <t>M</t>
    <phoneticPr fontId="8" type="noConversion"/>
  </si>
  <si>
    <t>S</t>
    <phoneticPr fontId="8" type="noConversion"/>
  </si>
  <si>
    <t>2019.09.04</t>
    <phoneticPr fontId="7" type="noConversion"/>
  </si>
  <si>
    <t>PK135</t>
    <phoneticPr fontId="7" type="noConversion"/>
  </si>
  <si>
    <t>Japan</t>
    <phoneticPr fontId="7" type="noConversion"/>
  </si>
  <si>
    <t>全无骨盐烧200g</t>
    <phoneticPr fontId="8" type="noConversion"/>
  </si>
  <si>
    <t>SN426</t>
    <phoneticPr fontId="8" type="noConversion"/>
  </si>
  <si>
    <t>2019.9.5</t>
    <phoneticPr fontId="7" type="noConversion"/>
  </si>
  <si>
    <t>1000+</t>
    <phoneticPr fontId="8" type="noConversion"/>
  </si>
  <si>
    <t>700/1000</t>
    <phoneticPr fontId="8" type="noConversion"/>
  </si>
  <si>
    <t>合计</t>
    <phoneticPr fontId="8" type="noConversion"/>
  </si>
  <si>
    <t>目张鱼</t>
    <phoneticPr fontId="8" type="noConversion"/>
  </si>
  <si>
    <t>2019.9.10</t>
    <phoneticPr fontId="8" type="noConversion"/>
  </si>
  <si>
    <t>2019.09.11</t>
    <phoneticPr fontId="7" type="noConversion"/>
  </si>
  <si>
    <t>PK142</t>
    <phoneticPr fontId="7" type="noConversion"/>
  </si>
  <si>
    <t>7S</t>
    <phoneticPr fontId="7" type="noConversion"/>
  </si>
  <si>
    <t>6S</t>
    <phoneticPr fontId="7" type="noConversion"/>
  </si>
  <si>
    <t>5S</t>
    <phoneticPr fontId="7" type="noConversion"/>
  </si>
  <si>
    <t>4S</t>
    <phoneticPr fontId="7" type="noConversion"/>
  </si>
  <si>
    <t>2S</t>
    <phoneticPr fontId="7" type="noConversion"/>
  </si>
  <si>
    <t>M</t>
    <phoneticPr fontId="7" type="noConversion"/>
  </si>
  <si>
    <t>2019.09.21</t>
    <phoneticPr fontId="7" type="noConversion"/>
  </si>
  <si>
    <t>PK137</t>
    <phoneticPr fontId="7" type="noConversion"/>
  </si>
  <si>
    <t>3S</t>
    <phoneticPr fontId="7" type="noConversion"/>
  </si>
  <si>
    <t>2S</t>
    <phoneticPr fontId="7" type="noConversion"/>
  </si>
  <si>
    <t>S</t>
    <phoneticPr fontId="7" type="noConversion"/>
  </si>
  <si>
    <t>M</t>
    <phoneticPr fontId="7" type="noConversion"/>
  </si>
  <si>
    <t>L</t>
    <phoneticPr fontId="7" type="noConversion"/>
  </si>
  <si>
    <t>2L</t>
    <phoneticPr fontId="7" type="noConversion"/>
  </si>
  <si>
    <t>合计</t>
    <phoneticPr fontId="8" type="noConversion"/>
  </si>
  <si>
    <t>总计</t>
    <phoneticPr fontId="8" type="noConversion"/>
  </si>
  <si>
    <t xml:space="preserve"> 935完成后在库原料明细表</t>
    <phoneticPr fontId="8" type="noConversion"/>
  </si>
  <si>
    <t>2019.10.5</t>
    <phoneticPr fontId="8" type="noConversion"/>
  </si>
  <si>
    <r>
      <t>935</t>
    </r>
    <r>
      <rPr>
        <sz val="11"/>
        <color theme="1"/>
        <rFont val="ＭＳ Ｐゴシック"/>
        <family val="3"/>
        <charset val="134"/>
        <scheme val="minor"/>
      </rPr>
      <t>发货</t>
    </r>
    <r>
      <rPr>
        <sz val="11"/>
        <color theme="1"/>
        <rFont val="ＭＳ Ｐゴシック"/>
        <family val="3"/>
        <charset val="128"/>
        <scheme val="minor"/>
      </rPr>
      <t>后半成品       2019.10.5</t>
    </r>
    <rPh sb="6" eb="7">
      <t>ﾊﾝ</t>
    </rPh>
    <rPh sb="7" eb="8">
      <t>セイ</t>
    </rPh>
    <rPh sb="8" eb="9">
      <t>ヒン</t>
    </rPh>
    <phoneticPr fontId="15" type="noConversion"/>
  </si>
  <si>
    <t>450/550</t>
    <phoneticPr fontId="8" type="noConversion"/>
  </si>
  <si>
    <t>400/450</t>
    <phoneticPr fontId="8" type="noConversion"/>
  </si>
  <si>
    <t>550/650</t>
    <phoneticPr fontId="8" type="noConversion"/>
  </si>
  <si>
    <t>250/350</t>
    <phoneticPr fontId="8" type="noConversion"/>
  </si>
  <si>
    <t>350/400</t>
    <phoneticPr fontId="8" type="noConversion"/>
  </si>
  <si>
    <t>900/1100</t>
    <phoneticPr fontId="8" type="noConversion"/>
  </si>
  <si>
    <r>
      <rPr>
        <sz val="12"/>
        <rFont val="宋体"/>
      </rPr>
      <t>真鲐鱼</t>
    </r>
    <r>
      <rPr>
        <sz val="12"/>
        <color indexed="10"/>
        <rFont val="宋体"/>
      </rPr>
      <t>（マサバ）</t>
    </r>
  </si>
  <si>
    <t>2017.3.25</t>
  </si>
  <si>
    <t>300/400</t>
  </si>
  <si>
    <t>2017.11.21</t>
  </si>
  <si>
    <t>250/300</t>
  </si>
  <si>
    <t>2018.9.29</t>
    <phoneticPr fontId="19" type="noConversion"/>
  </si>
  <si>
    <t>2018.10.27</t>
    <phoneticPr fontId="19" type="noConversion"/>
  </si>
  <si>
    <t>2018.11.10</t>
    <phoneticPr fontId="19" type="noConversion"/>
  </si>
  <si>
    <r>
      <t>4</t>
    </r>
    <r>
      <rPr>
        <sz val="12"/>
        <rFont val="宋体"/>
      </rPr>
      <t>00/500</t>
    </r>
    <phoneticPr fontId="19" type="noConversion"/>
  </si>
  <si>
    <t>2018.12.1</t>
    <phoneticPr fontId="19" type="noConversion"/>
  </si>
  <si>
    <t>鲐鱼（サバ）</t>
  </si>
  <si>
    <r>
      <rPr>
        <sz val="12"/>
        <rFont val="宋体"/>
      </rPr>
      <t>201</t>
    </r>
    <r>
      <rPr>
        <sz val="12"/>
        <rFont val="宋体"/>
      </rPr>
      <t>8</t>
    </r>
    <r>
      <rPr>
        <sz val="12"/>
        <rFont val="宋体"/>
      </rPr>
      <t>.</t>
    </r>
    <r>
      <rPr>
        <sz val="12"/>
        <rFont val="宋体"/>
      </rPr>
      <t>1.15</t>
    </r>
  </si>
  <si>
    <t>Norway</t>
  </si>
  <si>
    <t>300/500</t>
  </si>
  <si>
    <t>2018.12.15</t>
    <phoneticPr fontId="19" type="noConversion"/>
  </si>
  <si>
    <t>Iceland</t>
    <phoneticPr fontId="19" type="noConversion"/>
  </si>
  <si>
    <r>
      <t>2</t>
    </r>
    <r>
      <rPr>
        <sz val="12"/>
        <rFont val="宋体"/>
      </rPr>
      <t>00/400</t>
    </r>
    <phoneticPr fontId="19" type="noConversion"/>
  </si>
  <si>
    <t>400/600</t>
  </si>
  <si>
    <t>2019.1.26</t>
    <phoneticPr fontId="19" type="noConversion"/>
  </si>
  <si>
    <t>Faroe Island</t>
  </si>
  <si>
    <r>
      <rPr>
        <sz val="12"/>
        <rFont val="宋体"/>
      </rPr>
      <t>鲅鱼</t>
    </r>
    <r>
      <rPr>
        <sz val="12"/>
        <color indexed="10"/>
        <rFont val="宋体"/>
      </rPr>
      <t>（サワラ）</t>
    </r>
  </si>
  <si>
    <r>
      <rPr>
        <sz val="12"/>
        <rFont val="宋体"/>
      </rPr>
      <t>3</t>
    </r>
    <r>
      <rPr>
        <sz val="12"/>
        <rFont val="宋体"/>
      </rPr>
      <t>50/500</t>
    </r>
  </si>
  <si>
    <t>西京渍6600</t>
  </si>
  <si>
    <r>
      <rPr>
        <sz val="12"/>
        <rFont val="宋体"/>
      </rPr>
      <t>5</t>
    </r>
    <r>
      <rPr>
        <sz val="12"/>
        <rFont val="宋体"/>
      </rPr>
      <t>00/750</t>
    </r>
  </si>
  <si>
    <t>粘片</t>
    <phoneticPr fontId="8" type="noConversion"/>
  </si>
  <si>
    <r>
      <rPr>
        <sz val="11"/>
        <rFont val="ＭＳ Ｐゴシック"/>
        <family val="3"/>
        <charset val="134"/>
        <scheme val="minor"/>
      </rPr>
      <t>绿</t>
    </r>
    <r>
      <rPr>
        <sz val="11"/>
        <rFont val="ＭＳ Ｐゴシック"/>
        <family val="3"/>
        <charset val="128"/>
        <scheme val="minor"/>
      </rPr>
      <t>青</t>
    </r>
    <r>
      <rPr>
        <sz val="11"/>
        <rFont val="ＭＳ Ｐゴシック"/>
        <family val="3"/>
        <charset val="134"/>
        <scheme val="minor"/>
      </rPr>
      <t>鳕鱼（シロイトダラ）</t>
    </r>
    <phoneticPr fontId="7" type="noConversion"/>
  </si>
  <si>
    <t>目张鱼（メバル）</t>
  </si>
  <si>
    <t>原料在庫管理機能</t>
    <rPh sb="0" eb="2">
      <t>ゲンリョウ</t>
    </rPh>
    <rPh sb="2" eb="4">
      <t>ザイコ</t>
    </rPh>
    <rPh sb="4" eb="6">
      <t>カンリ</t>
    </rPh>
    <rPh sb="6" eb="8">
      <t>キノウ</t>
    </rPh>
    <phoneticPr fontId="26"/>
  </si>
  <si>
    <t>各工場の原料データ一覧（原料名・数量・原産地・原料番号・原料単価・平均単価）</t>
    <rPh sb="0" eb="1">
      <t>カク</t>
    </rPh>
    <rPh sb="1" eb="3">
      <t>コウジョウ</t>
    </rPh>
    <rPh sb="4" eb="6">
      <t>ゲンリョウ</t>
    </rPh>
    <rPh sb="9" eb="11">
      <t>イチラン</t>
    </rPh>
    <rPh sb="12" eb="14">
      <t>ゲンリョウ</t>
    </rPh>
    <rPh sb="14" eb="15">
      <t>メイ</t>
    </rPh>
    <rPh sb="16" eb="18">
      <t>スウリョウ</t>
    </rPh>
    <rPh sb="19" eb="22">
      <t>ゲンサンチ</t>
    </rPh>
    <rPh sb="23" eb="25">
      <t>ゲンリョウ</t>
    </rPh>
    <rPh sb="25" eb="27">
      <t>バンゴウ</t>
    </rPh>
    <rPh sb="28" eb="30">
      <t>ゲンリョウ</t>
    </rPh>
    <rPh sb="30" eb="32">
      <t>タンカ</t>
    </rPh>
    <rPh sb="33" eb="35">
      <t>ヘイキン</t>
    </rPh>
    <rPh sb="35" eb="37">
      <t>タンカ</t>
    </rPh>
    <phoneticPr fontId="26"/>
  </si>
  <si>
    <t>在庫金額（総計・原料別）の抽出</t>
    <rPh sb="0" eb="2">
      <t>ザイコ</t>
    </rPh>
    <rPh sb="2" eb="4">
      <t>キンガク</t>
    </rPh>
    <rPh sb="5" eb="7">
      <t>ソウケイ</t>
    </rPh>
    <rPh sb="8" eb="10">
      <t>ゲンリョウ</t>
    </rPh>
    <rPh sb="10" eb="11">
      <t>ベツ</t>
    </rPh>
    <rPh sb="13" eb="15">
      <t>チュウシュツ</t>
    </rPh>
    <phoneticPr fontId="26"/>
  </si>
  <si>
    <t>在庫重量の（重量）抽出</t>
    <rPh sb="0" eb="2">
      <t>ザイコ</t>
    </rPh>
    <rPh sb="2" eb="4">
      <t>ジュウリョウ</t>
    </rPh>
    <rPh sb="6" eb="8">
      <t>ジュウリョウ</t>
    </rPh>
    <rPh sb="9" eb="11">
      <t>チュウシュツ</t>
    </rPh>
    <phoneticPr fontId="26"/>
  </si>
  <si>
    <t>製品在庫管理機能</t>
    <rPh sb="0" eb="2">
      <t>セイヒン</t>
    </rPh>
    <rPh sb="2" eb="4">
      <t>ザイコ</t>
    </rPh>
    <rPh sb="4" eb="6">
      <t>カンリ</t>
    </rPh>
    <rPh sb="6" eb="8">
      <t>キノウ</t>
    </rPh>
    <phoneticPr fontId="26"/>
  </si>
  <si>
    <t>週次でデータが送付されるデータを取得する</t>
    <rPh sb="0" eb="2">
      <t>シュウジ</t>
    </rPh>
    <rPh sb="7" eb="9">
      <t>ソウフ</t>
    </rPh>
    <rPh sb="16" eb="18">
      <t>シュトク</t>
    </rPh>
    <phoneticPr fontId="26"/>
  </si>
  <si>
    <t>目的：原料の在庫を管理するため</t>
    <rPh sb="0" eb="2">
      <t>モクテキ</t>
    </rPh>
    <rPh sb="3" eb="5">
      <t>ゲンリョウ</t>
    </rPh>
    <rPh sb="6" eb="8">
      <t>ザイコ</t>
    </rPh>
    <rPh sb="9" eb="11">
      <t>カンリ</t>
    </rPh>
    <phoneticPr fontId="26"/>
  </si>
  <si>
    <t>原料コード</t>
    <rPh sb="0" eb="2">
      <t>ゲンリョウ</t>
    </rPh>
    <phoneticPr fontId="26"/>
  </si>
  <si>
    <r>
      <t>灰</t>
    </r>
    <r>
      <rPr>
        <sz val="12"/>
        <rFont val="ＭＳ Ｐゴシック"/>
        <family val="3"/>
        <charset val="134"/>
        <scheme val="minor"/>
      </rPr>
      <t>鲽</t>
    </r>
    <r>
      <rPr>
        <sz val="12"/>
        <rFont val="ＭＳ Ｐゴシック"/>
        <family val="3"/>
        <charset val="128"/>
        <scheme val="minor"/>
      </rPr>
      <t>(ナメタカレイ)</t>
    </r>
  </si>
  <si>
    <r>
      <t>竹</t>
    </r>
    <r>
      <rPr>
        <sz val="12"/>
        <rFont val="ＭＳ Ｐゴシック"/>
        <family val="3"/>
        <charset val="134"/>
        <scheme val="minor"/>
      </rPr>
      <t>荚鱼</t>
    </r>
    <r>
      <rPr>
        <sz val="12"/>
        <rFont val="ＭＳ Ｐゴシック"/>
        <family val="3"/>
        <charset val="128"/>
        <scheme val="minor"/>
      </rPr>
      <t>(アジ)</t>
    </r>
    <phoneticPr fontId="8" type="noConversion"/>
  </si>
  <si>
    <r>
      <rPr>
        <sz val="12"/>
        <rFont val="ＭＳ Ｐゴシック"/>
        <family val="3"/>
        <charset val="134"/>
        <scheme val="minor"/>
      </rPr>
      <t>鲈鱼</t>
    </r>
    <r>
      <rPr>
        <sz val="12"/>
        <rFont val="ＭＳ Ｐゴシック"/>
        <family val="3"/>
        <charset val="128"/>
        <scheme val="minor"/>
      </rPr>
      <t>片(ナイルパーチ)</t>
    </r>
  </si>
  <si>
    <r>
      <t xml:space="preserve"> </t>
    </r>
    <r>
      <rPr>
        <sz val="12"/>
        <rFont val="ＭＳ Ｐゴシック"/>
        <family val="3"/>
        <charset val="134"/>
        <scheme val="minor"/>
      </rPr>
      <t>长</t>
    </r>
    <r>
      <rPr>
        <sz val="12"/>
        <rFont val="ＭＳ Ｐゴシック"/>
        <family val="3"/>
        <charset val="128"/>
        <scheme val="minor"/>
      </rPr>
      <t>尾</t>
    </r>
    <r>
      <rPr>
        <sz val="12"/>
        <rFont val="ＭＳ Ｐゴシック"/>
        <family val="3"/>
        <charset val="134"/>
        <scheme val="minor"/>
      </rPr>
      <t>鳕</t>
    </r>
    <r>
      <rPr>
        <sz val="12"/>
        <rFont val="ＭＳ Ｐゴシック"/>
        <family val="3"/>
        <charset val="128"/>
        <scheme val="minor"/>
      </rPr>
      <t>（ホキ）</t>
    </r>
    <phoneticPr fontId="8" type="noConversion"/>
  </si>
  <si>
    <r>
      <rPr>
        <sz val="11"/>
        <rFont val="ＭＳ Ｐゴシック"/>
        <family val="3"/>
        <charset val="134"/>
        <scheme val="minor"/>
      </rPr>
      <t>绿</t>
    </r>
    <r>
      <rPr>
        <sz val="11"/>
        <rFont val="ＭＳ Ｐゴシック"/>
        <family val="3"/>
        <charset val="128"/>
        <scheme val="minor"/>
      </rPr>
      <t>青</t>
    </r>
    <r>
      <rPr>
        <sz val="11"/>
        <rFont val="ＭＳ Ｐゴシック"/>
        <family val="3"/>
        <charset val="134"/>
        <scheme val="minor"/>
      </rPr>
      <t>鳕鱼</t>
    </r>
    <r>
      <rPr>
        <sz val="11"/>
        <rFont val="ＭＳ Ｐゴシック"/>
        <family val="3"/>
        <charset val="128"/>
        <scheme val="minor"/>
      </rPr>
      <t>（シロイトダラ）</t>
    </r>
    <phoneticPr fontId="7" type="noConversion"/>
  </si>
  <si>
    <r>
      <t>真鲐鱼</t>
    </r>
    <r>
      <rPr>
        <sz val="12"/>
        <color indexed="10"/>
        <rFont val="ＭＳ Ｐゴシック"/>
        <family val="3"/>
        <charset val="128"/>
        <scheme val="minor"/>
      </rPr>
      <t>（マサバ）</t>
    </r>
  </si>
  <si>
    <r>
      <t>鲅鱼</t>
    </r>
    <r>
      <rPr>
        <sz val="12"/>
        <color indexed="10"/>
        <rFont val="ＭＳ Ｐゴシック"/>
        <family val="3"/>
        <charset val="128"/>
        <scheme val="minor"/>
      </rPr>
      <t>（サワラ）</t>
    </r>
  </si>
  <si>
    <t>原料名</t>
    <phoneticPr fontId="26"/>
  </si>
  <si>
    <t>日本語</t>
    <rPh sb="0" eb="3">
      <t>ニホンゴ</t>
    </rPh>
    <phoneticPr fontId="26"/>
  </si>
  <si>
    <t>中国語</t>
    <rPh sb="0" eb="3">
      <t>チュウゴクゴ</t>
    </rPh>
    <phoneticPr fontId="26"/>
  </si>
  <si>
    <t>ベトナム語</t>
    <rPh sb="4" eb="5">
      <t>ゴ</t>
    </rPh>
    <phoneticPr fontId="26"/>
  </si>
  <si>
    <t>キンメダイ</t>
    <phoneticPr fontId="26"/>
  </si>
  <si>
    <t>ホッケ</t>
    <phoneticPr fontId="8" type="noConversion"/>
  </si>
  <si>
    <t>メルルーサ</t>
    <phoneticPr fontId="26"/>
  </si>
  <si>
    <t>アラスカ赤魚</t>
    <phoneticPr fontId="26"/>
  </si>
  <si>
    <t>アジ</t>
    <phoneticPr fontId="26"/>
  </si>
  <si>
    <t>黒ムツ</t>
    <phoneticPr fontId="26"/>
  </si>
  <si>
    <t>シイラ</t>
    <phoneticPr fontId="26"/>
  </si>
  <si>
    <t>シルバー</t>
    <phoneticPr fontId="8" type="noConversion"/>
  </si>
  <si>
    <t>サケ</t>
    <phoneticPr fontId="8" type="noConversion"/>
  </si>
  <si>
    <t>助宗タラ</t>
    <phoneticPr fontId="26"/>
  </si>
  <si>
    <t>太刀魚</t>
    <phoneticPr fontId="26"/>
  </si>
  <si>
    <t>ブリ</t>
    <phoneticPr fontId="26"/>
  </si>
  <si>
    <t>メヌケ</t>
    <phoneticPr fontId="26"/>
  </si>
  <si>
    <t>ホキ</t>
    <phoneticPr fontId="8" type="noConversion"/>
  </si>
  <si>
    <t>メバル</t>
    <phoneticPr fontId="26"/>
  </si>
  <si>
    <t>シロイトダラ</t>
    <phoneticPr fontId="7" type="noConversion"/>
  </si>
  <si>
    <t>マサバ</t>
    <phoneticPr fontId="26"/>
  </si>
  <si>
    <t>サバ</t>
    <phoneticPr fontId="26"/>
  </si>
  <si>
    <t>サワラ</t>
    <phoneticPr fontId="26"/>
  </si>
  <si>
    <t>白カレイ</t>
    <phoneticPr fontId="26"/>
  </si>
  <si>
    <t>ナメタカレイ</t>
    <phoneticPr fontId="26"/>
  </si>
  <si>
    <t>マダラ</t>
    <phoneticPr fontId="26"/>
  </si>
  <si>
    <t>サンマ</t>
    <phoneticPr fontId="26"/>
  </si>
  <si>
    <t>アジ</t>
    <phoneticPr fontId="8" type="noConversion"/>
  </si>
  <si>
    <t>ナイルパーチ</t>
    <phoneticPr fontId="26"/>
  </si>
  <si>
    <t>大西洋赤魚</t>
    <rPh sb="0" eb="3">
      <t>タイセイヨウ</t>
    </rPh>
    <phoneticPr fontId="2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</si>
</sst>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 * #,##0_ ;_ * \-#,##0_ ;_ * &quot;-&quot;_ ;_ @_ "/>
    <numFmt numFmtId="43" formatCode="_ * #,##0.00_ ;_ * \-#,##0.00_ ;_ * &quot;-&quot;??_ ;_ @_ "/>
    <numFmt numFmtId="176" formatCode="_ * #,##0.0000_ ;_ * \-#,##0.0000_ ;_ * &quot;-&quot;_ ;_ @_ "/>
    <numFmt numFmtId="177" formatCode="_ * #,##0_ ;_ * \-#,##0_ ;_ * &quot;-&quot;??_ ;_ @_ "/>
    <numFmt numFmtId="178" formatCode="_ * #,##0.0000_ ;_ * \-#,##0.0000_ ;_ * &quot;-&quot;??_ ;_ @_ "/>
    <numFmt numFmtId="179" formatCode="0.00_);[Red]\(0.00\)"/>
  </numFmts>
  <fonts count="30">
    <font>
      <sz val="12"/>
      <name val="宋体"/>
      <charset val="134"/>
    </font>
    <font>
      <sz val="11"/>
      <color theme="1"/>
      <name val="ＭＳ Ｐゴシック"/>
      <family val="2"/>
      <charset val="134"/>
      <scheme val="minor"/>
    </font>
    <font>
      <sz val="12"/>
      <color rgb="FFFF0000"/>
      <name val="宋体"/>
      <family val="3"/>
      <charset val="134"/>
    </font>
    <font>
      <sz val="11"/>
      <color theme="1"/>
      <name val="Tahoma"/>
      <family val="2"/>
    </font>
    <font>
      <sz val="11"/>
      <color indexed="8"/>
      <name val="Tahoma"/>
      <family val="2"/>
    </font>
    <font>
      <sz val="12"/>
      <name val="ＭＳ Ｐゴシック"/>
      <family val="2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宋体"/>
    </font>
    <font>
      <sz val="9"/>
      <name val="宋体"/>
    </font>
    <font>
      <sz val="12"/>
      <color indexed="10"/>
      <name val="宋体"/>
    </font>
    <font>
      <sz val="10"/>
      <name val="宋体"/>
    </font>
    <font>
      <sz val="12"/>
      <color indexed="8"/>
      <name val="宋体"/>
    </font>
    <font>
      <sz val="12"/>
      <color indexed="8"/>
      <name val="MS PGothic"/>
      <family val="2"/>
      <charset val="128"/>
    </font>
    <font>
      <sz val="11"/>
      <name val="ＭＳ Ｐゴシック"/>
      <family val="3"/>
      <charset val="128"/>
      <scheme val="minor"/>
    </font>
    <font>
      <sz val="11"/>
      <name val="ＭＳ Ｐゴシック"/>
      <family val="3"/>
      <charset val="134"/>
      <scheme val="minor"/>
    </font>
    <font>
      <sz val="6"/>
      <name val="ＭＳ Ｐゴシック"/>
      <family val="3"/>
      <charset val="128"/>
    </font>
    <font>
      <sz val="12"/>
      <name val="ＭＳ Ｐゴシック"/>
      <family val="3"/>
      <charset val="128"/>
      <scheme val="minor"/>
    </font>
    <font>
      <sz val="12"/>
      <name val="ＭＳ Ｐゴシック"/>
      <family val="3"/>
      <charset val="134"/>
      <scheme val="minor"/>
    </font>
    <font>
      <sz val="12"/>
      <color indexed="10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393"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1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11" fillId="0" borderId="0" applyFont="0" applyFill="0" applyBorder="0" applyAlignment="0" applyProtection="0">
      <alignment vertical="center"/>
    </xf>
  </cellStyleXfs>
  <cellXfs count="109">
    <xf numFmtId="0" fontId="0" fillId="0" borderId="0" xfId="0"/>
    <xf numFmtId="0" fontId="0" fillId="0" borderId="0" xfId="0" applyFill="1"/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Fill="1" applyBorder="1" applyAlignment="1">
      <alignment horizontal="center"/>
    </xf>
    <xf numFmtId="0" fontId="0" fillId="0" borderId="0" xfId="0" applyFill="1" applyAlignment="1"/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Font="1" applyFill="1" applyBorder="1"/>
    <xf numFmtId="0" fontId="0" fillId="0" borderId="3" xfId="0" applyFill="1" applyBorder="1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41" fontId="0" fillId="0" borderId="1" xfId="21" applyFont="1" applyBorder="1" applyAlignment="1">
      <alignment horizontal="left"/>
    </xf>
    <xf numFmtId="41" fontId="0" fillId="0" borderId="1" xfId="21" applyFont="1" applyFill="1" applyBorder="1" applyAlignment="1">
      <alignment horizontal="left"/>
    </xf>
    <xf numFmtId="41" fontId="2" fillId="0" borderId="1" xfId="21" applyFont="1" applyFill="1" applyBorder="1" applyAlignment="1">
      <alignment horizontal="left"/>
    </xf>
    <xf numFmtId="41" fontId="0" fillId="2" borderId="1" xfId="21" applyFont="1" applyFill="1" applyBorder="1" applyAlignment="1">
      <alignment horizontal="left"/>
    </xf>
    <xf numFmtId="0" fontId="0" fillId="0" borderId="3" xfId="0" applyFill="1" applyBorder="1" applyAlignment="1">
      <alignment horizontal="left"/>
    </xf>
    <xf numFmtId="41" fontId="2" fillId="0" borderId="1" xfId="21" applyFont="1" applyBorder="1" applyAlignment="1">
      <alignment horizontal="left"/>
    </xf>
    <xf numFmtId="176" fontId="0" fillId="0" borderId="1" xfId="21" applyNumberFormat="1" applyFont="1" applyFill="1" applyBorder="1" applyAlignment="1">
      <alignment horizontal="left"/>
    </xf>
    <xf numFmtId="176" fontId="0" fillId="0" borderId="1" xfId="21" applyNumberFormat="1" applyFont="1" applyBorder="1" applyAlignment="1">
      <alignment horizontal="left"/>
    </xf>
    <xf numFmtId="0" fontId="9" fillId="0" borderId="1" xfId="0" applyFont="1" applyBorder="1"/>
    <xf numFmtId="41" fontId="10" fillId="0" borderId="1" xfId="21" applyFont="1" applyFill="1" applyBorder="1" applyAlignment="1">
      <alignment horizontal="left"/>
    </xf>
    <xf numFmtId="41" fontId="6" fillId="0" borderId="1" xfId="21" applyFont="1" applyFill="1" applyBorder="1" applyAlignment="1">
      <alignment horizontal="left"/>
    </xf>
    <xf numFmtId="0" fontId="6" fillId="0" borderId="2" xfId="0" applyFont="1" applyFill="1" applyBorder="1" applyAlignment="1"/>
    <xf numFmtId="0" fontId="6" fillId="0" borderId="3" xfId="0" applyFont="1" applyFill="1" applyBorder="1" applyAlignment="1">
      <alignment horizontal="left"/>
    </xf>
    <xf numFmtId="49" fontId="6" fillId="0" borderId="1" xfId="0" applyNumberFormat="1" applyFont="1" applyFill="1" applyBorder="1"/>
    <xf numFmtId="0" fontId="0" fillId="0" borderId="1" xfId="0" applyBorder="1" applyAlignment="1">
      <alignment horizontal="left"/>
    </xf>
    <xf numFmtId="176" fontId="0" fillId="0" borderId="3" xfId="21" applyNumberFormat="1" applyFont="1" applyFill="1" applyBorder="1"/>
    <xf numFmtId="176" fontId="0" fillId="0" borderId="1" xfId="21" applyNumberFormat="1" applyFont="1" applyBorder="1" applyAlignment="1">
      <alignment horizontal="center"/>
    </xf>
    <xf numFmtId="176" fontId="0" fillId="2" borderId="1" xfId="21" applyNumberFormat="1" applyFont="1" applyFill="1" applyBorder="1" applyAlignment="1">
      <alignment horizontal="left"/>
    </xf>
    <xf numFmtId="176" fontId="0" fillId="0" borderId="0" xfId="21" applyNumberFormat="1" applyFont="1"/>
    <xf numFmtId="49" fontId="6" fillId="0" borderId="1" xfId="21" applyNumberFormat="1" applyFont="1" applyFill="1" applyBorder="1" applyAlignment="1">
      <alignment horizontal="left"/>
    </xf>
    <xf numFmtId="43" fontId="0" fillId="0" borderId="1" xfId="2392" applyFont="1" applyBorder="1" applyAlignment="1"/>
    <xf numFmtId="177" fontId="0" fillId="0" borderId="1" xfId="2392" applyNumberFormat="1" applyFont="1" applyBorder="1" applyAlignment="1">
      <alignment horizontal="left"/>
    </xf>
    <xf numFmtId="49" fontId="6" fillId="0" borderId="1" xfId="0" applyNumberFormat="1" applyFont="1" applyBorder="1"/>
    <xf numFmtId="0" fontId="0" fillId="0" borderId="3" xfId="0" applyNumberFormat="1" applyFill="1" applyBorder="1"/>
    <xf numFmtId="0" fontId="0" fillId="0" borderId="1" xfId="0" applyNumberFormat="1" applyBorder="1" applyAlignment="1">
      <alignment horizontal="center"/>
    </xf>
    <xf numFmtId="0" fontId="0" fillId="2" borderId="1" xfId="21" applyNumberFormat="1" applyFont="1" applyFill="1" applyBorder="1" applyAlignment="1">
      <alignment horizontal="left"/>
    </xf>
    <xf numFmtId="0" fontId="0" fillId="0" borderId="1" xfId="21" applyNumberFormat="1" applyFont="1" applyFill="1" applyBorder="1" applyAlignment="1">
      <alignment horizontal="left"/>
    </xf>
    <xf numFmtId="0" fontId="0" fillId="0" borderId="1" xfId="21" applyNumberFormat="1" applyFont="1" applyBorder="1" applyAlignment="1">
      <alignment horizontal="left"/>
    </xf>
    <xf numFmtId="0" fontId="0" fillId="0" borderId="0" xfId="0" applyNumberFormat="1"/>
    <xf numFmtId="0" fontId="6" fillId="0" borderId="1" xfId="0" applyFont="1" applyBorder="1"/>
    <xf numFmtId="0" fontId="6" fillId="0" borderId="1" xfId="0" applyFont="1" applyFill="1" applyBorder="1"/>
    <xf numFmtId="0" fontId="9" fillId="0" borderId="1" xfId="0" applyFont="1" applyFill="1" applyBorder="1"/>
    <xf numFmtId="0" fontId="0" fillId="2" borderId="1" xfId="0" applyFont="1" applyFill="1" applyBorder="1"/>
    <xf numFmtId="0" fontId="0" fillId="0" borderId="1" xfId="0" applyFill="1" applyBorder="1" applyAlignment="1"/>
    <xf numFmtId="0" fontId="0" fillId="0" borderId="1" xfId="0" applyBorder="1" applyAlignment="1">
      <alignment horizontal="right"/>
    </xf>
    <xf numFmtId="43" fontId="0" fillId="0" borderId="1" xfId="2392" applyFont="1" applyBorder="1" applyAlignment="1">
      <alignment horizontal="right" vertical="center"/>
    </xf>
    <xf numFmtId="177" fontId="0" fillId="0" borderId="1" xfId="2392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6" fillId="0" borderId="0" xfId="0" applyFont="1" applyFill="1"/>
    <xf numFmtId="0" fontId="13" fillId="0" borderId="0" xfId="0" applyFont="1" applyAlignment="1">
      <alignment vertical="center"/>
    </xf>
    <xf numFmtId="0" fontId="0" fillId="0" borderId="0" xfId="0" applyAlignment="1">
      <alignment vertical="center"/>
    </xf>
    <xf numFmtId="0" fontId="13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/>
    <xf numFmtId="0" fontId="0" fillId="0" borderId="1" xfId="0" applyFont="1" applyBorder="1" applyAlignment="1"/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4" xfId="0" applyBorder="1" applyAlignment="1">
      <alignment vertical="center"/>
    </xf>
    <xf numFmtId="0" fontId="6" fillId="0" borderId="1" xfId="0" applyFont="1" applyFill="1" applyBorder="1" applyAlignment="1"/>
    <xf numFmtId="0" fontId="6" fillId="0" borderId="1" xfId="0" applyFont="1" applyFill="1" applyBorder="1" applyAlignment="1">
      <alignment horizontal="left"/>
    </xf>
    <xf numFmtId="43" fontId="6" fillId="0" borderId="1" xfId="2392" applyFont="1" applyFill="1" applyBorder="1" applyAlignment="1"/>
    <xf numFmtId="41" fontId="0" fillId="0" borderId="1" xfId="2388" applyFont="1" applyFill="1" applyBorder="1" applyAlignment="1">
      <alignment horizontal="left"/>
    </xf>
    <xf numFmtId="177" fontId="0" fillId="0" borderId="1" xfId="2392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0" fontId="0" fillId="0" borderId="1" xfId="0" applyNumberFormat="1" applyBorder="1"/>
    <xf numFmtId="49" fontId="9" fillId="2" borderId="1" xfId="0" applyNumberFormat="1" applyFont="1" applyFill="1" applyBorder="1"/>
    <xf numFmtId="176" fontId="0" fillId="2" borderId="1" xfId="0" applyNumberFormat="1" applyFill="1" applyBorder="1"/>
    <xf numFmtId="0" fontId="6" fillId="2" borderId="1" xfId="21" applyNumberFormat="1" applyFont="1" applyFill="1" applyBorder="1" applyAlignment="1">
      <alignment horizontal="left"/>
    </xf>
    <xf numFmtId="49" fontId="16" fillId="0" borderId="1" xfId="0" applyNumberFormat="1" applyFont="1" applyBorder="1" applyAlignment="1">
      <alignment horizontal="center"/>
    </xf>
    <xf numFmtId="43" fontId="0" fillId="0" borderId="1" xfId="0" applyNumberFormat="1" applyBorder="1"/>
    <xf numFmtId="49" fontId="6" fillId="2" borderId="1" xfId="0" applyNumberFormat="1" applyFont="1" applyFill="1" applyBorder="1"/>
    <xf numFmtId="41" fontId="6" fillId="0" borderId="1" xfId="21" applyFont="1" applyBorder="1" applyAlignment="1">
      <alignment horizontal="left"/>
    </xf>
    <xf numFmtId="43" fontId="6" fillId="0" borderId="1" xfId="2392" applyFont="1" applyBorder="1" applyAlignment="1"/>
    <xf numFmtId="0" fontId="6" fillId="0" borderId="1" xfId="21" applyNumberFormat="1" applyFont="1" applyFill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18" fillId="3" borderId="1" xfId="0" applyFont="1" applyFill="1" applyBorder="1" applyAlignment="1">
      <alignment horizontal="right"/>
    </xf>
    <xf numFmtId="179" fontId="18" fillId="3" borderId="1" xfId="0" applyNumberFormat="1" applyFont="1" applyFill="1" applyBorder="1" applyAlignment="1">
      <alignment horizontal="right"/>
    </xf>
    <xf numFmtId="178" fontId="0" fillId="2" borderId="1" xfId="2392" applyNumberFormat="1" applyFont="1" applyFill="1" applyBorder="1" applyAlignment="1"/>
    <xf numFmtId="43" fontId="0" fillId="2" borderId="1" xfId="2392" applyFont="1" applyFill="1" applyBorder="1" applyAlignment="1"/>
    <xf numFmtId="0" fontId="9" fillId="2" borderId="1" xfId="0" applyFont="1" applyFill="1" applyBorder="1"/>
    <xf numFmtId="41" fontId="20" fillId="0" borderId="1" xfId="21" applyFont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0" fillId="0" borderId="0" xfId="0" applyFill="1" applyBorder="1"/>
    <xf numFmtId="41" fontId="0" fillId="3" borderId="1" xfId="21" applyFont="1" applyFill="1" applyBorder="1" applyAlignment="1">
      <alignment horizontal="left" vertical="top" wrapText="1"/>
    </xf>
    <xf numFmtId="41" fontId="18" fillId="0" borderId="1" xfId="21" applyFont="1" applyFill="1" applyBorder="1" applyAlignment="1">
      <alignment horizontal="left"/>
    </xf>
    <xf numFmtId="41" fontId="21" fillId="3" borderId="1" xfId="21" applyFont="1" applyFill="1" applyBorder="1" applyAlignment="1">
      <alignment horizontal="center" vertical="top" wrapText="1"/>
    </xf>
    <xf numFmtId="41" fontId="18" fillId="0" borderId="1" xfId="21" applyFont="1" applyFill="1" applyBorder="1" applyAlignment="1"/>
    <xf numFmtId="0" fontId="18" fillId="0" borderId="0" xfId="0" applyFont="1" applyFill="1" applyAlignment="1">
      <alignment horizontal="center"/>
    </xf>
    <xf numFmtId="41" fontId="22" fillId="0" borderId="1" xfId="21" applyFont="1" applyFill="1" applyBorder="1" applyAlignment="1">
      <alignment horizontal="center"/>
    </xf>
    <xf numFmtId="0" fontId="23" fillId="0" borderId="0" xfId="0" applyFont="1"/>
    <xf numFmtId="41" fontId="0" fillId="0" borderId="7" xfId="21" applyFont="1" applyBorder="1" applyAlignment="1">
      <alignment horizontal="center" wrapText="1"/>
    </xf>
    <xf numFmtId="0" fontId="0" fillId="4" borderId="1" xfId="0" applyFill="1" applyBorder="1" applyAlignment="1">
      <alignment vertical="center"/>
    </xf>
    <xf numFmtId="0" fontId="25" fillId="4" borderId="8" xfId="0" applyFont="1" applyFill="1" applyBorder="1"/>
    <xf numFmtId="0" fontId="27" fillId="0" borderId="0" xfId="0" applyFont="1"/>
    <xf numFmtId="0" fontId="27" fillId="0" borderId="1" xfId="0" applyFont="1" applyBorder="1" applyAlignment="1">
      <alignment horizontal="center"/>
    </xf>
    <xf numFmtId="41" fontId="27" fillId="0" borderId="1" xfId="21" applyFont="1" applyFill="1" applyBorder="1" applyAlignment="1">
      <alignment horizontal="left"/>
    </xf>
    <xf numFmtId="41" fontId="27" fillId="0" borderId="1" xfId="21" applyFont="1" applyBorder="1" applyAlignment="1">
      <alignment horizontal="left"/>
    </xf>
    <xf numFmtId="0" fontId="27" fillId="0" borderId="1" xfId="0" applyFont="1" applyFill="1" applyBorder="1" applyAlignment="1">
      <alignment horizontal="left"/>
    </xf>
    <xf numFmtId="0" fontId="27" fillId="0" borderId="1" xfId="0" applyFont="1" applyFill="1" applyBorder="1" applyAlignment="1">
      <alignment vertical="center"/>
    </xf>
    <xf numFmtId="0" fontId="24" fillId="0" borderId="1" xfId="0" applyFont="1" applyFill="1" applyBorder="1"/>
    <xf numFmtId="0" fontId="27" fillId="0" borderId="1" xfId="0" applyFont="1" applyBorder="1"/>
    <xf numFmtId="41" fontId="0" fillId="0" borderId="5" xfId="21" applyFont="1" applyBorder="1" applyAlignment="1">
      <alignment horizontal="center" wrapText="1"/>
    </xf>
    <xf numFmtId="41" fontId="0" fillId="0" borderId="6" xfId="21" applyFont="1" applyBorder="1" applyAlignment="1">
      <alignment horizontal="center" wrapText="1"/>
    </xf>
    <xf numFmtId="41" fontId="0" fillId="0" borderId="7" xfId="21" applyFont="1" applyBorder="1" applyAlignment="1">
      <alignment horizontal="center" wrapText="1"/>
    </xf>
  </cellXfs>
  <cellStyles count="2393">
    <cellStyle name="桁区切り" xfId="21" builtinId="6"/>
    <cellStyle name="桁区切り [0.00]" xfId="2392" builtinId="3"/>
    <cellStyle name="常规 10" xfId="121" xr:uid="{00000000-0005-0000-0000-000002000000}"/>
    <cellStyle name="常规 10 2" xfId="124" xr:uid="{00000000-0005-0000-0000-000003000000}"/>
    <cellStyle name="常规 10 2 2" xfId="125" xr:uid="{00000000-0005-0000-0000-000004000000}"/>
    <cellStyle name="常规 10 2 2 2" xfId="127" xr:uid="{00000000-0005-0000-0000-000005000000}"/>
    <cellStyle name="常规 10 3" xfId="7" xr:uid="{00000000-0005-0000-0000-000006000000}"/>
    <cellStyle name="常规 10 3 2" xfId="128" xr:uid="{00000000-0005-0000-0000-000007000000}"/>
    <cellStyle name="常规 100" xfId="131" xr:uid="{00000000-0005-0000-0000-000008000000}"/>
    <cellStyle name="常规 100 2" xfId="101" xr:uid="{00000000-0005-0000-0000-000009000000}"/>
    <cellStyle name="常规 100 2 2" xfId="72" xr:uid="{00000000-0005-0000-0000-00000A000000}"/>
    <cellStyle name="常规 101" xfId="14" xr:uid="{00000000-0005-0000-0000-00000B000000}"/>
    <cellStyle name="常规 101 2" xfId="90" xr:uid="{00000000-0005-0000-0000-00000C000000}"/>
    <cellStyle name="常规 101 2 2" xfId="109" xr:uid="{00000000-0005-0000-0000-00000D000000}"/>
    <cellStyle name="常规 102" xfId="38" xr:uid="{00000000-0005-0000-0000-00000E000000}"/>
    <cellStyle name="常规 102 2" xfId="134" xr:uid="{00000000-0005-0000-0000-00000F000000}"/>
    <cellStyle name="常规 102 2 2" xfId="113" xr:uid="{00000000-0005-0000-0000-000010000000}"/>
    <cellStyle name="常规 103" xfId="137" xr:uid="{00000000-0005-0000-0000-000011000000}"/>
    <cellStyle name="常规 103 2" xfId="140" xr:uid="{00000000-0005-0000-0000-000012000000}"/>
    <cellStyle name="常规 103 2 2" xfId="145" xr:uid="{00000000-0005-0000-0000-000013000000}"/>
    <cellStyle name="常规 104" xfId="149" xr:uid="{00000000-0005-0000-0000-000014000000}"/>
    <cellStyle name="常规 104 2" xfId="153" xr:uid="{00000000-0005-0000-0000-000015000000}"/>
    <cellStyle name="常规 104 2 2" xfId="156" xr:uid="{00000000-0005-0000-0000-000016000000}"/>
    <cellStyle name="常规 105" xfId="160" xr:uid="{00000000-0005-0000-0000-000017000000}"/>
    <cellStyle name="常规 105 2" xfId="164" xr:uid="{00000000-0005-0000-0000-000018000000}"/>
    <cellStyle name="常规 105 2 2" xfId="167" xr:uid="{00000000-0005-0000-0000-000019000000}"/>
    <cellStyle name="常规 106" xfId="171" xr:uid="{00000000-0005-0000-0000-00001A000000}"/>
    <cellStyle name="常规 106 2" xfId="174" xr:uid="{00000000-0005-0000-0000-00001B000000}"/>
    <cellStyle name="常规 106 2 2" xfId="177" xr:uid="{00000000-0005-0000-0000-00001C000000}"/>
    <cellStyle name="常规 107" xfId="179" xr:uid="{00000000-0005-0000-0000-00001D000000}"/>
    <cellStyle name="常规 107 2" xfId="76" xr:uid="{00000000-0005-0000-0000-00001E000000}"/>
    <cellStyle name="常规 107 2 2" xfId="182" xr:uid="{00000000-0005-0000-0000-00001F000000}"/>
    <cellStyle name="常规 108" xfId="184" xr:uid="{00000000-0005-0000-0000-000020000000}"/>
    <cellStyle name="常规 108 2" xfId="188" xr:uid="{00000000-0005-0000-0000-000021000000}"/>
    <cellStyle name="常规 108 2 2" xfId="119" xr:uid="{00000000-0005-0000-0000-000022000000}"/>
    <cellStyle name="常规 109" xfId="192" xr:uid="{00000000-0005-0000-0000-000023000000}"/>
    <cellStyle name="常规 109 2" xfId="196" xr:uid="{00000000-0005-0000-0000-000024000000}"/>
    <cellStyle name="常规 109 2 2" xfId="201" xr:uid="{00000000-0005-0000-0000-000025000000}"/>
    <cellStyle name="常规 11" xfId="203" xr:uid="{00000000-0005-0000-0000-000026000000}"/>
    <cellStyle name="常规 11 2" xfId="207" xr:uid="{00000000-0005-0000-0000-000027000000}"/>
    <cellStyle name="常规 11 2 2" xfId="208" xr:uid="{00000000-0005-0000-0000-000028000000}"/>
    <cellStyle name="常规 110" xfId="161" xr:uid="{00000000-0005-0000-0000-000029000000}"/>
    <cellStyle name="常规 110 10" xfId="213" xr:uid="{00000000-0005-0000-0000-00002A000000}"/>
    <cellStyle name="常规 110 10 2" xfId="218" xr:uid="{00000000-0005-0000-0000-00002B000000}"/>
    <cellStyle name="常规 110 10 2 2" xfId="220" xr:uid="{00000000-0005-0000-0000-00002C000000}"/>
    <cellStyle name="常规 110 11" xfId="221" xr:uid="{00000000-0005-0000-0000-00002D000000}"/>
    <cellStyle name="常规 110 11 2" xfId="223" xr:uid="{00000000-0005-0000-0000-00002E000000}"/>
    <cellStyle name="常规 110 11 2 2" xfId="226" xr:uid="{00000000-0005-0000-0000-00002F000000}"/>
    <cellStyle name="常规 110 12" xfId="227" xr:uid="{00000000-0005-0000-0000-000030000000}"/>
    <cellStyle name="常规 110 12 2" xfId="228" xr:uid="{00000000-0005-0000-0000-000031000000}"/>
    <cellStyle name="常规 110 12 2 2" xfId="229" xr:uid="{00000000-0005-0000-0000-000032000000}"/>
    <cellStyle name="常规 110 13" xfId="230" xr:uid="{00000000-0005-0000-0000-000033000000}"/>
    <cellStyle name="常规 110 13 2" xfId="232" xr:uid="{00000000-0005-0000-0000-000034000000}"/>
    <cellStyle name="常规 110 13 2 2" xfId="235" xr:uid="{00000000-0005-0000-0000-000035000000}"/>
    <cellStyle name="常规 110 14" xfId="236" xr:uid="{00000000-0005-0000-0000-000036000000}"/>
    <cellStyle name="常规 110 14 2" xfId="237" xr:uid="{00000000-0005-0000-0000-000037000000}"/>
    <cellStyle name="常规 110 15" xfId="238" xr:uid="{00000000-0005-0000-0000-000038000000}"/>
    <cellStyle name="常规 110 2" xfId="165" xr:uid="{00000000-0005-0000-0000-000039000000}"/>
    <cellStyle name="常规 110 2 2" xfId="168" xr:uid="{00000000-0005-0000-0000-00003A000000}"/>
    <cellStyle name="常规 110 2 2 2" xfId="239" xr:uid="{00000000-0005-0000-0000-00003B000000}"/>
    <cellStyle name="常规 110 3" xfId="242" xr:uid="{00000000-0005-0000-0000-00003C000000}"/>
    <cellStyle name="常规 110 3 2" xfId="243" xr:uid="{00000000-0005-0000-0000-00003D000000}"/>
    <cellStyle name="常规 110 3 2 2" xfId="245" xr:uid="{00000000-0005-0000-0000-00003E000000}"/>
    <cellStyle name="常规 110 4" xfId="249" xr:uid="{00000000-0005-0000-0000-00003F000000}"/>
    <cellStyle name="常规 110 4 2" xfId="250" xr:uid="{00000000-0005-0000-0000-000040000000}"/>
    <cellStyle name="常规 110 4 2 2" xfId="251" xr:uid="{00000000-0005-0000-0000-000041000000}"/>
    <cellStyle name="常规 110 5" xfId="252" xr:uid="{00000000-0005-0000-0000-000042000000}"/>
    <cellStyle name="常规 110 5 2" xfId="146" xr:uid="{00000000-0005-0000-0000-000043000000}"/>
    <cellStyle name="常规 110 5 2 2" xfId="150" xr:uid="{00000000-0005-0000-0000-000044000000}"/>
    <cellStyle name="常规 110 6" xfId="254" xr:uid="{00000000-0005-0000-0000-000045000000}"/>
    <cellStyle name="常规 110 6 2" xfId="256" xr:uid="{00000000-0005-0000-0000-000046000000}"/>
    <cellStyle name="常规 110 6 2 2" xfId="4" xr:uid="{00000000-0005-0000-0000-000047000000}"/>
    <cellStyle name="常规 110 7" xfId="257" xr:uid="{00000000-0005-0000-0000-000048000000}"/>
    <cellStyle name="常规 110 7 2" xfId="259" xr:uid="{00000000-0005-0000-0000-000049000000}"/>
    <cellStyle name="常规 110 7 2 2" xfId="262" xr:uid="{00000000-0005-0000-0000-00004A000000}"/>
    <cellStyle name="常规 110 8" xfId="263" xr:uid="{00000000-0005-0000-0000-00004B000000}"/>
    <cellStyle name="常规 110 8 2" xfId="264" xr:uid="{00000000-0005-0000-0000-00004C000000}"/>
    <cellStyle name="常规 110 8 2 2" xfId="12" xr:uid="{00000000-0005-0000-0000-00004D000000}"/>
    <cellStyle name="常规 110 9" xfId="54" xr:uid="{00000000-0005-0000-0000-00004E000000}"/>
    <cellStyle name="常规 110 9 2" xfId="266" xr:uid="{00000000-0005-0000-0000-00004F000000}"/>
    <cellStyle name="常规 110 9 2 2" xfId="46" xr:uid="{00000000-0005-0000-0000-000050000000}"/>
    <cellStyle name="常规 111" xfId="172" xr:uid="{00000000-0005-0000-0000-000051000000}"/>
    <cellStyle name="常规 111 2" xfId="175" xr:uid="{00000000-0005-0000-0000-000052000000}"/>
    <cellStyle name="常规 111 2 2" xfId="178" xr:uid="{00000000-0005-0000-0000-000053000000}"/>
    <cellStyle name="常规 112" xfId="180" xr:uid="{00000000-0005-0000-0000-000054000000}"/>
    <cellStyle name="常规 112 2" xfId="77" xr:uid="{00000000-0005-0000-0000-000055000000}"/>
    <cellStyle name="常规 112 2 2" xfId="183" xr:uid="{00000000-0005-0000-0000-000056000000}"/>
    <cellStyle name="常规 113" xfId="185" xr:uid="{00000000-0005-0000-0000-000057000000}"/>
    <cellStyle name="常规 113 2" xfId="189" xr:uid="{00000000-0005-0000-0000-000058000000}"/>
    <cellStyle name="常规 113 2 2" xfId="120" xr:uid="{00000000-0005-0000-0000-000059000000}"/>
    <cellStyle name="常规 114" xfId="193" xr:uid="{00000000-0005-0000-0000-00005A000000}"/>
    <cellStyle name="常规 114 2" xfId="197" xr:uid="{00000000-0005-0000-0000-00005B000000}"/>
    <cellStyle name="常规 114 2 2" xfId="202" xr:uid="{00000000-0005-0000-0000-00005C000000}"/>
    <cellStyle name="常规 115" xfId="267" xr:uid="{00000000-0005-0000-0000-00005D000000}"/>
    <cellStyle name="常规 115 2" xfId="269" xr:uid="{00000000-0005-0000-0000-00005E000000}"/>
    <cellStyle name="常规 115 2 2" xfId="271" xr:uid="{00000000-0005-0000-0000-00005F000000}"/>
    <cellStyle name="常规 116" xfId="273" xr:uid="{00000000-0005-0000-0000-000060000000}"/>
    <cellStyle name="常规 116 2" xfId="275" xr:uid="{00000000-0005-0000-0000-000061000000}"/>
    <cellStyle name="常规 116 2 2" xfId="1" xr:uid="{00000000-0005-0000-0000-000062000000}"/>
    <cellStyle name="常规 117" xfId="282" xr:uid="{00000000-0005-0000-0000-000063000000}"/>
    <cellStyle name="常规 117 2" xfId="286" xr:uid="{00000000-0005-0000-0000-000064000000}"/>
    <cellStyle name="常规 117 2 2" xfId="288" xr:uid="{00000000-0005-0000-0000-000065000000}"/>
    <cellStyle name="常规 118" xfId="290" xr:uid="{00000000-0005-0000-0000-000066000000}"/>
    <cellStyle name="常规 118 2" xfId="293" xr:uid="{00000000-0005-0000-0000-000067000000}"/>
    <cellStyle name="常规 118 2 2" xfId="296" xr:uid="{00000000-0005-0000-0000-000068000000}"/>
    <cellStyle name="常规 119" xfId="299" xr:uid="{00000000-0005-0000-0000-000069000000}"/>
    <cellStyle name="常规 119 2" xfId="303" xr:uid="{00000000-0005-0000-0000-00006A000000}"/>
    <cellStyle name="常规 119 2 2" xfId="307" xr:uid="{00000000-0005-0000-0000-00006B000000}"/>
    <cellStyle name="常规 12" xfId="313" xr:uid="{00000000-0005-0000-0000-00006C000000}"/>
    <cellStyle name="常规 12 2" xfId="315" xr:uid="{00000000-0005-0000-0000-00006D000000}"/>
    <cellStyle name="常规 12 2 2" xfId="44" xr:uid="{00000000-0005-0000-0000-00006E000000}"/>
    <cellStyle name="常规 120" xfId="268" xr:uid="{00000000-0005-0000-0000-00006F000000}"/>
    <cellStyle name="常规 120 10" xfId="318" xr:uid="{00000000-0005-0000-0000-000070000000}"/>
    <cellStyle name="常规 120 10 2" xfId="321" xr:uid="{00000000-0005-0000-0000-000071000000}"/>
    <cellStyle name="常规 120 10 2 2" xfId="324" xr:uid="{00000000-0005-0000-0000-000072000000}"/>
    <cellStyle name="常规 120 11" xfId="327" xr:uid="{00000000-0005-0000-0000-000073000000}"/>
    <cellStyle name="常规 120 11 2" xfId="330" xr:uid="{00000000-0005-0000-0000-000074000000}"/>
    <cellStyle name="常规 120 11 2 2" xfId="335" xr:uid="{00000000-0005-0000-0000-000075000000}"/>
    <cellStyle name="常规 120 12" xfId="338" xr:uid="{00000000-0005-0000-0000-000076000000}"/>
    <cellStyle name="常规 120 12 2" xfId="341" xr:uid="{00000000-0005-0000-0000-000077000000}"/>
    <cellStyle name="常规 120 12 2 2" xfId="345" xr:uid="{00000000-0005-0000-0000-000078000000}"/>
    <cellStyle name="常规 120 13" xfId="348" xr:uid="{00000000-0005-0000-0000-000079000000}"/>
    <cellStyle name="常规 120 13 2" xfId="352" xr:uid="{00000000-0005-0000-0000-00007A000000}"/>
    <cellStyle name="常规 120 13 2 2" xfId="357" xr:uid="{00000000-0005-0000-0000-00007B000000}"/>
    <cellStyle name="常规 120 14" xfId="67" xr:uid="{00000000-0005-0000-0000-00007C000000}"/>
    <cellStyle name="常规 120 14 2" xfId="25" xr:uid="{00000000-0005-0000-0000-00007D000000}"/>
    <cellStyle name="常规 120 15" xfId="360" xr:uid="{00000000-0005-0000-0000-00007E000000}"/>
    <cellStyle name="常规 120 2" xfId="270" xr:uid="{00000000-0005-0000-0000-00007F000000}"/>
    <cellStyle name="常规 120 2 2" xfId="272" xr:uid="{00000000-0005-0000-0000-000080000000}"/>
    <cellStyle name="常规 120 2 2 2" xfId="362" xr:uid="{00000000-0005-0000-0000-000081000000}"/>
    <cellStyle name="常规 120 3" xfId="363" xr:uid="{00000000-0005-0000-0000-000082000000}"/>
    <cellStyle name="常规 120 3 2" xfId="181" xr:uid="{00000000-0005-0000-0000-000083000000}"/>
    <cellStyle name="常规 120 3 2 2" xfId="78" xr:uid="{00000000-0005-0000-0000-000084000000}"/>
    <cellStyle name="常规 120 4" xfId="364" xr:uid="{00000000-0005-0000-0000-000085000000}"/>
    <cellStyle name="常规 120 4 2" xfId="367" xr:uid="{00000000-0005-0000-0000-000086000000}"/>
    <cellStyle name="常规 120 4 2 2" xfId="370" xr:uid="{00000000-0005-0000-0000-000087000000}"/>
    <cellStyle name="常规 120 5" xfId="371" xr:uid="{00000000-0005-0000-0000-000088000000}"/>
    <cellStyle name="常规 120 5 2" xfId="372" xr:uid="{00000000-0005-0000-0000-000089000000}"/>
    <cellStyle name="常规 120 5 2 2" xfId="374" xr:uid="{00000000-0005-0000-0000-00008A000000}"/>
    <cellStyle name="常规 120 6" xfId="157" xr:uid="{00000000-0005-0000-0000-00008B000000}"/>
    <cellStyle name="常规 120 6 2" xfId="375" xr:uid="{00000000-0005-0000-0000-00008C000000}"/>
    <cellStyle name="常规 120 6 2 2" xfId="376" xr:uid="{00000000-0005-0000-0000-00008D000000}"/>
    <cellStyle name="常规 120 7" xfId="26" xr:uid="{00000000-0005-0000-0000-00008E000000}"/>
    <cellStyle name="常规 120 7 2" xfId="377" xr:uid="{00000000-0005-0000-0000-00008F000000}"/>
    <cellStyle name="常规 120 7 2 2" xfId="379" xr:uid="{00000000-0005-0000-0000-000090000000}"/>
    <cellStyle name="常规 120 8" xfId="380" xr:uid="{00000000-0005-0000-0000-000091000000}"/>
    <cellStyle name="常规 120 8 2" xfId="381" xr:uid="{00000000-0005-0000-0000-000092000000}"/>
    <cellStyle name="常规 120 8 2 2" xfId="382" xr:uid="{00000000-0005-0000-0000-000093000000}"/>
    <cellStyle name="常规 120 9" xfId="383" xr:uid="{00000000-0005-0000-0000-000094000000}"/>
    <cellStyle name="常规 120 9 2" xfId="384" xr:uid="{00000000-0005-0000-0000-000095000000}"/>
    <cellStyle name="常规 120 9 2 2" xfId="385" xr:uid="{00000000-0005-0000-0000-000096000000}"/>
    <cellStyle name="常规 121" xfId="274" xr:uid="{00000000-0005-0000-0000-000097000000}"/>
    <cellStyle name="常规 121 10" xfId="260" xr:uid="{00000000-0005-0000-0000-000098000000}"/>
    <cellStyle name="常规 121 10 2" xfId="386" xr:uid="{00000000-0005-0000-0000-000099000000}"/>
    <cellStyle name="常规 121 10 2 2" xfId="390" xr:uid="{00000000-0005-0000-0000-00009A000000}"/>
    <cellStyle name="常规 121 11" xfId="392" xr:uid="{00000000-0005-0000-0000-00009B000000}"/>
    <cellStyle name="常规 121 11 2" xfId="395" xr:uid="{00000000-0005-0000-0000-00009C000000}"/>
    <cellStyle name="常规 121 11 2 2" xfId="397" xr:uid="{00000000-0005-0000-0000-00009D000000}"/>
    <cellStyle name="常规 121 12" xfId="80" xr:uid="{00000000-0005-0000-0000-00009E000000}"/>
    <cellStyle name="常规 121 12 2" xfId="122" xr:uid="{00000000-0005-0000-0000-00009F000000}"/>
    <cellStyle name="常规 121 12 2 2" xfId="399" xr:uid="{00000000-0005-0000-0000-0000A0000000}"/>
    <cellStyle name="常规 121 13" xfId="401" xr:uid="{00000000-0005-0000-0000-0000A1000000}"/>
    <cellStyle name="常规 121 13 2" xfId="403" xr:uid="{00000000-0005-0000-0000-0000A2000000}"/>
    <cellStyle name="常规 121 13 2 2" xfId="405" xr:uid="{00000000-0005-0000-0000-0000A3000000}"/>
    <cellStyle name="常规 121 14" xfId="408" xr:uid="{00000000-0005-0000-0000-0000A4000000}"/>
    <cellStyle name="常规 121 14 2" xfId="410" xr:uid="{00000000-0005-0000-0000-0000A5000000}"/>
    <cellStyle name="常规 121 15" xfId="412" xr:uid="{00000000-0005-0000-0000-0000A6000000}"/>
    <cellStyle name="常规 121 2" xfId="276" xr:uid="{00000000-0005-0000-0000-0000A7000000}"/>
    <cellStyle name="常规 121 2 2" xfId="2" xr:uid="{00000000-0005-0000-0000-0000A8000000}"/>
    <cellStyle name="常规 121 2 2 2" xfId="394" xr:uid="{00000000-0005-0000-0000-0000A9000000}"/>
    <cellStyle name="常规 121 3" xfId="415" xr:uid="{00000000-0005-0000-0000-0000AA000000}"/>
    <cellStyle name="常规 121 3 2" xfId="416" xr:uid="{00000000-0005-0000-0000-0000AB000000}"/>
    <cellStyle name="常规 121 3 2 2" xfId="36" xr:uid="{00000000-0005-0000-0000-0000AC000000}"/>
    <cellStyle name="常规 121 4" xfId="417" xr:uid="{00000000-0005-0000-0000-0000AD000000}"/>
    <cellStyle name="常规 121 4 2" xfId="418" xr:uid="{00000000-0005-0000-0000-0000AE000000}"/>
    <cellStyle name="常规 121 4 2 2" xfId="419" xr:uid="{00000000-0005-0000-0000-0000AF000000}"/>
    <cellStyle name="常规 121 5" xfId="420" xr:uid="{00000000-0005-0000-0000-0000B0000000}"/>
    <cellStyle name="常规 121 5 2" xfId="421" xr:uid="{00000000-0005-0000-0000-0000B1000000}"/>
    <cellStyle name="常规 121 5 2 2" xfId="422" xr:uid="{00000000-0005-0000-0000-0000B2000000}"/>
    <cellStyle name="常规 121 6" xfId="423" xr:uid="{00000000-0005-0000-0000-0000B3000000}"/>
    <cellStyle name="常规 121 6 2" xfId="424" xr:uid="{00000000-0005-0000-0000-0000B4000000}"/>
    <cellStyle name="常规 121 6 2 2" xfId="425" xr:uid="{00000000-0005-0000-0000-0000B5000000}"/>
    <cellStyle name="常规 121 7" xfId="427" xr:uid="{00000000-0005-0000-0000-0000B6000000}"/>
    <cellStyle name="常规 121 7 2" xfId="428" xr:uid="{00000000-0005-0000-0000-0000B7000000}"/>
    <cellStyle name="常规 121 7 2 2" xfId="430" xr:uid="{00000000-0005-0000-0000-0000B8000000}"/>
    <cellStyle name="常规 121 8" xfId="431" xr:uid="{00000000-0005-0000-0000-0000B9000000}"/>
    <cellStyle name="常规 121 8 2" xfId="432" xr:uid="{00000000-0005-0000-0000-0000BA000000}"/>
    <cellStyle name="常规 121 8 2 2" xfId="9" xr:uid="{00000000-0005-0000-0000-0000BB000000}"/>
    <cellStyle name="常规 121 9" xfId="435" xr:uid="{00000000-0005-0000-0000-0000BC000000}"/>
    <cellStyle name="常规 121 9 2" xfId="312" xr:uid="{00000000-0005-0000-0000-0000BD000000}"/>
    <cellStyle name="常规 121 9 2 2" xfId="314" xr:uid="{00000000-0005-0000-0000-0000BE000000}"/>
    <cellStyle name="常规 122" xfId="283" xr:uid="{00000000-0005-0000-0000-0000BF000000}"/>
    <cellStyle name="常规 122 10" xfId="292" xr:uid="{00000000-0005-0000-0000-0000C0000000}"/>
    <cellStyle name="常规 122 10 2" xfId="295" xr:uid="{00000000-0005-0000-0000-0000C1000000}"/>
    <cellStyle name="常规 122 10 2 2" xfId="298" xr:uid="{00000000-0005-0000-0000-0000C2000000}"/>
    <cellStyle name="常规 122 11" xfId="301" xr:uid="{00000000-0005-0000-0000-0000C3000000}"/>
    <cellStyle name="常规 122 11 2" xfId="305" xr:uid="{00000000-0005-0000-0000-0000C4000000}"/>
    <cellStyle name="常规 122 11 2 2" xfId="311" xr:uid="{00000000-0005-0000-0000-0000C5000000}"/>
    <cellStyle name="常规 122 12" xfId="441" xr:uid="{00000000-0005-0000-0000-0000C6000000}"/>
    <cellStyle name="常规 122 12 2" xfId="20" xr:uid="{00000000-0005-0000-0000-0000C7000000}"/>
    <cellStyle name="常规 122 12 2 2" xfId="94" xr:uid="{00000000-0005-0000-0000-0000C8000000}"/>
    <cellStyle name="常规 122 13" xfId="444" xr:uid="{00000000-0005-0000-0000-0000C9000000}"/>
    <cellStyle name="常规 122 13 2" xfId="447" xr:uid="{00000000-0005-0000-0000-0000CA000000}"/>
    <cellStyle name="常规 122 13 2 2" xfId="450" xr:uid="{00000000-0005-0000-0000-0000CB000000}"/>
    <cellStyle name="常规 122 14" xfId="455" xr:uid="{00000000-0005-0000-0000-0000CC000000}"/>
    <cellStyle name="常规 122 14 2" xfId="30" xr:uid="{00000000-0005-0000-0000-0000CD000000}"/>
    <cellStyle name="常规 122 15" xfId="460" xr:uid="{00000000-0005-0000-0000-0000CE000000}"/>
    <cellStyle name="常规 122 2" xfId="287" xr:uid="{00000000-0005-0000-0000-0000CF000000}"/>
    <cellStyle name="常规 122 2 2" xfId="289" xr:uid="{00000000-0005-0000-0000-0000D0000000}"/>
    <cellStyle name="常规 122 2 2 2" xfId="461" xr:uid="{00000000-0005-0000-0000-0000D1000000}"/>
    <cellStyle name="常规 122 3" xfId="224" xr:uid="{00000000-0005-0000-0000-0000D2000000}"/>
    <cellStyle name="常规 122 3 2" xfId="462" xr:uid="{00000000-0005-0000-0000-0000D3000000}"/>
    <cellStyle name="常规 122 3 2 2" xfId="464" xr:uid="{00000000-0005-0000-0000-0000D4000000}"/>
    <cellStyle name="常规 122 4" xfId="465" xr:uid="{00000000-0005-0000-0000-0000D5000000}"/>
    <cellStyle name="常规 122 4 2" xfId="466" xr:uid="{00000000-0005-0000-0000-0000D6000000}"/>
    <cellStyle name="常规 122 4 2 2" xfId="468" xr:uid="{00000000-0005-0000-0000-0000D7000000}"/>
    <cellStyle name="常规 122 5" xfId="470" xr:uid="{00000000-0005-0000-0000-0000D8000000}"/>
    <cellStyle name="常规 122 5 2" xfId="471" xr:uid="{00000000-0005-0000-0000-0000D9000000}"/>
    <cellStyle name="常规 122 5 2 2" xfId="472" xr:uid="{00000000-0005-0000-0000-0000DA000000}"/>
    <cellStyle name="常规 122 6" xfId="473" xr:uid="{00000000-0005-0000-0000-0000DB000000}"/>
    <cellStyle name="常规 122 6 2" xfId="62" xr:uid="{00000000-0005-0000-0000-0000DC000000}"/>
    <cellStyle name="常规 122 6 2 2" xfId="86" xr:uid="{00000000-0005-0000-0000-0000DD000000}"/>
    <cellStyle name="常规 122 7" xfId="474" xr:uid="{00000000-0005-0000-0000-0000DE000000}"/>
    <cellStyle name="常规 122 7 2" xfId="475" xr:uid="{00000000-0005-0000-0000-0000DF000000}"/>
    <cellStyle name="常规 122 7 2 2" xfId="476" xr:uid="{00000000-0005-0000-0000-0000E0000000}"/>
    <cellStyle name="常规 122 8" xfId="467" xr:uid="{00000000-0005-0000-0000-0000E1000000}"/>
    <cellStyle name="常规 122 8 2" xfId="477" xr:uid="{00000000-0005-0000-0000-0000E2000000}"/>
    <cellStyle name="常规 122 8 2 2" xfId="478" xr:uid="{00000000-0005-0000-0000-0000E3000000}"/>
    <cellStyle name="常规 122 9" xfId="198" xr:uid="{00000000-0005-0000-0000-0000E4000000}"/>
    <cellStyle name="常规 122 9 2" xfId="479" xr:uid="{00000000-0005-0000-0000-0000E5000000}"/>
    <cellStyle name="常规 122 9 2 2" xfId="480" xr:uid="{00000000-0005-0000-0000-0000E6000000}"/>
    <cellStyle name="常规 123" xfId="291" xr:uid="{00000000-0005-0000-0000-0000E7000000}"/>
    <cellStyle name="常规 123 10" xfId="483" xr:uid="{00000000-0005-0000-0000-0000E8000000}"/>
    <cellStyle name="常规 123 10 2" xfId="486" xr:uid="{00000000-0005-0000-0000-0000E9000000}"/>
    <cellStyle name="常规 123 10 2 2" xfId="489" xr:uid="{00000000-0005-0000-0000-0000EA000000}"/>
    <cellStyle name="常规 123 11" xfId="491" xr:uid="{00000000-0005-0000-0000-0000EB000000}"/>
    <cellStyle name="常规 123 11 2" xfId="495" xr:uid="{00000000-0005-0000-0000-0000EC000000}"/>
    <cellStyle name="常规 123 11 2 2" xfId="501" xr:uid="{00000000-0005-0000-0000-0000ED000000}"/>
    <cellStyle name="常规 123 12" xfId="503" xr:uid="{00000000-0005-0000-0000-0000EE000000}"/>
    <cellStyle name="常规 123 12 2" xfId="505" xr:uid="{00000000-0005-0000-0000-0000EF000000}"/>
    <cellStyle name="常规 123 12 2 2" xfId="507" xr:uid="{00000000-0005-0000-0000-0000F0000000}"/>
    <cellStyle name="常规 123 13" xfId="509" xr:uid="{00000000-0005-0000-0000-0000F1000000}"/>
    <cellStyle name="常规 123 13 2" xfId="437" xr:uid="{00000000-0005-0000-0000-0000F2000000}"/>
    <cellStyle name="常规 123 13 2 2" xfId="17" xr:uid="{00000000-0005-0000-0000-0000F3000000}"/>
    <cellStyle name="常规 123 14" xfId="511" xr:uid="{00000000-0005-0000-0000-0000F4000000}"/>
    <cellStyle name="常规 123 14 2" xfId="515" xr:uid="{00000000-0005-0000-0000-0000F5000000}"/>
    <cellStyle name="常规 123 15" xfId="206" xr:uid="{00000000-0005-0000-0000-0000F6000000}"/>
    <cellStyle name="常规 123 2" xfId="294" xr:uid="{00000000-0005-0000-0000-0000F7000000}"/>
    <cellStyle name="常规 123 2 2" xfId="297" xr:uid="{00000000-0005-0000-0000-0000F8000000}"/>
    <cellStyle name="常规 123 2 2 2" xfId="516" xr:uid="{00000000-0005-0000-0000-0000F9000000}"/>
    <cellStyle name="常规 123 3" xfId="261" xr:uid="{00000000-0005-0000-0000-0000FA000000}"/>
    <cellStyle name="常规 123 3 2" xfId="387" xr:uid="{00000000-0005-0000-0000-0000FB000000}"/>
    <cellStyle name="常规 123 3 2 2" xfId="391" xr:uid="{00000000-0005-0000-0000-0000FC000000}"/>
    <cellStyle name="常规 123 4" xfId="393" xr:uid="{00000000-0005-0000-0000-0000FD000000}"/>
    <cellStyle name="常规 123 4 2" xfId="396" xr:uid="{00000000-0005-0000-0000-0000FE000000}"/>
    <cellStyle name="常规 123 4 2 2" xfId="398" xr:uid="{00000000-0005-0000-0000-0000FF000000}"/>
    <cellStyle name="常规 123 5" xfId="81" xr:uid="{00000000-0005-0000-0000-000000010000}"/>
    <cellStyle name="常规 123 5 2" xfId="123" xr:uid="{00000000-0005-0000-0000-000001010000}"/>
    <cellStyle name="常规 123 5 2 2" xfId="400" xr:uid="{00000000-0005-0000-0000-000002010000}"/>
    <cellStyle name="常规 123 6" xfId="402" xr:uid="{00000000-0005-0000-0000-000003010000}"/>
    <cellStyle name="常规 123 6 2" xfId="404" xr:uid="{00000000-0005-0000-0000-000004010000}"/>
    <cellStyle name="常规 123 6 2 2" xfId="406" xr:uid="{00000000-0005-0000-0000-000005010000}"/>
    <cellStyle name="常规 123 7" xfId="409" xr:uid="{00000000-0005-0000-0000-000006010000}"/>
    <cellStyle name="常规 123 7 2" xfId="411" xr:uid="{00000000-0005-0000-0000-000007010000}"/>
    <cellStyle name="常规 123 7 2 2" xfId="517" xr:uid="{00000000-0005-0000-0000-000008010000}"/>
    <cellStyle name="常规 123 8" xfId="413" xr:uid="{00000000-0005-0000-0000-000009010000}"/>
    <cellStyle name="常规 123 8 2" xfId="518" xr:uid="{00000000-0005-0000-0000-00000A010000}"/>
    <cellStyle name="常规 123 8 2 2" xfId="27" xr:uid="{00000000-0005-0000-0000-00000B010000}"/>
    <cellStyle name="常规 123 9" xfId="520" xr:uid="{00000000-0005-0000-0000-00000C010000}"/>
    <cellStyle name="常规 123 9 2" xfId="522" xr:uid="{00000000-0005-0000-0000-00000D010000}"/>
    <cellStyle name="常规 123 9 2 2" xfId="525" xr:uid="{00000000-0005-0000-0000-00000E010000}"/>
    <cellStyle name="常规 124" xfId="300" xr:uid="{00000000-0005-0000-0000-00000F010000}"/>
    <cellStyle name="常规 124 10" xfId="528" xr:uid="{00000000-0005-0000-0000-000010010000}"/>
    <cellStyle name="常规 124 10 2" xfId="530" xr:uid="{00000000-0005-0000-0000-000011010000}"/>
    <cellStyle name="常规 124 10 2 2" xfId="33" xr:uid="{00000000-0005-0000-0000-000012010000}"/>
    <cellStyle name="常规 124 11" xfId="533" xr:uid="{00000000-0005-0000-0000-000013010000}"/>
    <cellStyle name="常规 124 11 2" xfId="459" xr:uid="{00000000-0005-0000-0000-000014010000}"/>
    <cellStyle name="常规 124 11 2 2" xfId="280" xr:uid="{00000000-0005-0000-0000-000015010000}"/>
    <cellStyle name="常规 124 12" xfId="535" xr:uid="{00000000-0005-0000-0000-000016010000}"/>
    <cellStyle name="常规 124 12 2" xfId="537" xr:uid="{00000000-0005-0000-0000-000017010000}"/>
    <cellStyle name="常规 124 12 2 2" xfId="540" xr:uid="{00000000-0005-0000-0000-000018010000}"/>
    <cellStyle name="常规 124 13" xfId="542" xr:uid="{00000000-0005-0000-0000-000019010000}"/>
    <cellStyle name="常规 124 13 2" xfId="544" xr:uid="{00000000-0005-0000-0000-00001A010000}"/>
    <cellStyle name="常规 124 13 2 2" xfId="548" xr:uid="{00000000-0005-0000-0000-00001B010000}"/>
    <cellStyle name="常规 124 14" xfId="463" xr:uid="{00000000-0005-0000-0000-00001C010000}"/>
    <cellStyle name="常规 124 14 2" xfId="84" xr:uid="{00000000-0005-0000-0000-00001D010000}"/>
    <cellStyle name="常规 124 15" xfId="116" xr:uid="{00000000-0005-0000-0000-00001E010000}"/>
    <cellStyle name="常规 124 2" xfId="304" xr:uid="{00000000-0005-0000-0000-00001F010000}"/>
    <cellStyle name="常规 124 2 2" xfId="308" xr:uid="{00000000-0005-0000-0000-000020010000}"/>
    <cellStyle name="常规 124 2 2 2" xfId="550" xr:uid="{00000000-0005-0000-0000-000021010000}"/>
    <cellStyle name="常规 124 3" xfId="552" xr:uid="{00000000-0005-0000-0000-000022010000}"/>
    <cellStyle name="常规 124 3 2" xfId="554" xr:uid="{00000000-0005-0000-0000-000023010000}"/>
    <cellStyle name="常规 124 3 2 2" xfId="556" xr:uid="{00000000-0005-0000-0000-000024010000}"/>
    <cellStyle name="常规 124 4" xfId="558" xr:uid="{00000000-0005-0000-0000-000025010000}"/>
    <cellStyle name="常规 124 4 2" xfId="561" xr:uid="{00000000-0005-0000-0000-000026010000}"/>
    <cellStyle name="常规 124 4 2 2" xfId="563" xr:uid="{00000000-0005-0000-0000-000027010000}"/>
    <cellStyle name="常规 124 5" xfId="567" xr:uid="{00000000-0005-0000-0000-000028010000}"/>
    <cellStyle name="常规 124 5 2" xfId="568" xr:uid="{00000000-0005-0000-0000-000029010000}"/>
    <cellStyle name="常规 124 5 2 2" xfId="569" xr:uid="{00000000-0005-0000-0000-00002A010000}"/>
    <cellStyle name="常规 124 6" xfId="571" xr:uid="{00000000-0005-0000-0000-00002B010000}"/>
    <cellStyle name="常规 124 6 2" xfId="53" xr:uid="{00000000-0005-0000-0000-00002C010000}"/>
    <cellStyle name="常规 124 6 2 2" xfId="59" xr:uid="{00000000-0005-0000-0000-00002D010000}"/>
    <cellStyle name="常规 124 7" xfId="42" xr:uid="{00000000-0005-0000-0000-00002E010000}"/>
    <cellStyle name="常规 124 7 2" xfId="572" xr:uid="{00000000-0005-0000-0000-00002F010000}"/>
    <cellStyle name="常规 124 7 2 2" xfId="573" xr:uid="{00000000-0005-0000-0000-000030010000}"/>
    <cellStyle name="常规 124 8" xfId="574" xr:uid="{00000000-0005-0000-0000-000031010000}"/>
    <cellStyle name="常规 124 8 2" xfId="577" xr:uid="{00000000-0005-0000-0000-000032010000}"/>
    <cellStyle name="常规 124 8 2 2" xfId="579" xr:uid="{00000000-0005-0000-0000-000033010000}"/>
    <cellStyle name="常规 124 9" xfId="581" xr:uid="{00000000-0005-0000-0000-000034010000}"/>
    <cellStyle name="常规 124 9 2" xfId="82" xr:uid="{00000000-0005-0000-0000-000035010000}"/>
    <cellStyle name="常规 124 9 2 2" xfId="584" xr:uid="{00000000-0005-0000-0000-000036010000}"/>
    <cellStyle name="常规 125" xfId="438" xr:uid="{00000000-0005-0000-0000-000037010000}"/>
    <cellStyle name="常规 125 10" xfId="69" xr:uid="{00000000-0005-0000-0000-000038010000}"/>
    <cellStyle name="常规 125 10 2" xfId="585" xr:uid="{00000000-0005-0000-0000-000039010000}"/>
    <cellStyle name="常规 125 10 2 2" xfId="240" xr:uid="{00000000-0005-0000-0000-00003A010000}"/>
    <cellStyle name="常规 125 11" xfId="586" xr:uid="{00000000-0005-0000-0000-00003B010000}"/>
    <cellStyle name="常规 125 11 2" xfId="587" xr:uid="{00000000-0005-0000-0000-00003C010000}"/>
    <cellStyle name="常规 125 11 2 2" xfId="589" xr:uid="{00000000-0005-0000-0000-00003D010000}"/>
    <cellStyle name="常规 125 12" xfId="590" xr:uid="{00000000-0005-0000-0000-00003E010000}"/>
    <cellStyle name="常规 125 12 2" xfId="97" xr:uid="{00000000-0005-0000-0000-00003F010000}"/>
    <cellStyle name="常规 125 12 2 2" xfId="559" xr:uid="{00000000-0005-0000-0000-000040010000}"/>
    <cellStyle name="常规 125 13" xfId="85" xr:uid="{00000000-0005-0000-0000-000041010000}"/>
    <cellStyle name="常规 125 13 2" xfId="591" xr:uid="{00000000-0005-0000-0000-000042010000}"/>
    <cellStyle name="常规 125 13 2 2" xfId="593" xr:uid="{00000000-0005-0000-0000-000043010000}"/>
    <cellStyle name="常规 125 14" xfId="87" xr:uid="{00000000-0005-0000-0000-000044010000}"/>
    <cellStyle name="常规 125 14 2" xfId="594" xr:uid="{00000000-0005-0000-0000-000045010000}"/>
    <cellStyle name="常规 125 15" xfId="22" xr:uid="{00000000-0005-0000-0000-000046010000}"/>
    <cellStyle name="常规 125 2" xfId="18" xr:uid="{00000000-0005-0000-0000-000047010000}"/>
    <cellStyle name="常规 125 2 2" xfId="92" xr:uid="{00000000-0005-0000-0000-000048010000}"/>
    <cellStyle name="常规 125 2 2 2" xfId="596" xr:uid="{00000000-0005-0000-0000-000049010000}"/>
    <cellStyle name="常规 125 3" xfId="600" xr:uid="{00000000-0005-0000-0000-00004A010000}"/>
    <cellStyle name="常规 125 3 2" xfId="602" xr:uid="{00000000-0005-0000-0000-00004B010000}"/>
    <cellStyle name="常规 125 3 2 2" xfId="114" xr:uid="{00000000-0005-0000-0000-00004C010000}"/>
    <cellStyle name="常规 125 4" xfId="583" xr:uid="{00000000-0005-0000-0000-00004D010000}"/>
    <cellStyle name="常规 125 4 2" xfId="603" xr:uid="{00000000-0005-0000-0000-00004E010000}"/>
    <cellStyle name="常规 125 4 2 2" xfId="604" xr:uid="{00000000-0005-0000-0000-00004F010000}"/>
    <cellStyle name="常规 125 5" xfId="484" xr:uid="{00000000-0005-0000-0000-000050010000}"/>
    <cellStyle name="常规 125 5 2" xfId="487" xr:uid="{00000000-0005-0000-0000-000051010000}"/>
    <cellStyle name="常规 125 5 2 2" xfId="531" xr:uid="{00000000-0005-0000-0000-000052010000}"/>
    <cellStyle name="常规 125 6" xfId="605" xr:uid="{00000000-0005-0000-0000-000053010000}"/>
    <cellStyle name="常规 125 6 2" xfId="606" xr:uid="{00000000-0005-0000-0000-000054010000}"/>
    <cellStyle name="常规 125 6 2 2" xfId="469" xr:uid="{00000000-0005-0000-0000-000055010000}"/>
    <cellStyle name="常规 125 7" xfId="429" xr:uid="{00000000-0005-0000-0000-000056010000}"/>
    <cellStyle name="常规 125 7 2" xfId="607" xr:uid="{00000000-0005-0000-0000-000057010000}"/>
    <cellStyle name="常规 125 7 2 2" xfId="608" xr:uid="{00000000-0005-0000-0000-000058010000}"/>
    <cellStyle name="常规 125 8" xfId="609" xr:uid="{00000000-0005-0000-0000-000059010000}"/>
    <cellStyle name="常规 125 8 2" xfId="611" xr:uid="{00000000-0005-0000-0000-00005A010000}"/>
    <cellStyle name="常规 125 8 2 2" xfId="613" xr:uid="{00000000-0005-0000-0000-00005B010000}"/>
    <cellStyle name="常规 125 9" xfId="614" xr:uid="{00000000-0005-0000-0000-00005C010000}"/>
    <cellStyle name="常规 125 9 2" xfId="615" xr:uid="{00000000-0005-0000-0000-00005D010000}"/>
    <cellStyle name="常规 125 9 2 2" xfId="258" xr:uid="{00000000-0005-0000-0000-00005E010000}"/>
    <cellStyle name="常规 126" xfId="442" xr:uid="{00000000-0005-0000-0000-00005F010000}"/>
    <cellStyle name="常规 126 10" xfId="11" xr:uid="{00000000-0005-0000-0000-000060010000}"/>
    <cellStyle name="常规 126 10 2" xfId="88" xr:uid="{00000000-0005-0000-0000-000061010000}"/>
    <cellStyle name="常规 126 10 2 2" xfId="107" xr:uid="{00000000-0005-0000-0000-000062010000}"/>
    <cellStyle name="常规 126 11" xfId="35" xr:uid="{00000000-0005-0000-0000-000063010000}"/>
    <cellStyle name="常规 126 11 2" xfId="132" xr:uid="{00000000-0005-0000-0000-000064010000}"/>
    <cellStyle name="常规 126 11 2 2" xfId="111" xr:uid="{00000000-0005-0000-0000-000065010000}"/>
    <cellStyle name="常规 126 12" xfId="135" xr:uid="{00000000-0005-0000-0000-000066010000}"/>
    <cellStyle name="常规 126 12 2" xfId="138" xr:uid="{00000000-0005-0000-0000-000067010000}"/>
    <cellStyle name="常规 126 12 2 2" xfId="143" xr:uid="{00000000-0005-0000-0000-000068010000}"/>
    <cellStyle name="常规 126 13" xfId="147" xr:uid="{00000000-0005-0000-0000-000069010000}"/>
    <cellStyle name="常规 126 13 2" xfId="151" xr:uid="{00000000-0005-0000-0000-00006A010000}"/>
    <cellStyle name="常规 126 13 2 2" xfId="154" xr:uid="{00000000-0005-0000-0000-00006B010000}"/>
    <cellStyle name="常规 126 14" xfId="158" xr:uid="{00000000-0005-0000-0000-00006C010000}"/>
    <cellStyle name="常规 126 14 2" xfId="162" xr:uid="{00000000-0005-0000-0000-00006D010000}"/>
    <cellStyle name="常规 126 15" xfId="169" xr:uid="{00000000-0005-0000-0000-00006E010000}"/>
    <cellStyle name="常规 126 2" xfId="445" xr:uid="{00000000-0005-0000-0000-00006F010000}"/>
    <cellStyle name="常规 126 2 2" xfId="448" xr:uid="{00000000-0005-0000-0000-000070010000}"/>
    <cellStyle name="常规 126 2 2 2" xfId="616" xr:uid="{00000000-0005-0000-0000-000071010000}"/>
    <cellStyle name="常规 126 3" xfId="373" xr:uid="{00000000-0005-0000-0000-000072010000}"/>
    <cellStyle name="常规 126 3 2" xfId="617" xr:uid="{00000000-0005-0000-0000-000073010000}"/>
    <cellStyle name="常规 126 3 2 2" xfId="618" xr:uid="{00000000-0005-0000-0000-000074010000}"/>
    <cellStyle name="常规 126 4" xfId="619" xr:uid="{00000000-0005-0000-0000-000075010000}"/>
    <cellStyle name="常规 126 4 2" xfId="620" xr:uid="{00000000-0005-0000-0000-000076010000}"/>
    <cellStyle name="常规 126 4 2 2" xfId="621" xr:uid="{00000000-0005-0000-0000-000077010000}"/>
    <cellStyle name="常规 126 5" xfId="497" xr:uid="{00000000-0005-0000-0000-000078010000}"/>
    <cellStyle name="常规 126 5 2" xfId="498" xr:uid="{00000000-0005-0000-0000-000079010000}"/>
    <cellStyle name="常规 126 5 2 2" xfId="453" xr:uid="{00000000-0005-0000-0000-00007A010000}"/>
    <cellStyle name="常规 126 6" xfId="623" xr:uid="{00000000-0005-0000-0000-00007B010000}"/>
    <cellStyle name="常规 126 6 2" xfId="624" xr:uid="{00000000-0005-0000-0000-00007C010000}"/>
    <cellStyle name="常规 126 6 2 2" xfId="39" xr:uid="{00000000-0005-0000-0000-00007D010000}"/>
    <cellStyle name="常规 126 7" xfId="628" xr:uid="{00000000-0005-0000-0000-00007E010000}"/>
    <cellStyle name="常规 126 7 2" xfId="629" xr:uid="{00000000-0005-0000-0000-00007F010000}"/>
    <cellStyle name="常规 126 7 2 2" xfId="630" xr:uid="{00000000-0005-0000-0000-000080010000}"/>
    <cellStyle name="常规 126 8" xfId="632" xr:uid="{00000000-0005-0000-0000-000081010000}"/>
    <cellStyle name="常规 126 8 2" xfId="634" xr:uid="{00000000-0005-0000-0000-000082010000}"/>
    <cellStyle name="常规 126 8 2 2" xfId="434" xr:uid="{00000000-0005-0000-0000-000083010000}"/>
    <cellStyle name="常规 126 9" xfId="635" xr:uid="{00000000-0005-0000-0000-000084010000}"/>
    <cellStyle name="常规 126 9 2" xfId="636" xr:uid="{00000000-0005-0000-0000-000085010000}"/>
    <cellStyle name="常规 126 9 2 2" xfId="637" xr:uid="{00000000-0005-0000-0000-000086010000}"/>
    <cellStyle name="常规 127" xfId="451" xr:uid="{00000000-0005-0000-0000-000087010000}"/>
    <cellStyle name="常规 127 2" xfId="28" xr:uid="{00000000-0005-0000-0000-000088010000}"/>
    <cellStyle name="常规 127 2 2" xfId="638" xr:uid="{00000000-0005-0000-0000-000089010000}"/>
    <cellStyle name="常规 128" xfId="456" xr:uid="{00000000-0005-0000-0000-00008A010000}"/>
    <cellStyle name="常规 128 2" xfId="277" xr:uid="{00000000-0005-0000-0000-00008B010000}"/>
    <cellStyle name="常规 128 2 2" xfId="284" xr:uid="{00000000-0005-0000-0000-00008C010000}"/>
    <cellStyle name="常规 129" xfId="640" xr:uid="{00000000-0005-0000-0000-00008D010000}"/>
    <cellStyle name="常规 129 2" xfId="102" xr:uid="{00000000-0005-0000-0000-00008E010000}"/>
    <cellStyle name="常规 129 2 2" xfId="642" xr:uid="{00000000-0005-0000-0000-00008F010000}"/>
    <cellStyle name="常规 13" xfId="644" xr:uid="{00000000-0005-0000-0000-000090010000}"/>
    <cellStyle name="常规 13 2" xfId="646" xr:uid="{00000000-0005-0000-0000-000091010000}"/>
    <cellStyle name="常规 13 2 2" xfId="648" xr:uid="{00000000-0005-0000-0000-000092010000}"/>
    <cellStyle name="常规 130" xfId="439" xr:uid="{00000000-0005-0000-0000-000093010000}"/>
    <cellStyle name="常规 130 2" xfId="19" xr:uid="{00000000-0005-0000-0000-000094010000}"/>
    <cellStyle name="常规 130 2 2" xfId="93" xr:uid="{00000000-0005-0000-0000-000095010000}"/>
    <cellStyle name="常规 131" xfId="443" xr:uid="{00000000-0005-0000-0000-000096010000}"/>
    <cellStyle name="常规 131 2" xfId="446" xr:uid="{00000000-0005-0000-0000-000097010000}"/>
    <cellStyle name="常规 131 2 2" xfId="449" xr:uid="{00000000-0005-0000-0000-000098010000}"/>
    <cellStyle name="常规 132" xfId="452" xr:uid="{00000000-0005-0000-0000-000099010000}"/>
    <cellStyle name="常规 132 2" xfId="29" xr:uid="{00000000-0005-0000-0000-00009A010000}"/>
    <cellStyle name="常规 132 2 2" xfId="639" xr:uid="{00000000-0005-0000-0000-00009B010000}"/>
    <cellStyle name="常规 133" xfId="457" xr:uid="{00000000-0005-0000-0000-00009C010000}"/>
    <cellStyle name="常规 133 2" xfId="278" xr:uid="{00000000-0005-0000-0000-00009D010000}"/>
    <cellStyle name="常规 133 2 2" xfId="285" xr:uid="{00000000-0005-0000-0000-00009E010000}"/>
    <cellStyle name="常规 134" xfId="641" xr:uid="{00000000-0005-0000-0000-00009F010000}"/>
    <cellStyle name="常规 134 2" xfId="103" xr:uid="{00000000-0005-0000-0000-0000A0010000}"/>
    <cellStyle name="常规 134 2 2" xfId="643" xr:uid="{00000000-0005-0000-0000-0000A1010000}"/>
    <cellStyle name="常规 135" xfId="388" xr:uid="{00000000-0005-0000-0000-0000A2010000}"/>
    <cellStyle name="常规 135 2" xfId="649" xr:uid="{00000000-0005-0000-0000-0000A3010000}"/>
    <cellStyle name="常规 135 2 2" xfId="651" xr:uid="{00000000-0005-0000-0000-0000A4010000}"/>
    <cellStyle name="常规 136" xfId="653" xr:uid="{00000000-0005-0000-0000-0000A5010000}"/>
    <cellStyle name="常规 136 2" xfId="656" xr:uid="{00000000-0005-0000-0000-0000A6010000}"/>
    <cellStyle name="常规 136 2 2" xfId="247" xr:uid="{00000000-0005-0000-0000-0000A7010000}"/>
    <cellStyle name="常规 137" xfId="51" xr:uid="{00000000-0005-0000-0000-0000A8010000}"/>
    <cellStyle name="常规 137 2" xfId="57" xr:uid="{00000000-0005-0000-0000-0000A9010000}"/>
    <cellStyle name="常规 137 2 2" xfId="659" xr:uid="{00000000-0005-0000-0000-0000AA010000}"/>
    <cellStyle name="常规 138" xfId="662" xr:uid="{00000000-0005-0000-0000-0000AB010000}"/>
    <cellStyle name="常规 138 2" xfId="665" xr:uid="{00000000-0005-0000-0000-0000AC010000}"/>
    <cellStyle name="常规 138 2 2" xfId="565" xr:uid="{00000000-0005-0000-0000-0000AD010000}"/>
    <cellStyle name="常规 139" xfId="669" xr:uid="{00000000-0005-0000-0000-0000AE010000}"/>
    <cellStyle name="常规 139 2" xfId="211" xr:uid="{00000000-0005-0000-0000-0000AF010000}"/>
    <cellStyle name="常规 139 2 2" xfId="216" xr:uid="{00000000-0005-0000-0000-0000B0010000}"/>
    <cellStyle name="常规 14" xfId="671" xr:uid="{00000000-0005-0000-0000-0000B1010000}"/>
    <cellStyle name="常规 14 2" xfId="672" xr:uid="{00000000-0005-0000-0000-0000B2010000}"/>
    <cellStyle name="常规 14 2 2" xfId="407" xr:uid="{00000000-0005-0000-0000-0000B3010000}"/>
    <cellStyle name="常规 140" xfId="389" xr:uid="{00000000-0005-0000-0000-0000B4010000}"/>
    <cellStyle name="常规 140 2" xfId="650" xr:uid="{00000000-0005-0000-0000-0000B5010000}"/>
    <cellStyle name="常规 140 2 2" xfId="652" xr:uid="{00000000-0005-0000-0000-0000B6010000}"/>
    <cellStyle name="常规 141" xfId="654" xr:uid="{00000000-0005-0000-0000-0000B7010000}"/>
    <cellStyle name="常规 141 2" xfId="657" xr:uid="{00000000-0005-0000-0000-0000B8010000}"/>
    <cellStyle name="常规 141 2 2" xfId="248" xr:uid="{00000000-0005-0000-0000-0000B9010000}"/>
    <cellStyle name="常规 142" xfId="52" xr:uid="{00000000-0005-0000-0000-0000BA010000}"/>
    <cellStyle name="常规 142 2" xfId="58" xr:uid="{00000000-0005-0000-0000-0000BB010000}"/>
    <cellStyle name="常规 142 2 2" xfId="660" xr:uid="{00000000-0005-0000-0000-0000BC010000}"/>
    <cellStyle name="常规 143" xfId="663" xr:uid="{00000000-0005-0000-0000-0000BD010000}"/>
    <cellStyle name="常规 143 2" xfId="666" xr:uid="{00000000-0005-0000-0000-0000BE010000}"/>
    <cellStyle name="常规 143 2 2" xfId="566" xr:uid="{00000000-0005-0000-0000-0000BF010000}"/>
    <cellStyle name="常规 144" xfId="670" xr:uid="{00000000-0005-0000-0000-0000C0010000}"/>
    <cellStyle name="常规 144 2" xfId="212" xr:uid="{00000000-0005-0000-0000-0000C1010000}"/>
    <cellStyle name="常规 144 2 2" xfId="217" xr:uid="{00000000-0005-0000-0000-0000C2010000}"/>
    <cellStyle name="常规 144 2 2 2" xfId="219" xr:uid="{00000000-0005-0000-0000-0000C3010000}"/>
    <cellStyle name="常规 145" xfId="677" xr:uid="{00000000-0005-0000-0000-0000C4010000}"/>
    <cellStyle name="常规 145 10" xfId="110" xr:uid="{00000000-0005-0000-0000-0000C5010000}"/>
    <cellStyle name="常规 145 10 2" xfId="678" xr:uid="{00000000-0005-0000-0000-0000C6010000}"/>
    <cellStyle name="常规 145 10 2 2" xfId="481" xr:uid="{00000000-0005-0000-0000-0000C7010000}"/>
    <cellStyle name="常规 145 11" xfId="231" xr:uid="{00000000-0005-0000-0000-0000C8010000}"/>
    <cellStyle name="常规 145 11 2" xfId="234" xr:uid="{00000000-0005-0000-0000-0000C9010000}"/>
    <cellStyle name="常规 145 12" xfId="265" xr:uid="{00000000-0005-0000-0000-0000CA010000}"/>
    <cellStyle name="常规 145 13" xfId="679" xr:uid="{00000000-0005-0000-0000-0000CB010000}"/>
    <cellStyle name="常规 145 13 2" xfId="492" xr:uid="{00000000-0005-0000-0000-0000CC010000}"/>
    <cellStyle name="常规 145 13 2 2" xfId="496" xr:uid="{00000000-0005-0000-0000-0000CD010000}"/>
    <cellStyle name="常规 145 13 2 3" xfId="622" xr:uid="{00000000-0005-0000-0000-0000CE010000}"/>
    <cellStyle name="常规 145 13 2 4" xfId="626" xr:uid="{00000000-0005-0000-0000-0000CF010000}"/>
    <cellStyle name="常规 145 13 2 5" xfId="631" xr:uid="{00000000-0005-0000-0000-0000D0010000}"/>
    <cellStyle name="常规 145 14" xfId="680" xr:uid="{00000000-0005-0000-0000-0000D1010000}"/>
    <cellStyle name="常规 145 15" xfId="681" xr:uid="{00000000-0005-0000-0000-0000D2010000}"/>
    <cellStyle name="常规 145 16" xfId="682" xr:uid="{00000000-0005-0000-0000-0000D3010000}"/>
    <cellStyle name="常规 145 16 2" xfId="684" xr:uid="{00000000-0005-0000-0000-0000D4010000}"/>
    <cellStyle name="常规 145 16 3" xfId="142" xr:uid="{00000000-0005-0000-0000-0000D5010000}"/>
    <cellStyle name="常规 145 16 4" xfId="686" xr:uid="{00000000-0005-0000-0000-0000D6010000}"/>
    <cellStyle name="常规 145 16 5" xfId="689" xr:uid="{00000000-0005-0000-0000-0000D7010000}"/>
    <cellStyle name="常规 145 2" xfId="693" xr:uid="{00000000-0005-0000-0000-0000D8010000}"/>
    <cellStyle name="常规 145 2 2" xfId="695" xr:uid="{00000000-0005-0000-0000-0000D9010000}"/>
    <cellStyle name="常规 145 2 2 2" xfId="440" xr:uid="{00000000-0005-0000-0000-0000DA010000}"/>
    <cellStyle name="常规 145 3" xfId="697" xr:uid="{00000000-0005-0000-0000-0000DB010000}"/>
    <cellStyle name="常规 145 3 2" xfId="699" xr:uid="{00000000-0005-0000-0000-0000DC010000}"/>
    <cellStyle name="常规 145 3 2 2" xfId="701" xr:uid="{00000000-0005-0000-0000-0000DD010000}"/>
    <cellStyle name="常规 145 4" xfId="703" xr:uid="{00000000-0005-0000-0000-0000DE010000}"/>
    <cellStyle name="常规 145 4 2" xfId="704" xr:uid="{00000000-0005-0000-0000-0000DF010000}"/>
    <cellStyle name="常规 145 4 2 2" xfId="706" xr:uid="{00000000-0005-0000-0000-0000E0010000}"/>
    <cellStyle name="常规 145 5" xfId="708" xr:uid="{00000000-0005-0000-0000-0000E1010000}"/>
    <cellStyle name="常规 145 5 2" xfId="709" xr:uid="{00000000-0005-0000-0000-0000E2010000}"/>
    <cellStyle name="常规 145 5 2 2" xfId="710" xr:uid="{00000000-0005-0000-0000-0000E3010000}"/>
    <cellStyle name="常规 145 6" xfId="712" xr:uid="{00000000-0005-0000-0000-0000E4010000}"/>
    <cellStyle name="常规 145 6 2" xfId="714" xr:uid="{00000000-0005-0000-0000-0000E5010000}"/>
    <cellStyle name="常规 145 6 2 2" xfId="715" xr:uid="{00000000-0005-0000-0000-0000E6010000}"/>
    <cellStyle name="常规 145 7" xfId="716" xr:uid="{00000000-0005-0000-0000-0000E7010000}"/>
    <cellStyle name="常规 145 7 2" xfId="717" xr:uid="{00000000-0005-0000-0000-0000E8010000}"/>
    <cellStyle name="常规 145 7 2 2" xfId="718" xr:uid="{00000000-0005-0000-0000-0000E9010000}"/>
    <cellStyle name="常规 145 8" xfId="719" xr:uid="{00000000-0005-0000-0000-0000EA010000}"/>
    <cellStyle name="常规 145 8 2" xfId="720" xr:uid="{00000000-0005-0000-0000-0000EB010000}"/>
    <cellStyle name="常规 145 8 2 2" xfId="721" xr:uid="{00000000-0005-0000-0000-0000EC010000}"/>
    <cellStyle name="常规 145 9" xfId="722" xr:uid="{00000000-0005-0000-0000-0000ED010000}"/>
    <cellStyle name="常规 145 9 2" xfId="723" xr:uid="{00000000-0005-0000-0000-0000EE010000}"/>
    <cellStyle name="常规 145 9 2 2" xfId="724" xr:uid="{00000000-0005-0000-0000-0000EF010000}"/>
    <cellStyle name="常规 146" xfId="729" xr:uid="{00000000-0005-0000-0000-0000F0010000}"/>
    <cellStyle name="常规 146 2" xfId="733" xr:uid="{00000000-0005-0000-0000-0000F1010000}"/>
    <cellStyle name="常规 146 2 2" xfId="735" xr:uid="{00000000-0005-0000-0000-0000F2010000}"/>
    <cellStyle name="常规 146 2 2 2" xfId="736" xr:uid="{00000000-0005-0000-0000-0000F3010000}"/>
    <cellStyle name="常规 146 3" xfId="737" xr:uid="{00000000-0005-0000-0000-0000F4010000}"/>
    <cellStyle name="常规 146 3 2" xfId="68" xr:uid="{00000000-0005-0000-0000-0000F5010000}"/>
    <cellStyle name="常规 146 3 2 2" xfId="738" xr:uid="{00000000-0005-0000-0000-0000F6010000}"/>
    <cellStyle name="常规 146 4" xfId="683" xr:uid="{00000000-0005-0000-0000-0000F7010000}"/>
    <cellStyle name="常规 146 4 2" xfId="739" xr:uid="{00000000-0005-0000-0000-0000F8010000}"/>
    <cellStyle name="常规 146 4 2 2" xfId="740" xr:uid="{00000000-0005-0000-0000-0000F9010000}"/>
    <cellStyle name="常规 146 5" xfId="141" xr:uid="{00000000-0005-0000-0000-0000FA010000}"/>
    <cellStyle name="常规 146 5 2" xfId="741" xr:uid="{00000000-0005-0000-0000-0000FB010000}"/>
    <cellStyle name="常规 146 5 2 2" xfId="743" xr:uid="{00000000-0005-0000-0000-0000FC010000}"/>
    <cellStyle name="常规 146 6" xfId="685" xr:uid="{00000000-0005-0000-0000-0000FD010000}"/>
    <cellStyle name="常规 146 6 2" xfId="744" xr:uid="{00000000-0005-0000-0000-0000FE010000}"/>
    <cellStyle name="常规 146 6 2 2" xfId="745" xr:uid="{00000000-0005-0000-0000-0000FF010000}"/>
    <cellStyle name="常规 147" xfId="750" xr:uid="{00000000-0005-0000-0000-000000020000}"/>
    <cellStyle name="常规 147 2" xfId="754" xr:uid="{00000000-0005-0000-0000-000001020000}"/>
    <cellStyle name="常规 147 2 2" xfId="757" xr:uid="{00000000-0005-0000-0000-000002020000}"/>
    <cellStyle name="常规 147 2 2 2" xfId="758" xr:uid="{00000000-0005-0000-0000-000003020000}"/>
    <cellStyle name="常规 147 3" xfId="547" xr:uid="{00000000-0005-0000-0000-000004020000}"/>
    <cellStyle name="常规 147 3 2" xfId="760" xr:uid="{00000000-0005-0000-0000-000005020000}"/>
    <cellStyle name="常规 147 3 2 2" xfId="762" xr:uid="{00000000-0005-0000-0000-000006020000}"/>
    <cellStyle name="常规 147 4" xfId="765" xr:uid="{00000000-0005-0000-0000-000007020000}"/>
    <cellStyle name="常规 147 4 2" xfId="767" xr:uid="{00000000-0005-0000-0000-000008020000}"/>
    <cellStyle name="常规 147 4 2 2" xfId="769" xr:uid="{00000000-0005-0000-0000-000009020000}"/>
    <cellStyle name="常规 147 5" xfId="772" xr:uid="{00000000-0005-0000-0000-00000A020000}"/>
    <cellStyle name="常规 147 5 2" xfId="775" xr:uid="{00000000-0005-0000-0000-00000B020000}"/>
    <cellStyle name="常规 147 5 2 2" xfId="778" xr:uid="{00000000-0005-0000-0000-00000C020000}"/>
    <cellStyle name="常规 147 6" xfId="780" xr:uid="{00000000-0005-0000-0000-00000D020000}"/>
    <cellStyle name="常规 147 6 2" xfId="782" xr:uid="{00000000-0005-0000-0000-00000E020000}"/>
    <cellStyle name="常规 147 6 2 2" xfId="784" xr:uid="{00000000-0005-0000-0000-00000F020000}"/>
    <cellStyle name="常规 147 7" xfId="786" xr:uid="{00000000-0005-0000-0000-000010020000}"/>
    <cellStyle name="常规 148" xfId="791" xr:uid="{00000000-0005-0000-0000-000011020000}"/>
    <cellStyle name="常规 148 2" xfId="795" xr:uid="{00000000-0005-0000-0000-000012020000}"/>
    <cellStyle name="常规 148 2 2" xfId="798" xr:uid="{00000000-0005-0000-0000-000013020000}"/>
    <cellStyle name="常规 148 2 2 2" xfId="799" xr:uid="{00000000-0005-0000-0000-000014020000}"/>
    <cellStyle name="常规 148 3" xfId="527" xr:uid="{00000000-0005-0000-0000-000015020000}"/>
    <cellStyle name="常规 148 3 2" xfId="529" xr:uid="{00000000-0005-0000-0000-000016020000}"/>
    <cellStyle name="常规 148 3 2 2" xfId="32" xr:uid="{00000000-0005-0000-0000-000017020000}"/>
    <cellStyle name="常规 148 4" xfId="532" xr:uid="{00000000-0005-0000-0000-000018020000}"/>
    <cellStyle name="常规 148 4 2" xfId="458" xr:uid="{00000000-0005-0000-0000-000019020000}"/>
    <cellStyle name="常规 148 4 2 2" xfId="279" xr:uid="{00000000-0005-0000-0000-00001A020000}"/>
    <cellStyle name="常规 148 5" xfId="534" xr:uid="{00000000-0005-0000-0000-00001B020000}"/>
    <cellStyle name="常规 148 5 2" xfId="536" xr:uid="{00000000-0005-0000-0000-00001C020000}"/>
    <cellStyle name="常规 148 5 2 2" xfId="539" xr:uid="{00000000-0005-0000-0000-00001D020000}"/>
    <cellStyle name="常规 148 6" xfId="541" xr:uid="{00000000-0005-0000-0000-00001E020000}"/>
    <cellStyle name="常规 148 6 2" xfId="543" xr:uid="{00000000-0005-0000-0000-00001F020000}"/>
    <cellStyle name="常规 148 6 2 2" xfId="546" xr:uid="{00000000-0005-0000-0000-000020020000}"/>
    <cellStyle name="常规 149 2" xfId="802" xr:uid="{00000000-0005-0000-0000-000021020000}"/>
    <cellStyle name="常规 149 2 2" xfId="805" xr:uid="{00000000-0005-0000-0000-000022020000}"/>
    <cellStyle name="常规 149 2 2 2" xfId="806" xr:uid="{00000000-0005-0000-0000-000023020000}"/>
    <cellStyle name="常规 149 3" xfId="807" xr:uid="{00000000-0005-0000-0000-000024020000}"/>
    <cellStyle name="常规 149 3 2" xfId="808" xr:uid="{00000000-0005-0000-0000-000025020000}"/>
    <cellStyle name="常规 149 3 2 2" xfId="809" xr:uid="{00000000-0005-0000-0000-000026020000}"/>
    <cellStyle name="常规 149 4" xfId="811" xr:uid="{00000000-0005-0000-0000-000027020000}"/>
    <cellStyle name="常规 149 4 2" xfId="812" xr:uid="{00000000-0005-0000-0000-000028020000}"/>
    <cellStyle name="常规 149 4 2 2" xfId="813" xr:uid="{00000000-0005-0000-0000-000029020000}"/>
    <cellStyle name="常规 149 5" xfId="814" xr:uid="{00000000-0005-0000-0000-00002A020000}"/>
    <cellStyle name="常规 149 5 2" xfId="815" xr:uid="{00000000-0005-0000-0000-00002B020000}"/>
    <cellStyle name="常规 149 5 2 2" xfId="817" xr:uid="{00000000-0005-0000-0000-00002C020000}"/>
    <cellStyle name="常规 149 6" xfId="818" xr:uid="{00000000-0005-0000-0000-00002D020000}"/>
    <cellStyle name="常规 149 6 2" xfId="819" xr:uid="{00000000-0005-0000-0000-00002E020000}"/>
    <cellStyle name="常规 149 6 2 2" xfId="820" xr:uid="{00000000-0005-0000-0000-00002F020000}"/>
    <cellStyle name="常规 15" xfId="822" xr:uid="{00000000-0005-0000-0000-000030020000}"/>
    <cellStyle name="常规 15 2" xfId="824" xr:uid="{00000000-0005-0000-0000-000031020000}"/>
    <cellStyle name="常规 15 2 2" xfId="826" xr:uid="{00000000-0005-0000-0000-000032020000}"/>
    <cellStyle name="常规 150" xfId="676" xr:uid="{00000000-0005-0000-0000-000033020000}"/>
    <cellStyle name="常规 150 2" xfId="692" xr:uid="{00000000-0005-0000-0000-000034020000}"/>
    <cellStyle name="常规 150 3" xfId="696" xr:uid="{00000000-0005-0000-0000-000035020000}"/>
    <cellStyle name="常规 150 3 2" xfId="698" xr:uid="{00000000-0005-0000-0000-000036020000}"/>
    <cellStyle name="常规 150 3 2 2" xfId="700" xr:uid="{00000000-0005-0000-0000-000037020000}"/>
    <cellStyle name="常规 150 3 2 3" xfId="827" xr:uid="{00000000-0005-0000-0000-000038020000}"/>
    <cellStyle name="常规 150 3 2 4" xfId="828" xr:uid="{00000000-0005-0000-0000-000039020000}"/>
    <cellStyle name="常规 150 3 2 5" xfId="829" xr:uid="{00000000-0005-0000-0000-00003A020000}"/>
    <cellStyle name="常规 150 4" xfId="702" xr:uid="{00000000-0005-0000-0000-00003B020000}"/>
    <cellStyle name="常规 150 5" xfId="707" xr:uid="{00000000-0005-0000-0000-00003C020000}"/>
    <cellStyle name="常规 150 6" xfId="711" xr:uid="{00000000-0005-0000-0000-00003D020000}"/>
    <cellStyle name="常规 150 6 2" xfId="713" xr:uid="{00000000-0005-0000-0000-00003E020000}"/>
    <cellStyle name="常规 150 6 3" xfId="830" xr:uid="{00000000-0005-0000-0000-00003F020000}"/>
    <cellStyle name="常规 150 6 4" xfId="831" xr:uid="{00000000-0005-0000-0000-000040020000}"/>
    <cellStyle name="常规 150 6 5" xfId="832" xr:uid="{00000000-0005-0000-0000-000041020000}"/>
    <cellStyle name="常规 151" xfId="728" xr:uid="{00000000-0005-0000-0000-000042020000}"/>
    <cellStyle name="常规 151 2" xfId="732" xr:uid="{00000000-0005-0000-0000-000043020000}"/>
    <cellStyle name="常规 152" xfId="749" xr:uid="{00000000-0005-0000-0000-000044020000}"/>
    <cellStyle name="常规 152 2" xfId="753" xr:uid="{00000000-0005-0000-0000-000045020000}"/>
    <cellStyle name="常规 152 2 2" xfId="756" xr:uid="{00000000-0005-0000-0000-000046020000}"/>
    <cellStyle name="常规 153" xfId="790" xr:uid="{00000000-0005-0000-0000-000047020000}"/>
    <cellStyle name="常规 153 2" xfId="794" xr:uid="{00000000-0005-0000-0000-000048020000}"/>
    <cellStyle name="常规 153 2 2" xfId="797" xr:uid="{00000000-0005-0000-0000-000049020000}"/>
    <cellStyle name="常规 154" xfId="836" xr:uid="{00000000-0005-0000-0000-00004A020000}"/>
    <cellStyle name="常规 154 2" xfId="801" xr:uid="{00000000-0005-0000-0000-00004B020000}"/>
    <cellStyle name="常规 154 2 2" xfId="804" xr:uid="{00000000-0005-0000-0000-00004C020000}"/>
    <cellStyle name="常规 155" xfId="841" xr:uid="{00000000-0005-0000-0000-00004D020000}"/>
    <cellStyle name="常规 155 2" xfId="844" xr:uid="{00000000-0005-0000-0000-00004E020000}"/>
    <cellStyle name="常规 155 2 2" xfId="847" xr:uid="{00000000-0005-0000-0000-00004F020000}"/>
    <cellStyle name="常规 156" xfId="850" xr:uid="{00000000-0005-0000-0000-000050020000}"/>
    <cellStyle name="常规 156 2" xfId="853" xr:uid="{00000000-0005-0000-0000-000051020000}"/>
    <cellStyle name="常规 156 2 2" xfId="856" xr:uid="{00000000-0005-0000-0000-000052020000}"/>
    <cellStyle name="常规 157" xfId="366" xr:uid="{00000000-0005-0000-0000-000053020000}"/>
    <cellStyle name="常规 157 2" xfId="369" xr:uid="{00000000-0005-0000-0000-000054020000}"/>
    <cellStyle name="常规 157 2 2" xfId="858" xr:uid="{00000000-0005-0000-0000-000055020000}"/>
    <cellStyle name="常规 158" xfId="860" xr:uid="{00000000-0005-0000-0000-000056020000}"/>
    <cellStyle name="常规 158 2" xfId="862" xr:uid="{00000000-0005-0000-0000-000057020000}"/>
    <cellStyle name="常规 158 2 2" xfId="864" xr:uid="{00000000-0005-0000-0000-000058020000}"/>
    <cellStyle name="常规 159" xfId="866" xr:uid="{00000000-0005-0000-0000-000059020000}"/>
    <cellStyle name="常规 159 2" xfId="868" xr:uid="{00000000-0005-0000-0000-00005A020000}"/>
    <cellStyle name="常规 159 2 2" xfId="870" xr:uid="{00000000-0005-0000-0000-00005B020000}"/>
    <cellStyle name="常规 16" xfId="187" xr:uid="{00000000-0005-0000-0000-00005C020000}"/>
    <cellStyle name="常规 16 2" xfId="118" xr:uid="{00000000-0005-0000-0000-00005D020000}"/>
    <cellStyle name="常规 16 2 2" xfId="872" xr:uid="{00000000-0005-0000-0000-00005E020000}"/>
    <cellStyle name="常规 160" xfId="840" xr:uid="{00000000-0005-0000-0000-00005F020000}"/>
    <cellStyle name="常规 160 2" xfId="843" xr:uid="{00000000-0005-0000-0000-000060020000}"/>
    <cellStyle name="常规 160 2 2" xfId="846" xr:uid="{00000000-0005-0000-0000-000061020000}"/>
    <cellStyle name="常规 161" xfId="849" xr:uid="{00000000-0005-0000-0000-000062020000}"/>
    <cellStyle name="常规 161 2" xfId="852" xr:uid="{00000000-0005-0000-0000-000063020000}"/>
    <cellStyle name="常规 161 2 2" xfId="855" xr:uid="{00000000-0005-0000-0000-000064020000}"/>
    <cellStyle name="常规 162" xfId="365" xr:uid="{00000000-0005-0000-0000-000065020000}"/>
    <cellStyle name="常规 162 2" xfId="368" xr:uid="{00000000-0005-0000-0000-000066020000}"/>
    <cellStyle name="常规 162 2 2" xfId="857" xr:uid="{00000000-0005-0000-0000-000067020000}"/>
    <cellStyle name="常规 163" xfId="859" xr:uid="{00000000-0005-0000-0000-000068020000}"/>
    <cellStyle name="常规 163 2" xfId="861" xr:uid="{00000000-0005-0000-0000-000069020000}"/>
    <cellStyle name="常规 163 2 2" xfId="863" xr:uid="{00000000-0005-0000-0000-00006A020000}"/>
    <cellStyle name="常规 164" xfId="865" xr:uid="{00000000-0005-0000-0000-00006B020000}"/>
    <cellStyle name="常规 164 2" xfId="867" xr:uid="{00000000-0005-0000-0000-00006C020000}"/>
    <cellStyle name="常规 164 2 2" xfId="869" xr:uid="{00000000-0005-0000-0000-00006D020000}"/>
    <cellStyle name="常规 165" xfId="874" xr:uid="{00000000-0005-0000-0000-00006E020000}"/>
    <cellStyle name="常规 165 2" xfId="876" xr:uid="{00000000-0005-0000-0000-00006F020000}"/>
    <cellStyle name="常规 165 2 2" xfId="878" xr:uid="{00000000-0005-0000-0000-000070020000}"/>
    <cellStyle name="常规 166" xfId="880" xr:uid="{00000000-0005-0000-0000-000071020000}"/>
    <cellStyle name="常规 166 2" xfId="882" xr:uid="{00000000-0005-0000-0000-000072020000}"/>
    <cellStyle name="常规 166 2 2" xfId="884" xr:uid="{00000000-0005-0000-0000-000073020000}"/>
    <cellStyle name="常规 167" xfId="888" xr:uid="{00000000-0005-0000-0000-000074020000}"/>
    <cellStyle name="常规 167 2" xfId="890" xr:uid="{00000000-0005-0000-0000-000075020000}"/>
    <cellStyle name="常规 167 2 2" xfId="892" xr:uid="{00000000-0005-0000-0000-000076020000}"/>
    <cellStyle name="常规 168" xfId="894" xr:uid="{00000000-0005-0000-0000-000077020000}"/>
    <cellStyle name="常规 168 2" xfId="896" xr:uid="{00000000-0005-0000-0000-000078020000}"/>
    <cellStyle name="常规 168 2 2" xfId="898" xr:uid="{00000000-0005-0000-0000-000079020000}"/>
    <cellStyle name="常规 169" xfId="900" xr:uid="{00000000-0005-0000-0000-00007A020000}"/>
    <cellStyle name="常规 169 2" xfId="903" xr:uid="{00000000-0005-0000-0000-00007B020000}"/>
    <cellStyle name="常规 169 2 2" xfId="907" xr:uid="{00000000-0005-0000-0000-00007C020000}"/>
    <cellStyle name="常规 17" xfId="317" xr:uid="{00000000-0005-0000-0000-00007D020000}"/>
    <cellStyle name="常规 17 2" xfId="320" xr:uid="{00000000-0005-0000-0000-00007E020000}"/>
    <cellStyle name="常规 17 2 2" xfId="323" xr:uid="{00000000-0005-0000-0000-00007F020000}"/>
    <cellStyle name="常规 170" xfId="873" xr:uid="{00000000-0005-0000-0000-000080020000}"/>
    <cellStyle name="常规 170 2" xfId="875" xr:uid="{00000000-0005-0000-0000-000081020000}"/>
    <cellStyle name="常规 170 2 2" xfId="877" xr:uid="{00000000-0005-0000-0000-000082020000}"/>
    <cellStyle name="常规 171" xfId="879" xr:uid="{00000000-0005-0000-0000-000083020000}"/>
    <cellStyle name="常规 171 2" xfId="881" xr:uid="{00000000-0005-0000-0000-000084020000}"/>
    <cellStyle name="常规 171 2 2" xfId="883" xr:uid="{00000000-0005-0000-0000-000085020000}"/>
    <cellStyle name="常规 172" xfId="887" xr:uid="{00000000-0005-0000-0000-000086020000}"/>
    <cellStyle name="常规 172 2" xfId="889" xr:uid="{00000000-0005-0000-0000-000087020000}"/>
    <cellStyle name="常规 172 2 2" xfId="891" xr:uid="{00000000-0005-0000-0000-000088020000}"/>
    <cellStyle name="常规 173" xfId="893" xr:uid="{00000000-0005-0000-0000-000089020000}"/>
    <cellStyle name="常规 173 2" xfId="895" xr:uid="{00000000-0005-0000-0000-00008A020000}"/>
    <cellStyle name="常规 173 2 2" xfId="897" xr:uid="{00000000-0005-0000-0000-00008B020000}"/>
    <cellStyle name="常规 174" xfId="899" xr:uid="{00000000-0005-0000-0000-00008C020000}"/>
    <cellStyle name="常规 174 2" xfId="902" xr:uid="{00000000-0005-0000-0000-00008D020000}"/>
    <cellStyle name="常规 174 2 2" xfId="906" xr:uid="{00000000-0005-0000-0000-00008E020000}"/>
    <cellStyle name="常规 175" xfId="514" xr:uid="{00000000-0005-0000-0000-00008F020000}"/>
    <cellStyle name="常规 175 2" xfId="910" xr:uid="{00000000-0005-0000-0000-000090020000}"/>
    <cellStyle name="常规 175 2 2" xfId="912" xr:uid="{00000000-0005-0000-0000-000091020000}"/>
    <cellStyle name="常规 176" xfId="914" xr:uid="{00000000-0005-0000-0000-000092020000}"/>
    <cellStyle name="常规 176 2" xfId="916" xr:uid="{00000000-0005-0000-0000-000093020000}"/>
    <cellStyle name="常规 176 2 2" xfId="917" xr:uid="{00000000-0005-0000-0000-000094020000}"/>
    <cellStyle name="常规 177" xfId="919" xr:uid="{00000000-0005-0000-0000-000095020000}"/>
    <cellStyle name="常规 178" xfId="921" xr:uid="{00000000-0005-0000-0000-000096020000}"/>
    <cellStyle name="常规 178 2" xfId="923" xr:uid="{00000000-0005-0000-0000-000097020000}"/>
    <cellStyle name="常规 178 2 2" xfId="924" xr:uid="{00000000-0005-0000-0000-000098020000}"/>
    <cellStyle name="常规 179" xfId="926" xr:uid="{00000000-0005-0000-0000-000099020000}"/>
    <cellStyle name="常规 179 2" xfId="928" xr:uid="{00000000-0005-0000-0000-00009A020000}"/>
    <cellStyle name="常规 179 2 2" xfId="771" xr:uid="{00000000-0005-0000-0000-00009B020000}"/>
    <cellStyle name="常规 18" xfId="326" xr:uid="{00000000-0005-0000-0000-00009C020000}"/>
    <cellStyle name="常规 18 2" xfId="329" xr:uid="{00000000-0005-0000-0000-00009D020000}"/>
    <cellStyle name="常规 18 2 2" xfId="334" xr:uid="{00000000-0005-0000-0000-00009E020000}"/>
    <cellStyle name="常规 180" xfId="513" xr:uid="{00000000-0005-0000-0000-00009F020000}"/>
    <cellStyle name="常规 180 2" xfId="909" xr:uid="{00000000-0005-0000-0000-0000A0020000}"/>
    <cellStyle name="常规 180 2 2" xfId="911" xr:uid="{00000000-0005-0000-0000-0000A1020000}"/>
    <cellStyle name="常规 181" xfId="913" xr:uid="{00000000-0005-0000-0000-0000A2020000}"/>
    <cellStyle name="常规 181 2" xfId="915" xr:uid="{00000000-0005-0000-0000-0000A3020000}"/>
    <cellStyle name="常规 182" xfId="918" xr:uid="{00000000-0005-0000-0000-0000A4020000}"/>
    <cellStyle name="常规 182 2" xfId="929" xr:uid="{00000000-0005-0000-0000-0000A5020000}"/>
    <cellStyle name="常规 183" xfId="920" xr:uid="{00000000-0005-0000-0000-0000A6020000}"/>
    <cellStyle name="常规 183 2" xfId="922" xr:uid="{00000000-0005-0000-0000-0000A7020000}"/>
    <cellStyle name="常规 184" xfId="925" xr:uid="{00000000-0005-0000-0000-0000A8020000}"/>
    <cellStyle name="常规 184 2" xfId="927" xr:uid="{00000000-0005-0000-0000-0000A9020000}"/>
    <cellStyle name="常规 185" xfId="931" xr:uid="{00000000-0005-0000-0000-0000AA020000}"/>
    <cellStyle name="常规 185 2" xfId="933" xr:uid="{00000000-0005-0000-0000-0000AB020000}"/>
    <cellStyle name="常规 186" xfId="935" xr:uid="{00000000-0005-0000-0000-0000AC020000}"/>
    <cellStyle name="常规 187" xfId="938" xr:uid="{00000000-0005-0000-0000-0000AD020000}"/>
    <cellStyle name="常规 188" xfId="941" xr:uid="{00000000-0005-0000-0000-0000AE020000}"/>
    <cellStyle name="常规 189" xfId="946" xr:uid="{00000000-0005-0000-0000-0000AF020000}"/>
    <cellStyle name="常规 189 2" xfId="950" xr:uid="{00000000-0005-0000-0000-0000B0020000}"/>
    <cellStyle name="常规 19" xfId="337" xr:uid="{00000000-0005-0000-0000-0000B1020000}"/>
    <cellStyle name="常规 19 2" xfId="340" xr:uid="{00000000-0005-0000-0000-0000B2020000}"/>
    <cellStyle name="常规 19 2 2" xfId="344" xr:uid="{00000000-0005-0000-0000-0000B3020000}"/>
    <cellStyle name="常规 190" xfId="930" xr:uid="{00000000-0005-0000-0000-0000B4020000}"/>
    <cellStyle name="常规 190 2" xfId="932" xr:uid="{00000000-0005-0000-0000-0000B5020000}"/>
    <cellStyle name="常规 191" xfId="934" xr:uid="{00000000-0005-0000-0000-0000B6020000}"/>
    <cellStyle name="常规 192" xfId="937" xr:uid="{00000000-0005-0000-0000-0000B7020000}"/>
    <cellStyle name="常规 193" xfId="940" xr:uid="{00000000-0005-0000-0000-0000B8020000}"/>
    <cellStyle name="常规 193 2" xfId="952" xr:uid="{00000000-0005-0000-0000-0000B9020000}"/>
    <cellStyle name="常规 194" xfId="945" xr:uid="{00000000-0005-0000-0000-0000BA020000}"/>
    <cellStyle name="常规 195" xfId="49" xr:uid="{00000000-0005-0000-0000-0000BB020000}"/>
    <cellStyle name="常规 196" xfId="954" xr:uid="{00000000-0005-0000-0000-0000BC020000}"/>
    <cellStyle name="常规 196 2" xfId="956" xr:uid="{00000000-0005-0000-0000-0000BD020000}"/>
    <cellStyle name="常规 197" xfId="958" xr:uid="{00000000-0005-0000-0000-0000BE020000}"/>
    <cellStyle name="常规 198" xfId="960" xr:uid="{00000000-0005-0000-0000-0000BF020000}"/>
    <cellStyle name="常规 198 2" xfId="961" xr:uid="{00000000-0005-0000-0000-0000C0020000}"/>
    <cellStyle name="常规 199" xfId="963" xr:uid="{00000000-0005-0000-0000-0000C1020000}"/>
    <cellStyle name="常规 2" xfId="965" xr:uid="{00000000-0005-0000-0000-0000C2020000}"/>
    <cellStyle name="常规 2 10" xfId="967" xr:uid="{00000000-0005-0000-0000-0000C3020000}"/>
    <cellStyle name="常规 2 11" xfId="968" xr:uid="{00000000-0005-0000-0000-0000C4020000}"/>
    <cellStyle name="常规 2 12" xfId="969" xr:uid="{00000000-0005-0000-0000-0000C5020000}"/>
    <cellStyle name="常规 2 13" xfId="970" xr:uid="{00000000-0005-0000-0000-0000C6020000}"/>
    <cellStyle name="常规 2 14" xfId="774" xr:uid="{00000000-0005-0000-0000-0000C7020000}"/>
    <cellStyle name="常规 2 15" xfId="972" xr:uid="{00000000-0005-0000-0000-0000C8020000}"/>
    <cellStyle name="常规 2 16" xfId="974" xr:uid="{00000000-0005-0000-0000-0000C9020000}"/>
    <cellStyle name="常规 2 17" xfId="977" xr:uid="{00000000-0005-0000-0000-0000CA020000}"/>
    <cellStyle name="常规 2 18" xfId="980" xr:uid="{00000000-0005-0000-0000-0000CB020000}"/>
    <cellStyle name="常规 2 19" xfId="984" xr:uid="{00000000-0005-0000-0000-0000CC020000}"/>
    <cellStyle name="常规 2 2" xfId="985" xr:uid="{00000000-0005-0000-0000-0000CD020000}"/>
    <cellStyle name="常规 2 2 10" xfId="988" xr:uid="{00000000-0005-0000-0000-0000CE020000}"/>
    <cellStyle name="常规 2 2 10 2" xfId="990" xr:uid="{00000000-0005-0000-0000-0000CF020000}"/>
    <cellStyle name="常规 2 2 10 2 2" xfId="991" xr:uid="{00000000-0005-0000-0000-0000D0020000}"/>
    <cellStyle name="常规 2 2 11" xfId="992" xr:uid="{00000000-0005-0000-0000-0000D1020000}"/>
    <cellStyle name="常规 2 2 11 2" xfId="994" xr:uid="{00000000-0005-0000-0000-0000D2020000}"/>
    <cellStyle name="常规 2 2 11 2 2" xfId="995" xr:uid="{00000000-0005-0000-0000-0000D3020000}"/>
    <cellStyle name="常规 2 2 12" xfId="997" xr:uid="{00000000-0005-0000-0000-0000D4020000}"/>
    <cellStyle name="常规 2 2 12 2" xfId="998" xr:uid="{00000000-0005-0000-0000-0000D5020000}"/>
    <cellStyle name="常规 2 2 12 2 2" xfId="999" xr:uid="{00000000-0005-0000-0000-0000D6020000}"/>
    <cellStyle name="常规 2 2 13" xfId="1000" xr:uid="{00000000-0005-0000-0000-0000D7020000}"/>
    <cellStyle name="常规 2 2 13 2" xfId="1001" xr:uid="{00000000-0005-0000-0000-0000D8020000}"/>
    <cellStyle name="常规 2 2 13 2 2" xfId="1002" xr:uid="{00000000-0005-0000-0000-0000D9020000}"/>
    <cellStyle name="常规 2 2 14" xfId="1003" xr:uid="{00000000-0005-0000-0000-0000DA020000}"/>
    <cellStyle name="常规 2 2 14 2" xfId="1004" xr:uid="{00000000-0005-0000-0000-0000DB020000}"/>
    <cellStyle name="常规 2 2 14 2 2" xfId="1005" xr:uid="{00000000-0005-0000-0000-0000DC020000}"/>
    <cellStyle name="常规 2 2 15" xfId="1007" xr:uid="{00000000-0005-0000-0000-0000DD020000}"/>
    <cellStyle name="常规 2 2 15 2" xfId="1009" xr:uid="{00000000-0005-0000-0000-0000DE020000}"/>
    <cellStyle name="常规 2 2 15 2 2" xfId="1010" xr:uid="{00000000-0005-0000-0000-0000DF020000}"/>
    <cellStyle name="常规 2 2 16" xfId="1012" xr:uid="{00000000-0005-0000-0000-0000E0020000}"/>
    <cellStyle name="常规 2 2 16 2" xfId="1014" xr:uid="{00000000-0005-0000-0000-0000E1020000}"/>
    <cellStyle name="常规 2 2 16 2 2" xfId="1015" xr:uid="{00000000-0005-0000-0000-0000E2020000}"/>
    <cellStyle name="常规 2 2 17" xfId="655" xr:uid="{00000000-0005-0000-0000-0000E3020000}"/>
    <cellStyle name="常规 2 2 17 2" xfId="246" xr:uid="{00000000-0005-0000-0000-0000E4020000}"/>
    <cellStyle name="常规 2 2 17 2 2" xfId="1016" xr:uid="{00000000-0005-0000-0000-0000E5020000}"/>
    <cellStyle name="常规 2 2 18" xfId="1017" xr:uid="{00000000-0005-0000-0000-0000E6020000}"/>
    <cellStyle name="常规 2 2 18 2" xfId="75" xr:uid="{00000000-0005-0000-0000-0000E7020000}"/>
    <cellStyle name="常规 2 2 19" xfId="233" xr:uid="{00000000-0005-0000-0000-0000E8020000}"/>
    <cellStyle name="常规 2 2 2" xfId="1018" xr:uid="{00000000-0005-0000-0000-0000E9020000}"/>
    <cellStyle name="常规 2 2 2 2" xfId="1019" xr:uid="{00000000-0005-0000-0000-0000EA020000}"/>
    <cellStyle name="常规 2 2 2 2 10" xfId="1021" xr:uid="{00000000-0005-0000-0000-0000EB020000}"/>
    <cellStyle name="常规 2 2 2 2 10 2" xfId="1023" xr:uid="{00000000-0005-0000-0000-0000EC020000}"/>
    <cellStyle name="常规 2 2 2 2 10 2 2" xfId="1025" xr:uid="{00000000-0005-0000-0000-0000ED020000}"/>
    <cellStyle name="常规 2 2 2 2 11" xfId="1027" xr:uid="{00000000-0005-0000-0000-0000EE020000}"/>
    <cellStyle name="常规 2 2 2 2 11 2" xfId="1029" xr:uid="{00000000-0005-0000-0000-0000EF020000}"/>
    <cellStyle name="常规 2 2 2 2 11 2 2" xfId="191" xr:uid="{00000000-0005-0000-0000-0000F0020000}"/>
    <cellStyle name="常规 2 2 2 2 12" xfId="1031" xr:uid="{00000000-0005-0000-0000-0000F1020000}"/>
    <cellStyle name="常规 2 2 2 2 12 2" xfId="1033" xr:uid="{00000000-0005-0000-0000-0000F2020000}"/>
    <cellStyle name="常规 2 2 2 2 12 2 2" xfId="1035" xr:uid="{00000000-0005-0000-0000-0000F3020000}"/>
    <cellStyle name="常规 2 2 2 2 13" xfId="1037" xr:uid="{00000000-0005-0000-0000-0000F4020000}"/>
    <cellStyle name="常规 2 2 2 2 13 2" xfId="1039" xr:uid="{00000000-0005-0000-0000-0000F5020000}"/>
    <cellStyle name="常规 2 2 2 2 13 2 2" xfId="1041" xr:uid="{00000000-0005-0000-0000-0000F6020000}"/>
    <cellStyle name="常规 2 2 2 2 14" xfId="333" xr:uid="{00000000-0005-0000-0000-0000F7020000}"/>
    <cellStyle name="常规 2 2 2 2 14 2" xfId="1043" xr:uid="{00000000-0005-0000-0000-0000F8020000}"/>
    <cellStyle name="常规 2 2 2 2 15" xfId="1044" xr:uid="{00000000-0005-0000-0000-0000F9020000}"/>
    <cellStyle name="常规 2 2 2 2 2" xfId="1045" xr:uid="{00000000-0005-0000-0000-0000FA020000}"/>
    <cellStyle name="常规 2 2 2 2 2 2" xfId="1046" xr:uid="{00000000-0005-0000-0000-0000FB020000}"/>
    <cellStyle name="常规 2 2 2 2 2 2 2" xfId="1047" xr:uid="{00000000-0005-0000-0000-0000FC020000}"/>
    <cellStyle name="常规 2 2 2 2 3" xfId="1049" xr:uid="{00000000-0005-0000-0000-0000FD020000}"/>
    <cellStyle name="常规 2 2 2 2 3 2" xfId="1051" xr:uid="{00000000-0005-0000-0000-0000FE020000}"/>
    <cellStyle name="常规 2 2 2 2 3 2 2" xfId="1052" xr:uid="{00000000-0005-0000-0000-0000FF020000}"/>
    <cellStyle name="常规 2 2 2 2 4" xfId="1053" xr:uid="{00000000-0005-0000-0000-000000030000}"/>
    <cellStyle name="常规 2 2 2 2 4 2" xfId="1054" xr:uid="{00000000-0005-0000-0000-000001030000}"/>
    <cellStyle name="常规 2 2 2 2 4 2 2" xfId="1055" xr:uid="{00000000-0005-0000-0000-000002030000}"/>
    <cellStyle name="常规 2 2 2 2 5" xfId="1020" xr:uid="{00000000-0005-0000-0000-000003030000}"/>
    <cellStyle name="常规 2 2 2 2 5 2" xfId="1022" xr:uid="{00000000-0005-0000-0000-000004030000}"/>
    <cellStyle name="常规 2 2 2 2 5 2 2" xfId="1024" xr:uid="{00000000-0005-0000-0000-000005030000}"/>
    <cellStyle name="常规 2 2 2 2 6" xfId="1026" xr:uid="{00000000-0005-0000-0000-000006030000}"/>
    <cellStyle name="常规 2 2 2 2 6 2" xfId="1028" xr:uid="{00000000-0005-0000-0000-000007030000}"/>
    <cellStyle name="常规 2 2 2 2 6 2 2" xfId="190" xr:uid="{00000000-0005-0000-0000-000008030000}"/>
    <cellStyle name="常规 2 2 2 2 7" xfId="1030" xr:uid="{00000000-0005-0000-0000-000009030000}"/>
    <cellStyle name="常规 2 2 2 2 7 2" xfId="1032" xr:uid="{00000000-0005-0000-0000-00000A030000}"/>
    <cellStyle name="常规 2 2 2 2 7 2 2" xfId="1034" xr:uid="{00000000-0005-0000-0000-00000B030000}"/>
    <cellStyle name="常规 2 2 2 2 8" xfId="1036" xr:uid="{00000000-0005-0000-0000-00000C030000}"/>
    <cellStyle name="常规 2 2 2 2 8 2" xfId="1038" xr:uid="{00000000-0005-0000-0000-00000D030000}"/>
    <cellStyle name="常规 2 2 2 2 8 2 2" xfId="1040" xr:uid="{00000000-0005-0000-0000-00000E030000}"/>
    <cellStyle name="常规 2 2 2 2 9" xfId="332" xr:uid="{00000000-0005-0000-0000-00000F030000}"/>
    <cellStyle name="常规 2 2 2 2 9 2" xfId="1042" xr:uid="{00000000-0005-0000-0000-000010030000}"/>
    <cellStyle name="常规 2 2 2 2 9 2 2" xfId="1056" xr:uid="{00000000-0005-0000-0000-000011030000}"/>
    <cellStyle name="常规 2 2 2 3" xfId="1057" xr:uid="{00000000-0005-0000-0000-000012030000}"/>
    <cellStyle name="常规 2 2 2 3 2" xfId="1058" xr:uid="{00000000-0005-0000-0000-000013030000}"/>
    <cellStyle name="常规 2 2 2 4" xfId="83" xr:uid="{00000000-0005-0000-0000-000014030000}"/>
    <cellStyle name="常规 2 2 20" xfId="1006" xr:uid="{00000000-0005-0000-0000-000015030000}"/>
    <cellStyle name="常规 2 2 20 2" xfId="1008" xr:uid="{00000000-0005-0000-0000-000016030000}"/>
    <cellStyle name="常规 2 2 20 3" xfId="1059" xr:uid="{00000000-0005-0000-0000-000017030000}"/>
    <cellStyle name="常规 2 2 21" xfId="1011" xr:uid="{00000000-0005-0000-0000-000018030000}"/>
    <cellStyle name="常规 2 2 21 2" xfId="1013" xr:uid="{00000000-0005-0000-0000-000019030000}"/>
    <cellStyle name="常规 2 2 21 3" xfId="1060" xr:uid="{00000000-0005-0000-0000-00001A030000}"/>
    <cellStyle name="常规 2 2 3" xfId="1061" xr:uid="{00000000-0005-0000-0000-00001B030000}"/>
    <cellStyle name="常规 2 2 3 2" xfId="1062" xr:uid="{00000000-0005-0000-0000-00001C030000}"/>
    <cellStyle name="常规 2 2 3 2 10" xfId="1063" xr:uid="{00000000-0005-0000-0000-00001D030000}"/>
    <cellStyle name="常规 2 2 3 2 10 2" xfId="1064" xr:uid="{00000000-0005-0000-0000-00001E030000}"/>
    <cellStyle name="常规 2 2 3 2 10 2 2" xfId="1065" xr:uid="{00000000-0005-0000-0000-00001F030000}"/>
    <cellStyle name="常规 2 2 3 2 11" xfId="1066" xr:uid="{00000000-0005-0000-0000-000020030000}"/>
    <cellStyle name="常规 2 2 3 2 11 2" xfId="73" xr:uid="{00000000-0005-0000-0000-000021030000}"/>
    <cellStyle name="常规 2 2 3 2 11 2 2" xfId="1067" xr:uid="{00000000-0005-0000-0000-000022030000}"/>
    <cellStyle name="常规 2 2 3 2 12" xfId="1068" xr:uid="{00000000-0005-0000-0000-000023030000}"/>
    <cellStyle name="常规 2 2 3 2 12 2" xfId="1069" xr:uid="{00000000-0005-0000-0000-000024030000}"/>
    <cellStyle name="常规 2 2 3 2 12 2 2" xfId="625" xr:uid="{00000000-0005-0000-0000-000025030000}"/>
    <cellStyle name="常规 2 2 3 2 13" xfId="1070" xr:uid="{00000000-0005-0000-0000-000026030000}"/>
    <cellStyle name="常规 2 2 3 2 13 2" xfId="1072" xr:uid="{00000000-0005-0000-0000-000027030000}"/>
    <cellStyle name="常规 2 2 3 2 13 2 2" xfId="987" xr:uid="{00000000-0005-0000-0000-000028030000}"/>
    <cellStyle name="常规 2 2 3 2 14" xfId="1075" xr:uid="{00000000-0005-0000-0000-000029030000}"/>
    <cellStyle name="常规 2 2 3 2 14 2" xfId="1076" xr:uid="{00000000-0005-0000-0000-00002A030000}"/>
    <cellStyle name="常规 2 2 3 2 15" xfId="1077" xr:uid="{00000000-0005-0000-0000-00002B030000}"/>
    <cellStyle name="常规 2 2 3 2 2" xfId="1078" xr:uid="{00000000-0005-0000-0000-00002C030000}"/>
    <cellStyle name="常规 2 2 3 2 2 2" xfId="1079" xr:uid="{00000000-0005-0000-0000-00002D030000}"/>
    <cellStyle name="常规 2 2 3 2 2 2 2" xfId="1080" xr:uid="{00000000-0005-0000-0000-00002E030000}"/>
    <cellStyle name="常规 2 2 3 2 3" xfId="1081" xr:uid="{00000000-0005-0000-0000-00002F030000}"/>
    <cellStyle name="常规 2 2 3 2 3 2" xfId="1082" xr:uid="{00000000-0005-0000-0000-000030030000}"/>
    <cellStyle name="常规 2 2 3 2 3 2 2" xfId="1083" xr:uid="{00000000-0005-0000-0000-000031030000}"/>
    <cellStyle name="常规 2 2 3 2 4" xfId="1085" xr:uid="{00000000-0005-0000-0000-000032030000}"/>
    <cellStyle name="常规 2 2 3 2 4 2" xfId="1087" xr:uid="{00000000-0005-0000-0000-000033030000}"/>
    <cellStyle name="常规 2 2 3 2 4 2 2" xfId="1088" xr:uid="{00000000-0005-0000-0000-000034030000}"/>
    <cellStyle name="常规 2 2 3 2 5" xfId="1089" xr:uid="{00000000-0005-0000-0000-000035030000}"/>
    <cellStyle name="常规 2 2 3 2 5 2" xfId="1091" xr:uid="{00000000-0005-0000-0000-000036030000}"/>
    <cellStyle name="常规 2 2 3 2 5 2 2" xfId="1093" xr:uid="{00000000-0005-0000-0000-000037030000}"/>
    <cellStyle name="常规 2 2 3 2 6" xfId="1094" xr:uid="{00000000-0005-0000-0000-000038030000}"/>
    <cellStyle name="常规 2 2 3 2 6 2" xfId="1095" xr:uid="{00000000-0005-0000-0000-000039030000}"/>
    <cellStyle name="常规 2 2 3 2 6 2 2" xfId="1096" xr:uid="{00000000-0005-0000-0000-00003A030000}"/>
    <cellStyle name="常规 2 2 3 2 7" xfId="1097" xr:uid="{00000000-0005-0000-0000-00003B030000}"/>
    <cellStyle name="常规 2 2 3 2 7 2" xfId="1099" xr:uid="{00000000-0005-0000-0000-00003C030000}"/>
    <cellStyle name="常规 2 2 3 2 7 2 2" xfId="1101" xr:uid="{00000000-0005-0000-0000-00003D030000}"/>
    <cellStyle name="常规 2 2 3 2 8" xfId="1102" xr:uid="{00000000-0005-0000-0000-00003E030000}"/>
    <cellStyle name="常规 2 2 3 2 8 2" xfId="1103" xr:uid="{00000000-0005-0000-0000-00003F030000}"/>
    <cellStyle name="常规 2 2 3 2 8 2 2" xfId="1104" xr:uid="{00000000-0005-0000-0000-000040030000}"/>
    <cellStyle name="常规 2 2 3 2 9" xfId="343" xr:uid="{00000000-0005-0000-0000-000041030000}"/>
    <cellStyle name="常规 2 2 3 2 9 2" xfId="1105" xr:uid="{00000000-0005-0000-0000-000042030000}"/>
    <cellStyle name="常规 2 2 3 2 9 2 2" xfId="1106" xr:uid="{00000000-0005-0000-0000-000043030000}"/>
    <cellStyle name="常规 2 2 3 3" xfId="1107" xr:uid="{00000000-0005-0000-0000-000044030000}"/>
    <cellStyle name="常规 2 2 3 3 2" xfId="1108" xr:uid="{00000000-0005-0000-0000-000045030000}"/>
    <cellStyle name="常规 2 2 4" xfId="1109" xr:uid="{00000000-0005-0000-0000-000046030000}"/>
    <cellStyle name="常规 2 2 4 2" xfId="1110" xr:uid="{00000000-0005-0000-0000-000047030000}"/>
    <cellStyle name="常规 2 2 4 2 10" xfId="1111" xr:uid="{00000000-0005-0000-0000-000048030000}"/>
    <cellStyle name="常规 2 2 4 2 10 2" xfId="1112" xr:uid="{00000000-0005-0000-0000-000049030000}"/>
    <cellStyle name="常规 2 2 4 2 10 2 2" xfId="1113" xr:uid="{00000000-0005-0000-0000-00004A030000}"/>
    <cellStyle name="常规 2 2 4 2 11" xfId="1114" xr:uid="{00000000-0005-0000-0000-00004B030000}"/>
    <cellStyle name="常规 2 2 4 2 11 2" xfId="1115" xr:uid="{00000000-0005-0000-0000-00004C030000}"/>
    <cellStyle name="常规 2 2 4 2 11 2 2" xfId="1116" xr:uid="{00000000-0005-0000-0000-00004D030000}"/>
    <cellStyle name="常规 2 2 4 2 12" xfId="1117" xr:uid="{00000000-0005-0000-0000-00004E030000}"/>
    <cellStyle name="常规 2 2 4 2 12 2" xfId="1118" xr:uid="{00000000-0005-0000-0000-00004F030000}"/>
    <cellStyle name="常规 2 2 4 2 12 2 2" xfId="1119" xr:uid="{00000000-0005-0000-0000-000050030000}"/>
    <cellStyle name="常规 2 2 4 2 13" xfId="16" xr:uid="{00000000-0005-0000-0000-000051030000}"/>
    <cellStyle name="常规 2 2 4 2 13 2" xfId="91" xr:uid="{00000000-0005-0000-0000-000052030000}"/>
    <cellStyle name="常规 2 2 4 2 13 2 2" xfId="595" xr:uid="{00000000-0005-0000-0000-000053030000}"/>
    <cellStyle name="常规 2 2 4 2 14" xfId="599" xr:uid="{00000000-0005-0000-0000-000054030000}"/>
    <cellStyle name="常规 2 2 4 2 14 2" xfId="601" xr:uid="{00000000-0005-0000-0000-000055030000}"/>
    <cellStyle name="常规 2 2 4 2 15" xfId="582" xr:uid="{00000000-0005-0000-0000-000056030000}"/>
    <cellStyle name="常规 2 2 4 2 2" xfId="1120" xr:uid="{00000000-0005-0000-0000-000057030000}"/>
    <cellStyle name="常规 2 2 4 2 2 2" xfId="1121" xr:uid="{00000000-0005-0000-0000-000058030000}"/>
    <cellStyle name="常规 2 2 4 2 2 2 2" xfId="1122" xr:uid="{00000000-0005-0000-0000-000059030000}"/>
    <cellStyle name="常规 2 2 4 2 3" xfId="1123" xr:uid="{00000000-0005-0000-0000-00005A030000}"/>
    <cellStyle name="常规 2 2 4 2 3 2" xfId="1124" xr:uid="{00000000-0005-0000-0000-00005B030000}"/>
    <cellStyle name="常规 2 2 4 2 3 2 2" xfId="1125" xr:uid="{00000000-0005-0000-0000-00005C030000}"/>
    <cellStyle name="常规 2 2 4 2 4" xfId="222" xr:uid="{00000000-0005-0000-0000-00005D030000}"/>
    <cellStyle name="常规 2 2 4 2 4 2" xfId="225" xr:uid="{00000000-0005-0000-0000-00005E030000}"/>
    <cellStyle name="常规 2 2 4 2 4 2 2" xfId="1126" xr:uid="{00000000-0005-0000-0000-00005F030000}"/>
    <cellStyle name="常规 2 2 4 2 5" xfId="1127" xr:uid="{00000000-0005-0000-0000-000060030000}"/>
    <cellStyle name="常规 2 2 4 2 5 2" xfId="1128" xr:uid="{00000000-0005-0000-0000-000061030000}"/>
    <cellStyle name="常规 2 2 4 2 5 2 2" xfId="1129" xr:uid="{00000000-0005-0000-0000-000062030000}"/>
    <cellStyle name="常规 2 2 4 2 6" xfId="1131" xr:uid="{00000000-0005-0000-0000-000063030000}"/>
    <cellStyle name="常规 2 2 4 2 6 2" xfId="1133" xr:uid="{00000000-0005-0000-0000-000064030000}"/>
    <cellStyle name="常规 2 2 4 2 6 2 2" xfId="1134" xr:uid="{00000000-0005-0000-0000-000065030000}"/>
    <cellStyle name="常规 2 2 4 2 7" xfId="1135" xr:uid="{00000000-0005-0000-0000-000066030000}"/>
    <cellStyle name="常规 2 2 4 2 7 2" xfId="1136" xr:uid="{00000000-0005-0000-0000-000067030000}"/>
    <cellStyle name="常规 2 2 4 2 7 2 2" xfId="1137" xr:uid="{00000000-0005-0000-0000-000068030000}"/>
    <cellStyle name="常规 2 2 4 2 8" xfId="1138" xr:uid="{00000000-0005-0000-0000-000069030000}"/>
    <cellStyle name="常规 2 2 4 2 8 2" xfId="1139" xr:uid="{00000000-0005-0000-0000-00006A030000}"/>
    <cellStyle name="常规 2 2 4 2 8 2 2" xfId="1140" xr:uid="{00000000-0005-0000-0000-00006B030000}"/>
    <cellStyle name="常规 2 2 4 2 9" xfId="356" xr:uid="{00000000-0005-0000-0000-00006C030000}"/>
    <cellStyle name="常规 2 2 4 2 9 2" xfId="1142" xr:uid="{00000000-0005-0000-0000-00006D030000}"/>
    <cellStyle name="常规 2 2 4 2 9 2 2" xfId="1143" xr:uid="{00000000-0005-0000-0000-00006E030000}"/>
    <cellStyle name="常规 2 2 4 3" xfId="1144" xr:uid="{00000000-0005-0000-0000-00006F030000}"/>
    <cellStyle name="常规 2 2 4 3 2" xfId="1145" xr:uid="{00000000-0005-0000-0000-000070030000}"/>
    <cellStyle name="常规 2 2 5" xfId="1146" xr:uid="{00000000-0005-0000-0000-000071030000}"/>
    <cellStyle name="常规 2 2 5 2" xfId="1147" xr:uid="{00000000-0005-0000-0000-000072030000}"/>
    <cellStyle name="常规 2 2 5 2 10" xfId="1148" xr:uid="{00000000-0005-0000-0000-000073030000}"/>
    <cellStyle name="常规 2 2 5 2 10 2" xfId="1149" xr:uid="{00000000-0005-0000-0000-000074030000}"/>
    <cellStyle name="常规 2 2 5 2 10 2 2" xfId="1150" xr:uid="{00000000-0005-0000-0000-000075030000}"/>
    <cellStyle name="常规 2 2 5 2 11" xfId="1151" xr:uid="{00000000-0005-0000-0000-000076030000}"/>
    <cellStyle name="常规 2 2 5 2 11 2" xfId="1152" xr:uid="{00000000-0005-0000-0000-000077030000}"/>
    <cellStyle name="常规 2 2 5 2 11 2 2" xfId="1153" xr:uid="{00000000-0005-0000-0000-000078030000}"/>
    <cellStyle name="常规 2 2 5 2 12" xfId="106" xr:uid="{00000000-0005-0000-0000-000079030000}"/>
    <cellStyle name="常规 2 2 5 2 12 2" xfId="1154" xr:uid="{00000000-0005-0000-0000-00007A030000}"/>
    <cellStyle name="常规 2 2 5 2 12 2 2" xfId="1155" xr:uid="{00000000-0005-0000-0000-00007B030000}"/>
    <cellStyle name="常规 2 2 5 2 13" xfId="1156" xr:uid="{00000000-0005-0000-0000-00007C030000}"/>
    <cellStyle name="常规 2 2 5 2 13 2" xfId="1157" xr:uid="{00000000-0005-0000-0000-00007D030000}"/>
    <cellStyle name="常规 2 2 5 2 13 2 2" xfId="1158" xr:uid="{00000000-0005-0000-0000-00007E030000}"/>
    <cellStyle name="常规 2 2 5 2 14" xfId="1162" xr:uid="{00000000-0005-0000-0000-00007F030000}"/>
    <cellStyle name="常规 2 2 5 2 14 2" xfId="1165" xr:uid="{00000000-0005-0000-0000-000080030000}"/>
    <cellStyle name="常规 2 2 5 2 15" xfId="1166" xr:uid="{00000000-0005-0000-0000-000081030000}"/>
    <cellStyle name="常规 2 2 5 2 2" xfId="1167" xr:uid="{00000000-0005-0000-0000-000082030000}"/>
    <cellStyle name="常规 2 2 5 2 2 2" xfId="1168" xr:uid="{00000000-0005-0000-0000-000083030000}"/>
    <cellStyle name="常规 2 2 5 2 2 2 2" xfId="1169" xr:uid="{00000000-0005-0000-0000-000084030000}"/>
    <cellStyle name="常规 2 2 5 2 3" xfId="1170" xr:uid="{00000000-0005-0000-0000-000085030000}"/>
    <cellStyle name="常规 2 2 5 2 3 2" xfId="1171" xr:uid="{00000000-0005-0000-0000-000086030000}"/>
    <cellStyle name="常规 2 2 5 2 3 2 2" xfId="1172" xr:uid="{00000000-0005-0000-0000-000087030000}"/>
    <cellStyle name="常规 2 2 5 2 4" xfId="1173" xr:uid="{00000000-0005-0000-0000-000088030000}"/>
    <cellStyle name="常规 2 2 5 2 4 2" xfId="1174" xr:uid="{00000000-0005-0000-0000-000089030000}"/>
    <cellStyle name="常规 2 2 5 2 4 2 2" xfId="1175" xr:uid="{00000000-0005-0000-0000-00008A030000}"/>
    <cellStyle name="常规 2 2 5 2 5" xfId="1176" xr:uid="{00000000-0005-0000-0000-00008B030000}"/>
    <cellStyle name="常规 2 2 5 2 5 2" xfId="1177" xr:uid="{00000000-0005-0000-0000-00008C030000}"/>
    <cellStyle name="常规 2 2 5 2 5 2 2" xfId="1179" xr:uid="{00000000-0005-0000-0000-00008D030000}"/>
    <cellStyle name="常规 2 2 5 2 6" xfId="1180" xr:uid="{00000000-0005-0000-0000-00008E030000}"/>
    <cellStyle name="常规 2 2 5 2 6 2" xfId="1181" xr:uid="{00000000-0005-0000-0000-00008F030000}"/>
    <cellStyle name="常规 2 2 5 2 6 2 2" xfId="570" xr:uid="{00000000-0005-0000-0000-000090030000}"/>
    <cellStyle name="常规 2 2 5 2 7" xfId="1182" xr:uid="{00000000-0005-0000-0000-000091030000}"/>
    <cellStyle name="常规 2 2 5 2 7 2" xfId="253" xr:uid="{00000000-0005-0000-0000-000092030000}"/>
    <cellStyle name="常规 2 2 5 2 7 2 2" xfId="255" xr:uid="{00000000-0005-0000-0000-000093030000}"/>
    <cellStyle name="常规 2 2 5 2 8" xfId="1183" xr:uid="{00000000-0005-0000-0000-000094030000}"/>
    <cellStyle name="常规 2 2 5 2 8 2" xfId="1184" xr:uid="{00000000-0005-0000-0000-000095030000}"/>
    <cellStyle name="常规 2 2 5 2 8 2 2" xfId="1185" xr:uid="{00000000-0005-0000-0000-000096030000}"/>
    <cellStyle name="常规 2 2 5 2 9" xfId="1188" xr:uid="{00000000-0005-0000-0000-000097030000}"/>
    <cellStyle name="常规 2 2 5 2 9 2" xfId="1189" xr:uid="{00000000-0005-0000-0000-000098030000}"/>
    <cellStyle name="常规 2 2 5 2 9 2 2" xfId="1190" xr:uid="{00000000-0005-0000-0000-000099030000}"/>
    <cellStyle name="常规 2 2 5 3" xfId="742" xr:uid="{00000000-0005-0000-0000-00009A030000}"/>
    <cellStyle name="常规 2 2 5 3 2" xfId="1191" xr:uid="{00000000-0005-0000-0000-00009B030000}"/>
    <cellStyle name="常规 2 2 6" xfId="1192" xr:uid="{00000000-0005-0000-0000-00009C030000}"/>
    <cellStyle name="常规 2 2 6 2" xfId="1193" xr:uid="{00000000-0005-0000-0000-00009D030000}"/>
    <cellStyle name="常规 2 2 6 2 2" xfId="1194" xr:uid="{00000000-0005-0000-0000-00009E030000}"/>
    <cellStyle name="常规 2 2 7" xfId="1195" xr:uid="{00000000-0005-0000-0000-00009F030000}"/>
    <cellStyle name="常规 2 2 7 2" xfId="1196" xr:uid="{00000000-0005-0000-0000-0000A0030000}"/>
    <cellStyle name="常规 2 2 7 2 2" xfId="1197" xr:uid="{00000000-0005-0000-0000-0000A1030000}"/>
    <cellStyle name="常规 2 2 8" xfId="1199" xr:uid="{00000000-0005-0000-0000-0000A2030000}"/>
    <cellStyle name="常规 2 2 8 2" xfId="1200" xr:uid="{00000000-0005-0000-0000-0000A3030000}"/>
    <cellStyle name="常规 2 2 8 2 2" xfId="1201" xr:uid="{00000000-0005-0000-0000-0000A4030000}"/>
    <cellStyle name="常规 2 2 9" xfId="1202" xr:uid="{00000000-0005-0000-0000-0000A5030000}"/>
    <cellStyle name="常规 2 2 9 2" xfId="1203" xr:uid="{00000000-0005-0000-0000-0000A6030000}"/>
    <cellStyle name="常规 2 2 9 2 2" xfId="1204" xr:uid="{00000000-0005-0000-0000-0000A7030000}"/>
    <cellStyle name="常规 2 20" xfId="971" xr:uid="{00000000-0005-0000-0000-0000A8030000}"/>
    <cellStyle name="常规 2 21" xfId="973" xr:uid="{00000000-0005-0000-0000-0000A9030000}"/>
    <cellStyle name="常规 2 22" xfId="976" xr:uid="{00000000-0005-0000-0000-0000AA030000}"/>
    <cellStyle name="常规 2 23" xfId="979" xr:uid="{00000000-0005-0000-0000-0000AB030000}"/>
    <cellStyle name="常规 2 24" xfId="983" xr:uid="{00000000-0005-0000-0000-0000AC030000}"/>
    <cellStyle name="常规 2 25" xfId="1207" xr:uid="{00000000-0005-0000-0000-0000AD030000}"/>
    <cellStyle name="常规 2 26" xfId="1210" xr:uid="{00000000-0005-0000-0000-0000AE030000}"/>
    <cellStyle name="常规 2 27" xfId="1212" xr:uid="{00000000-0005-0000-0000-0000AF030000}"/>
    <cellStyle name="常规 2 28" xfId="1215" xr:uid="{00000000-0005-0000-0000-0000B0030000}"/>
    <cellStyle name="常规 2 29" xfId="1218" xr:uid="{00000000-0005-0000-0000-0000B1030000}"/>
    <cellStyle name="常规 2 3" xfId="244" xr:uid="{00000000-0005-0000-0000-0000B2030000}"/>
    <cellStyle name="常规 2 3 10" xfId="1220" xr:uid="{00000000-0005-0000-0000-0000B3030000}"/>
    <cellStyle name="常规 2 3 10 2" xfId="1222" xr:uid="{00000000-0005-0000-0000-0000B4030000}"/>
    <cellStyle name="常规 2 3 10 2 2" xfId="1223" xr:uid="{00000000-0005-0000-0000-0000B5030000}"/>
    <cellStyle name="常规 2 3 11" xfId="1224" xr:uid="{00000000-0005-0000-0000-0000B6030000}"/>
    <cellStyle name="常规 2 3 11 2" xfId="1225" xr:uid="{00000000-0005-0000-0000-0000B7030000}"/>
    <cellStyle name="常规 2 3 11 2 2" xfId="1226" xr:uid="{00000000-0005-0000-0000-0000B8030000}"/>
    <cellStyle name="常规 2 3 12" xfId="1227" xr:uid="{00000000-0005-0000-0000-0000B9030000}"/>
    <cellStyle name="常规 2 3 12 2" xfId="1228" xr:uid="{00000000-0005-0000-0000-0000BA030000}"/>
    <cellStyle name="常规 2 3 12 2 2" xfId="1229" xr:uid="{00000000-0005-0000-0000-0000BB030000}"/>
    <cellStyle name="常规 2 3 13" xfId="1230" xr:uid="{00000000-0005-0000-0000-0000BC030000}"/>
    <cellStyle name="常规 2 3 13 2" xfId="1231" xr:uid="{00000000-0005-0000-0000-0000BD030000}"/>
    <cellStyle name="常规 2 3 13 2 2" xfId="1232" xr:uid="{00000000-0005-0000-0000-0000BE030000}"/>
    <cellStyle name="常规 2 3 14" xfId="1233" xr:uid="{00000000-0005-0000-0000-0000BF030000}"/>
    <cellStyle name="常规 2 3 14 2" xfId="1234" xr:uid="{00000000-0005-0000-0000-0000C0030000}"/>
    <cellStyle name="常规 2 3 15" xfId="1235" xr:uid="{00000000-0005-0000-0000-0000C1030000}"/>
    <cellStyle name="常规 2 3 2" xfId="1238" xr:uid="{00000000-0005-0000-0000-0000C2030000}"/>
    <cellStyle name="常规 2 3 2 2" xfId="1239" xr:uid="{00000000-0005-0000-0000-0000C3030000}"/>
    <cellStyle name="常规 2 3 2 2 2" xfId="1240" xr:uid="{00000000-0005-0000-0000-0000C4030000}"/>
    <cellStyle name="常规 2 3 3" xfId="1244" xr:uid="{00000000-0005-0000-0000-0000C5030000}"/>
    <cellStyle name="常规 2 3 3 2" xfId="1246" xr:uid="{00000000-0005-0000-0000-0000C6030000}"/>
    <cellStyle name="常规 2 3 3 2 2" xfId="1248" xr:uid="{00000000-0005-0000-0000-0000C7030000}"/>
    <cellStyle name="常规 2 3 4" xfId="1252" xr:uid="{00000000-0005-0000-0000-0000C8030000}"/>
    <cellStyle name="常规 2 3 4 2" xfId="1255" xr:uid="{00000000-0005-0000-0000-0000C9030000}"/>
    <cellStyle name="常规 2 3 4 2 2" xfId="1259" xr:uid="{00000000-0005-0000-0000-0000CA030000}"/>
    <cellStyle name="常规 2 3 5" xfId="1262" xr:uid="{00000000-0005-0000-0000-0000CB030000}"/>
    <cellStyle name="常规 2 3 5 2" xfId="1264" xr:uid="{00000000-0005-0000-0000-0000CC030000}"/>
    <cellStyle name="常规 2 3 5 2 2" xfId="1267" xr:uid="{00000000-0005-0000-0000-0000CD030000}"/>
    <cellStyle name="常规 2 3 6" xfId="1270" xr:uid="{00000000-0005-0000-0000-0000CE030000}"/>
    <cellStyle name="常规 2 3 6 2" xfId="1272" xr:uid="{00000000-0005-0000-0000-0000CF030000}"/>
    <cellStyle name="常规 2 3 6 2 2" xfId="839" xr:uid="{00000000-0005-0000-0000-0000D0030000}"/>
    <cellStyle name="常规 2 3 7" xfId="1275" xr:uid="{00000000-0005-0000-0000-0000D1030000}"/>
    <cellStyle name="常规 2 3 7 2" xfId="1277" xr:uid="{00000000-0005-0000-0000-0000D2030000}"/>
    <cellStyle name="常规 2 3 7 2 2" xfId="205" xr:uid="{00000000-0005-0000-0000-0000D3030000}"/>
    <cellStyle name="常规 2 3 8" xfId="1258" xr:uid="{00000000-0005-0000-0000-0000D4030000}"/>
    <cellStyle name="常规 2 3 8 2" xfId="1278" xr:uid="{00000000-0005-0000-0000-0000D5030000}"/>
    <cellStyle name="常规 2 3 8 2 2" xfId="1279" xr:uid="{00000000-0005-0000-0000-0000D6030000}"/>
    <cellStyle name="常规 2 3 9" xfId="1280" xr:uid="{00000000-0005-0000-0000-0000D7030000}"/>
    <cellStyle name="常规 2 3 9 2" xfId="1281" xr:uid="{00000000-0005-0000-0000-0000D8030000}"/>
    <cellStyle name="常规 2 3 9 2 2" xfId="1283" xr:uid="{00000000-0005-0000-0000-0000D9030000}"/>
    <cellStyle name="常规 2 30" xfId="1206" xr:uid="{00000000-0005-0000-0000-0000DA030000}"/>
    <cellStyle name="常规 2 31" xfId="1209" xr:uid="{00000000-0005-0000-0000-0000DB030000}"/>
    <cellStyle name="常规 2 4" xfId="1284" xr:uid="{00000000-0005-0000-0000-0000DC030000}"/>
    <cellStyle name="常规 2 4 2" xfId="1285" xr:uid="{00000000-0005-0000-0000-0000DD030000}"/>
    <cellStyle name="常规 2 4 2 2" xfId="1286" xr:uid="{00000000-0005-0000-0000-0000DE030000}"/>
    <cellStyle name="常规 2 5" xfId="1287" xr:uid="{00000000-0005-0000-0000-0000DF030000}"/>
    <cellStyle name="常规 2 5 2" xfId="1288" xr:uid="{00000000-0005-0000-0000-0000E0030000}"/>
    <cellStyle name="常规 2 6" xfId="1289" xr:uid="{00000000-0005-0000-0000-0000E1030000}"/>
    <cellStyle name="常规 2 7" xfId="1290" xr:uid="{00000000-0005-0000-0000-0000E2030000}"/>
    <cellStyle name="常规 2 8" xfId="1291" xr:uid="{00000000-0005-0000-0000-0000E3030000}"/>
    <cellStyle name="常规 2 9" xfId="1292" xr:uid="{00000000-0005-0000-0000-0000E4030000}"/>
    <cellStyle name="常规 20" xfId="821" xr:uid="{00000000-0005-0000-0000-0000E5030000}"/>
    <cellStyle name="常规 20 2" xfId="823" xr:uid="{00000000-0005-0000-0000-0000E6030000}"/>
    <cellStyle name="常规 20 2 2" xfId="825" xr:uid="{00000000-0005-0000-0000-0000E7030000}"/>
    <cellStyle name="常规 200" xfId="675" xr:uid="{00000000-0005-0000-0000-0000E8030000}"/>
    <cellStyle name="常规 201" xfId="727" xr:uid="{00000000-0005-0000-0000-0000E9030000}"/>
    <cellStyle name="常规 201 2" xfId="731" xr:uid="{00000000-0005-0000-0000-0000EA030000}"/>
    <cellStyle name="常规 202" xfId="748" xr:uid="{00000000-0005-0000-0000-0000EB030000}"/>
    <cellStyle name="常规 202 2" xfId="752" xr:uid="{00000000-0005-0000-0000-0000EC030000}"/>
    <cellStyle name="常规 203" xfId="789" xr:uid="{00000000-0005-0000-0000-0000ED030000}"/>
    <cellStyle name="常规 203 2" xfId="793" xr:uid="{00000000-0005-0000-0000-0000EE030000}"/>
    <cellStyle name="常规 204" xfId="835" xr:uid="{00000000-0005-0000-0000-0000EF030000}"/>
    <cellStyle name="常规 21" xfId="186" xr:uid="{00000000-0005-0000-0000-0000F0030000}"/>
    <cellStyle name="常规 21 2" xfId="117" xr:uid="{00000000-0005-0000-0000-0000F1030000}"/>
    <cellStyle name="常规 21 2 2" xfId="871" xr:uid="{00000000-0005-0000-0000-0000F2030000}"/>
    <cellStyle name="常规 22" xfId="316" xr:uid="{00000000-0005-0000-0000-0000F3030000}"/>
    <cellStyle name="常规 22 2" xfId="319" xr:uid="{00000000-0005-0000-0000-0000F4030000}"/>
    <cellStyle name="常规 22 2 2" xfId="322" xr:uid="{00000000-0005-0000-0000-0000F5030000}"/>
    <cellStyle name="常规 23" xfId="325" xr:uid="{00000000-0005-0000-0000-0000F6030000}"/>
    <cellStyle name="常规 23 2" xfId="328" xr:uid="{00000000-0005-0000-0000-0000F7030000}"/>
    <cellStyle name="常规 23 2 2" xfId="331" xr:uid="{00000000-0005-0000-0000-0000F8030000}"/>
    <cellStyle name="常规 24" xfId="336" xr:uid="{00000000-0005-0000-0000-0000F9030000}"/>
    <cellStyle name="常规 24 2" xfId="339" xr:uid="{00000000-0005-0000-0000-0000FA030000}"/>
    <cellStyle name="常规 24 2 2" xfId="342" xr:uid="{00000000-0005-0000-0000-0000FB030000}"/>
    <cellStyle name="常规 25" xfId="347" xr:uid="{00000000-0005-0000-0000-0000FC030000}"/>
    <cellStyle name="常规 25 2" xfId="351" xr:uid="{00000000-0005-0000-0000-0000FD030000}"/>
    <cellStyle name="常规 25 2 2" xfId="355" xr:uid="{00000000-0005-0000-0000-0000FE030000}"/>
    <cellStyle name="常规 26" xfId="66" xr:uid="{00000000-0005-0000-0000-0000FF030000}"/>
    <cellStyle name="常规 26 2" xfId="24" xr:uid="{00000000-0005-0000-0000-000000040000}"/>
    <cellStyle name="常规 26 2 2" xfId="1187" xr:uid="{00000000-0005-0000-0000-000001040000}"/>
    <cellStyle name="常规 27" xfId="359" xr:uid="{00000000-0005-0000-0000-000002040000}"/>
    <cellStyle name="常规 27 2" xfId="1294" xr:uid="{00000000-0005-0000-0000-000003040000}"/>
    <cellStyle name="常规 27 2 2" xfId="1296" xr:uid="{00000000-0005-0000-0000-000004040000}"/>
    <cellStyle name="常规 28" xfId="1298" xr:uid="{00000000-0005-0000-0000-000005040000}"/>
    <cellStyle name="常规 28 2" xfId="1301" xr:uid="{00000000-0005-0000-0000-000006040000}"/>
    <cellStyle name="常规 28 2 2" xfId="1074" xr:uid="{00000000-0005-0000-0000-000007040000}"/>
    <cellStyle name="常规 29" xfId="1303" xr:uid="{00000000-0005-0000-0000-000008040000}"/>
    <cellStyle name="常规 29 2" xfId="1305" xr:uid="{00000000-0005-0000-0000-000009040000}"/>
    <cellStyle name="常规 29 2 2" xfId="1307" xr:uid="{00000000-0005-0000-0000-00000A040000}"/>
    <cellStyle name="常规 3" xfId="1308" xr:uid="{00000000-0005-0000-0000-00000B040000}"/>
    <cellStyle name="常规 3 10" xfId="993" xr:uid="{00000000-0005-0000-0000-00000C040000}"/>
    <cellStyle name="常规 3 11" xfId="1309" xr:uid="{00000000-0005-0000-0000-00000D040000}"/>
    <cellStyle name="常规 3 12" xfId="1310" xr:uid="{00000000-0005-0000-0000-00000E040000}"/>
    <cellStyle name="常规 3 13" xfId="1311" xr:uid="{00000000-0005-0000-0000-00000F040000}"/>
    <cellStyle name="常规 3 14" xfId="8" xr:uid="{00000000-0005-0000-0000-000010040000}"/>
    <cellStyle name="常规 3 15" xfId="1313" xr:uid="{00000000-0005-0000-0000-000011040000}"/>
    <cellStyle name="常规 3 16" xfId="1316" xr:uid="{00000000-0005-0000-0000-000012040000}"/>
    <cellStyle name="常规 3 17" xfId="1319" xr:uid="{00000000-0005-0000-0000-000013040000}"/>
    <cellStyle name="常规 3 18" xfId="1321" xr:uid="{00000000-0005-0000-0000-000014040000}"/>
    <cellStyle name="常规 3 19" xfId="1323" xr:uid="{00000000-0005-0000-0000-000015040000}"/>
    <cellStyle name="常规 3 2" xfId="1324" xr:uid="{00000000-0005-0000-0000-000016040000}"/>
    <cellStyle name="常规 3 2 10" xfId="1326" xr:uid="{00000000-0005-0000-0000-000017040000}"/>
    <cellStyle name="常规 3 2 10 2" xfId="1328" xr:uid="{00000000-0005-0000-0000-000018040000}"/>
    <cellStyle name="常规 3 2 10 2 2" xfId="1315" xr:uid="{00000000-0005-0000-0000-000019040000}"/>
    <cellStyle name="常规 3 2 11" xfId="1329" xr:uid="{00000000-0005-0000-0000-00001A040000}"/>
    <cellStyle name="常规 3 2 11 2" xfId="1330" xr:uid="{00000000-0005-0000-0000-00001B040000}"/>
    <cellStyle name="常规 3 2 11 2 2" xfId="1331" xr:uid="{00000000-0005-0000-0000-00001C040000}"/>
    <cellStyle name="常规 3 2 12" xfId="1332" xr:uid="{00000000-0005-0000-0000-00001D040000}"/>
    <cellStyle name="常规 3 2 12 2" xfId="1333" xr:uid="{00000000-0005-0000-0000-00001E040000}"/>
    <cellStyle name="常规 3 2 12 2 2" xfId="1334" xr:uid="{00000000-0005-0000-0000-00001F040000}"/>
    <cellStyle name="常规 3 2 13" xfId="361" xr:uid="{00000000-0005-0000-0000-000020040000}"/>
    <cellStyle name="常规 3 2 13 2" xfId="1335" xr:uid="{00000000-0005-0000-0000-000021040000}"/>
    <cellStyle name="常规 3 2 13 2 2" xfId="1336" xr:uid="{00000000-0005-0000-0000-000022040000}"/>
    <cellStyle name="常规 3 2 14" xfId="1337" xr:uid="{00000000-0005-0000-0000-000023040000}"/>
    <cellStyle name="常规 3 2 14 2" xfId="1339" xr:uid="{00000000-0005-0000-0000-000024040000}"/>
    <cellStyle name="常规 3 2 14 2 2" xfId="1340" xr:uid="{00000000-0005-0000-0000-000025040000}"/>
    <cellStyle name="常规 3 2 15" xfId="1341" xr:uid="{00000000-0005-0000-0000-000026040000}"/>
    <cellStyle name="常规 3 2 15 2" xfId="1084" xr:uid="{00000000-0005-0000-0000-000027040000}"/>
    <cellStyle name="常规 3 2 15 2 2" xfId="1086" xr:uid="{00000000-0005-0000-0000-000028040000}"/>
    <cellStyle name="常规 3 2 16" xfId="1342" xr:uid="{00000000-0005-0000-0000-000029040000}"/>
    <cellStyle name="常规 3 2 16 2" xfId="1343" xr:uid="{00000000-0005-0000-0000-00002A040000}"/>
    <cellStyle name="常规 3 2 16 2 2" xfId="1344" xr:uid="{00000000-0005-0000-0000-00002B040000}"/>
    <cellStyle name="常规 3 2 17" xfId="1345" xr:uid="{00000000-0005-0000-0000-00002C040000}"/>
    <cellStyle name="常规 3 2 17 2" xfId="1346" xr:uid="{00000000-0005-0000-0000-00002D040000}"/>
    <cellStyle name="常规 3 2 17 2 2" xfId="1347" xr:uid="{00000000-0005-0000-0000-00002E040000}"/>
    <cellStyle name="常规 3 2 18" xfId="1349" xr:uid="{00000000-0005-0000-0000-00002F040000}"/>
    <cellStyle name="常规 3 2 18 2" xfId="1351" xr:uid="{00000000-0005-0000-0000-000030040000}"/>
    <cellStyle name="常规 3 2 19" xfId="1352" xr:uid="{00000000-0005-0000-0000-000031040000}"/>
    <cellStyle name="常规 3 2 2" xfId="1353" xr:uid="{00000000-0005-0000-0000-000032040000}"/>
    <cellStyle name="常规 3 2 2 2" xfId="1354" xr:uid="{00000000-0005-0000-0000-000033040000}"/>
    <cellStyle name="常规 3 2 2 2 10" xfId="1098" xr:uid="{00000000-0005-0000-0000-000034040000}"/>
    <cellStyle name="常规 3 2 2 2 10 2" xfId="1100" xr:uid="{00000000-0005-0000-0000-000035040000}"/>
    <cellStyle name="常规 3 2 2 2 10 2 2" xfId="1357" xr:uid="{00000000-0005-0000-0000-000036040000}"/>
    <cellStyle name="常规 3 2 2 2 11" xfId="524" xr:uid="{00000000-0005-0000-0000-000037040000}"/>
    <cellStyle name="常规 3 2 2 2 11 2" xfId="1358" xr:uid="{00000000-0005-0000-0000-000038040000}"/>
    <cellStyle name="常规 3 2 2 2 11 2 2" xfId="1359" xr:uid="{00000000-0005-0000-0000-000039040000}"/>
    <cellStyle name="常规 3 2 2 2 12" xfId="905" xr:uid="{00000000-0005-0000-0000-00003A040000}"/>
    <cellStyle name="常规 3 2 2 2 12 2" xfId="1361" xr:uid="{00000000-0005-0000-0000-00003B040000}"/>
    <cellStyle name="常规 3 2 2 2 12 2 2" xfId="1362" xr:uid="{00000000-0005-0000-0000-00003C040000}"/>
    <cellStyle name="常规 3 2 2 2 13" xfId="1363" xr:uid="{00000000-0005-0000-0000-00003D040000}"/>
    <cellStyle name="常规 3 2 2 2 13 2" xfId="1364" xr:uid="{00000000-0005-0000-0000-00003E040000}"/>
    <cellStyle name="常规 3 2 2 2 13 2 2" xfId="1365" xr:uid="{00000000-0005-0000-0000-00003F040000}"/>
    <cellStyle name="常规 3 2 2 2 14" xfId="1367" xr:uid="{00000000-0005-0000-0000-000040040000}"/>
    <cellStyle name="常规 3 2 2 2 14 2" xfId="1370" xr:uid="{00000000-0005-0000-0000-000041040000}"/>
    <cellStyle name="常规 3 2 2 2 15" xfId="1371" xr:uid="{00000000-0005-0000-0000-000042040000}"/>
    <cellStyle name="常规 3 2 2 2 2" xfId="1372" xr:uid="{00000000-0005-0000-0000-000043040000}"/>
    <cellStyle name="常规 3 2 2 2 2 2" xfId="1373" xr:uid="{00000000-0005-0000-0000-000044040000}"/>
    <cellStyle name="常规 3 2 2 2 2 2 2" xfId="1374" xr:uid="{00000000-0005-0000-0000-000045040000}"/>
    <cellStyle name="常规 3 2 2 2 3" xfId="1375" xr:uid="{00000000-0005-0000-0000-000046040000}"/>
    <cellStyle name="常规 3 2 2 2 3 2" xfId="1376" xr:uid="{00000000-0005-0000-0000-000047040000}"/>
    <cellStyle name="常规 3 2 2 2 3 2 2" xfId="526" xr:uid="{00000000-0005-0000-0000-000048040000}"/>
    <cellStyle name="常规 3 2 2 2 4" xfId="1377" xr:uid="{00000000-0005-0000-0000-000049040000}"/>
    <cellStyle name="常规 3 2 2 2 4 2" xfId="1378" xr:uid="{00000000-0005-0000-0000-00004A040000}"/>
    <cellStyle name="常规 3 2 2 2 4 2 2" xfId="1379" xr:uid="{00000000-0005-0000-0000-00004B040000}"/>
    <cellStyle name="常规 3 2 2 2 5" xfId="1380" xr:uid="{00000000-0005-0000-0000-00004C040000}"/>
    <cellStyle name="常规 3 2 2 2 5 2" xfId="1381" xr:uid="{00000000-0005-0000-0000-00004D040000}"/>
    <cellStyle name="常规 3 2 2 2 5 2 2" xfId="1382" xr:uid="{00000000-0005-0000-0000-00004E040000}"/>
    <cellStyle name="常规 3 2 2 2 6" xfId="1383" xr:uid="{00000000-0005-0000-0000-00004F040000}"/>
    <cellStyle name="常规 3 2 2 2 6 2" xfId="1384" xr:uid="{00000000-0005-0000-0000-000050040000}"/>
    <cellStyle name="常规 3 2 2 2 6 2 2" xfId="1385" xr:uid="{00000000-0005-0000-0000-000051040000}"/>
    <cellStyle name="常规 3 2 2 2 7" xfId="1386" xr:uid="{00000000-0005-0000-0000-000052040000}"/>
    <cellStyle name="常规 3 2 2 2 7 2" xfId="1387" xr:uid="{00000000-0005-0000-0000-000053040000}"/>
    <cellStyle name="常规 3 2 2 2 7 2 2" xfId="1388" xr:uid="{00000000-0005-0000-0000-000054040000}"/>
    <cellStyle name="常规 3 2 2 2 8" xfId="1389" xr:uid="{00000000-0005-0000-0000-000055040000}"/>
    <cellStyle name="常规 3 2 2 2 8 2" xfId="1390" xr:uid="{00000000-0005-0000-0000-000056040000}"/>
    <cellStyle name="常规 3 2 2 2 8 2 2" xfId="1392" xr:uid="{00000000-0005-0000-0000-000057040000}"/>
    <cellStyle name="常规 3 2 2 2 9" xfId="588" xr:uid="{00000000-0005-0000-0000-000058040000}"/>
    <cellStyle name="常规 3 2 2 2 9 2" xfId="1393" xr:uid="{00000000-0005-0000-0000-000059040000}"/>
    <cellStyle name="常规 3 2 2 2 9 2 2" xfId="41" xr:uid="{00000000-0005-0000-0000-00005A040000}"/>
    <cellStyle name="常规 3 2 2 3" xfId="1394" xr:uid="{00000000-0005-0000-0000-00005B040000}"/>
    <cellStyle name="常规 3 2 2 3 2" xfId="1395" xr:uid="{00000000-0005-0000-0000-00005C040000}"/>
    <cellStyle name="常规 3 2 3" xfId="1396" xr:uid="{00000000-0005-0000-0000-00005D040000}"/>
    <cellStyle name="常规 3 2 3 2" xfId="1397" xr:uid="{00000000-0005-0000-0000-00005E040000}"/>
    <cellStyle name="常规 3 2 3 2 10" xfId="545" xr:uid="{00000000-0005-0000-0000-00005F040000}"/>
    <cellStyle name="常规 3 2 3 2 10 2" xfId="759" xr:uid="{00000000-0005-0000-0000-000060040000}"/>
    <cellStyle name="常规 3 2 3 2 10 2 2" xfId="761" xr:uid="{00000000-0005-0000-0000-000061040000}"/>
    <cellStyle name="常规 3 2 3 2 11" xfId="764" xr:uid="{00000000-0005-0000-0000-000062040000}"/>
    <cellStyle name="常规 3 2 3 2 11 2" xfId="766" xr:uid="{00000000-0005-0000-0000-000063040000}"/>
    <cellStyle name="常规 3 2 3 2 11 2 2" xfId="768" xr:uid="{00000000-0005-0000-0000-000064040000}"/>
    <cellStyle name="常规 3 2 3 2 12" xfId="770" xr:uid="{00000000-0005-0000-0000-000065040000}"/>
    <cellStyle name="常规 3 2 3 2 12 2" xfId="773" xr:uid="{00000000-0005-0000-0000-000066040000}"/>
    <cellStyle name="常规 3 2 3 2 12 2 2" xfId="777" xr:uid="{00000000-0005-0000-0000-000067040000}"/>
    <cellStyle name="常规 3 2 3 2 13" xfId="779" xr:uid="{00000000-0005-0000-0000-000068040000}"/>
    <cellStyle name="常规 3 2 3 2 13 2" xfId="781" xr:uid="{00000000-0005-0000-0000-000069040000}"/>
    <cellStyle name="常规 3 2 3 2 13 2 2" xfId="783" xr:uid="{00000000-0005-0000-0000-00006A040000}"/>
    <cellStyle name="常规 3 2 3 2 14" xfId="785" xr:uid="{00000000-0005-0000-0000-00006B040000}"/>
    <cellStyle name="常规 3 2 3 2 14 2" xfId="1398" xr:uid="{00000000-0005-0000-0000-00006C040000}"/>
    <cellStyle name="常规 3 2 3 2 15" xfId="1399" xr:uid="{00000000-0005-0000-0000-00006D040000}"/>
    <cellStyle name="常规 3 2 3 2 2" xfId="1400" xr:uid="{00000000-0005-0000-0000-00006E040000}"/>
    <cellStyle name="常规 3 2 3 2 2 2" xfId="1401" xr:uid="{00000000-0005-0000-0000-00006F040000}"/>
    <cellStyle name="常规 3 2 3 2 2 2 2" xfId="1402" xr:uid="{00000000-0005-0000-0000-000070040000}"/>
    <cellStyle name="常规 3 2 3 2 3" xfId="1403" xr:uid="{00000000-0005-0000-0000-000071040000}"/>
    <cellStyle name="常规 3 2 3 2 3 2" xfId="1404" xr:uid="{00000000-0005-0000-0000-000072040000}"/>
    <cellStyle name="常规 3 2 3 2 3 2 2" xfId="1405" xr:uid="{00000000-0005-0000-0000-000073040000}"/>
    <cellStyle name="常规 3 2 3 2 4" xfId="1406" xr:uid="{00000000-0005-0000-0000-000074040000}"/>
    <cellStyle name="常规 3 2 3 2 4 2" xfId="1407" xr:uid="{00000000-0005-0000-0000-000075040000}"/>
    <cellStyle name="常规 3 2 3 2 4 2 2" xfId="1409" xr:uid="{00000000-0005-0000-0000-000076040000}"/>
    <cellStyle name="常规 3 2 3 2 5" xfId="1410" xr:uid="{00000000-0005-0000-0000-000077040000}"/>
    <cellStyle name="常规 3 2 3 2 5 2" xfId="1411" xr:uid="{00000000-0005-0000-0000-000078040000}"/>
    <cellStyle name="常规 3 2 3 2 5 2 2" xfId="1412" xr:uid="{00000000-0005-0000-0000-000079040000}"/>
    <cellStyle name="常规 3 2 3 2 6" xfId="1413" xr:uid="{00000000-0005-0000-0000-00007A040000}"/>
    <cellStyle name="常规 3 2 3 2 6 2" xfId="1414" xr:uid="{00000000-0005-0000-0000-00007B040000}"/>
    <cellStyle name="常规 3 2 3 2 6 2 2" xfId="1415" xr:uid="{00000000-0005-0000-0000-00007C040000}"/>
    <cellStyle name="常规 3 2 3 2 7" xfId="302" xr:uid="{00000000-0005-0000-0000-00007D040000}"/>
    <cellStyle name="常规 3 2 3 2 7 2" xfId="306" xr:uid="{00000000-0005-0000-0000-00007E040000}"/>
    <cellStyle name="常规 3 2 3 2 7 2 2" xfId="549" xr:uid="{00000000-0005-0000-0000-00007F040000}"/>
    <cellStyle name="常规 3 2 3 2 8" xfId="551" xr:uid="{00000000-0005-0000-0000-000080040000}"/>
    <cellStyle name="常规 3 2 3 2 8 2" xfId="553" xr:uid="{00000000-0005-0000-0000-000081040000}"/>
    <cellStyle name="常规 3 2 3 2 8 2 2" xfId="555" xr:uid="{00000000-0005-0000-0000-000082040000}"/>
    <cellStyle name="常规 3 2 3 2 9" xfId="557" xr:uid="{00000000-0005-0000-0000-000083040000}"/>
    <cellStyle name="常规 3 2 3 2 9 2" xfId="560" xr:uid="{00000000-0005-0000-0000-000084040000}"/>
    <cellStyle name="常规 3 2 3 2 9 2 2" xfId="562" xr:uid="{00000000-0005-0000-0000-000085040000}"/>
    <cellStyle name="常规 3 2 3 3" xfId="1416" xr:uid="{00000000-0005-0000-0000-000086040000}"/>
    <cellStyle name="常规 3 2 3 3 2" xfId="1417" xr:uid="{00000000-0005-0000-0000-000087040000}"/>
    <cellStyle name="常规 3 2 4" xfId="1418" xr:uid="{00000000-0005-0000-0000-000088040000}"/>
    <cellStyle name="常规 3 2 4 2" xfId="1419" xr:uid="{00000000-0005-0000-0000-000089040000}"/>
    <cellStyle name="常规 3 2 4 2 10" xfId="1420" xr:uid="{00000000-0005-0000-0000-00008A040000}"/>
    <cellStyle name="常规 3 2 4 2 10 2" xfId="1421" xr:uid="{00000000-0005-0000-0000-00008B040000}"/>
    <cellStyle name="常规 3 2 4 2 10 2 2" xfId="1422" xr:uid="{00000000-0005-0000-0000-00008C040000}"/>
    <cellStyle name="常规 3 2 4 2 11" xfId="1423" xr:uid="{00000000-0005-0000-0000-00008D040000}"/>
    <cellStyle name="常规 3 2 4 2 11 2" xfId="55" xr:uid="{00000000-0005-0000-0000-00008E040000}"/>
    <cellStyle name="常规 3 2 4 2 11 2 2" xfId="1424" xr:uid="{00000000-0005-0000-0000-00008F040000}"/>
    <cellStyle name="常规 3 2 4 2 12" xfId="1427" xr:uid="{00000000-0005-0000-0000-000090040000}"/>
    <cellStyle name="常规 3 2 4 2 12 2" xfId="1430" xr:uid="{00000000-0005-0000-0000-000091040000}"/>
    <cellStyle name="常规 3 2 4 2 12 2 2" xfId="1432" xr:uid="{00000000-0005-0000-0000-000092040000}"/>
    <cellStyle name="常规 3 2 4 2 13" xfId="1435" xr:uid="{00000000-0005-0000-0000-000093040000}"/>
    <cellStyle name="常规 3 2 4 2 13 2" xfId="1438" xr:uid="{00000000-0005-0000-0000-000094040000}"/>
    <cellStyle name="常规 3 2 4 2 13 2 2" xfId="1440" xr:uid="{00000000-0005-0000-0000-000095040000}"/>
    <cellStyle name="常规 3 2 4 2 14" xfId="1443" xr:uid="{00000000-0005-0000-0000-000096040000}"/>
    <cellStyle name="常规 3 2 4 2 14 2" xfId="1446" xr:uid="{00000000-0005-0000-0000-000097040000}"/>
    <cellStyle name="常规 3 2 4 2 15" xfId="1448" xr:uid="{00000000-0005-0000-0000-000098040000}"/>
    <cellStyle name="常规 3 2 4 2 2" xfId="1449" xr:uid="{00000000-0005-0000-0000-000099040000}"/>
    <cellStyle name="常规 3 2 4 2 2 2" xfId="1450" xr:uid="{00000000-0005-0000-0000-00009A040000}"/>
    <cellStyle name="常规 3 2 4 2 2 2 2" xfId="1451" xr:uid="{00000000-0005-0000-0000-00009B040000}"/>
    <cellStyle name="常规 3 2 4 2 3" xfId="1452" xr:uid="{00000000-0005-0000-0000-00009C040000}"/>
    <cellStyle name="常规 3 2 4 2 3 2" xfId="1453" xr:uid="{00000000-0005-0000-0000-00009D040000}"/>
    <cellStyle name="常规 3 2 4 2 3 2 2" xfId="1454" xr:uid="{00000000-0005-0000-0000-00009E040000}"/>
    <cellStyle name="常规 3 2 4 2 4" xfId="1455" xr:uid="{00000000-0005-0000-0000-00009F040000}"/>
    <cellStyle name="常规 3 2 4 2 4 2" xfId="1456" xr:uid="{00000000-0005-0000-0000-0000A0040000}"/>
    <cellStyle name="常规 3 2 4 2 4 2 2" xfId="1458" xr:uid="{00000000-0005-0000-0000-0000A1040000}"/>
    <cellStyle name="常规 3 2 4 2 5" xfId="1459" xr:uid="{00000000-0005-0000-0000-0000A2040000}"/>
    <cellStyle name="常规 3 2 4 2 5 2" xfId="1461" xr:uid="{00000000-0005-0000-0000-0000A3040000}"/>
    <cellStyle name="常规 3 2 4 2 5 2 2" xfId="1463" xr:uid="{00000000-0005-0000-0000-0000A4040000}"/>
    <cellStyle name="常规 3 2 4 2 6" xfId="1464" xr:uid="{00000000-0005-0000-0000-0000A5040000}"/>
    <cellStyle name="常规 3 2 4 2 6 2" xfId="1465" xr:uid="{00000000-0005-0000-0000-0000A6040000}"/>
    <cellStyle name="常规 3 2 4 2 6 2 2" xfId="1466" xr:uid="{00000000-0005-0000-0000-0000A7040000}"/>
    <cellStyle name="常规 3 2 4 2 7" xfId="901" xr:uid="{00000000-0005-0000-0000-0000A8040000}"/>
    <cellStyle name="常规 3 2 4 2 7 2" xfId="904" xr:uid="{00000000-0005-0000-0000-0000A9040000}"/>
    <cellStyle name="常规 3 2 4 2 7 2 2" xfId="1360" xr:uid="{00000000-0005-0000-0000-0000AA040000}"/>
    <cellStyle name="常规 3 2 4 2 8" xfId="1467" xr:uid="{00000000-0005-0000-0000-0000AB040000}"/>
    <cellStyle name="常规 3 2 4 2 8 2" xfId="1468" xr:uid="{00000000-0005-0000-0000-0000AC040000}"/>
    <cellStyle name="常规 3 2 4 2 8 2 2" xfId="1469" xr:uid="{00000000-0005-0000-0000-0000AD040000}"/>
    <cellStyle name="常规 3 2 4 2 9" xfId="592" xr:uid="{00000000-0005-0000-0000-0000AE040000}"/>
    <cellStyle name="常规 3 2 4 2 9 2" xfId="1470" xr:uid="{00000000-0005-0000-0000-0000AF040000}"/>
    <cellStyle name="常规 3 2 4 2 9 2 2" xfId="1471" xr:uid="{00000000-0005-0000-0000-0000B0040000}"/>
    <cellStyle name="常规 3 2 4 3" xfId="1472" xr:uid="{00000000-0005-0000-0000-0000B1040000}"/>
    <cellStyle name="常规 3 2 4 3 2" xfId="1473" xr:uid="{00000000-0005-0000-0000-0000B2040000}"/>
    <cellStyle name="常规 3 2 5" xfId="1474" xr:uid="{00000000-0005-0000-0000-0000B3040000}"/>
    <cellStyle name="常规 3 2 5 2" xfId="1475" xr:uid="{00000000-0005-0000-0000-0000B4040000}"/>
    <cellStyle name="常规 3 2 5 2 10" xfId="1476" xr:uid="{00000000-0005-0000-0000-0000B5040000}"/>
    <cellStyle name="常规 3 2 5 2 10 2" xfId="1477" xr:uid="{00000000-0005-0000-0000-0000B6040000}"/>
    <cellStyle name="常规 3 2 5 2 10 2 2" xfId="1478" xr:uid="{00000000-0005-0000-0000-0000B7040000}"/>
    <cellStyle name="常规 3 2 5 2 11" xfId="1408" xr:uid="{00000000-0005-0000-0000-0000B8040000}"/>
    <cellStyle name="常规 3 2 5 2 11 2" xfId="1479" xr:uid="{00000000-0005-0000-0000-0000B9040000}"/>
    <cellStyle name="常规 3 2 5 2 11 2 2" xfId="1480" xr:uid="{00000000-0005-0000-0000-0000BA040000}"/>
    <cellStyle name="常规 3 2 5 2 12" xfId="1481" xr:uid="{00000000-0005-0000-0000-0000BB040000}"/>
    <cellStyle name="常规 3 2 5 2 12 2" xfId="1482" xr:uid="{00000000-0005-0000-0000-0000BC040000}"/>
    <cellStyle name="常规 3 2 5 2 12 2 2" xfId="1483" xr:uid="{00000000-0005-0000-0000-0000BD040000}"/>
    <cellStyle name="常规 3 2 5 2 13" xfId="1484" xr:uid="{00000000-0005-0000-0000-0000BE040000}"/>
    <cellStyle name="常规 3 2 5 2 13 2" xfId="1485" xr:uid="{00000000-0005-0000-0000-0000BF040000}"/>
    <cellStyle name="常规 3 2 5 2 13 2 2" xfId="1486" xr:uid="{00000000-0005-0000-0000-0000C0040000}"/>
    <cellStyle name="常规 3 2 5 2 14" xfId="1487" xr:uid="{00000000-0005-0000-0000-0000C1040000}"/>
    <cellStyle name="常规 3 2 5 2 14 2" xfId="1488" xr:uid="{00000000-0005-0000-0000-0000C2040000}"/>
    <cellStyle name="常规 3 2 5 2 15" xfId="1489" xr:uid="{00000000-0005-0000-0000-0000C3040000}"/>
    <cellStyle name="常规 3 2 5 2 2" xfId="1490" xr:uid="{00000000-0005-0000-0000-0000C4040000}"/>
    <cellStyle name="常规 3 2 5 2 2 2" xfId="1491" xr:uid="{00000000-0005-0000-0000-0000C5040000}"/>
    <cellStyle name="常规 3 2 5 2 2 2 2" xfId="1492" xr:uid="{00000000-0005-0000-0000-0000C6040000}"/>
    <cellStyle name="常规 3 2 5 2 3" xfId="1493" xr:uid="{00000000-0005-0000-0000-0000C7040000}"/>
    <cellStyle name="常规 3 2 5 2 3 2" xfId="1494" xr:uid="{00000000-0005-0000-0000-0000C8040000}"/>
    <cellStyle name="常规 3 2 5 2 3 2 2" xfId="1495" xr:uid="{00000000-0005-0000-0000-0000C9040000}"/>
    <cellStyle name="常规 3 2 5 2 4" xfId="1090" xr:uid="{00000000-0005-0000-0000-0000CA040000}"/>
    <cellStyle name="常规 3 2 5 2 4 2" xfId="1092" xr:uid="{00000000-0005-0000-0000-0000CB040000}"/>
    <cellStyle name="常规 3 2 5 2 4 2 2" xfId="1496" xr:uid="{00000000-0005-0000-0000-0000CC040000}"/>
    <cellStyle name="常规 3 2 5 2 5" xfId="1497" xr:uid="{00000000-0005-0000-0000-0000CD040000}"/>
    <cellStyle name="常规 3 2 5 2 5 2" xfId="1498" xr:uid="{00000000-0005-0000-0000-0000CE040000}"/>
    <cellStyle name="常规 3 2 5 2 5 2 2" xfId="1499" xr:uid="{00000000-0005-0000-0000-0000CF040000}"/>
    <cellStyle name="常规 3 2 5 2 6" xfId="1460" xr:uid="{00000000-0005-0000-0000-0000D0040000}"/>
    <cellStyle name="常规 3 2 5 2 6 2" xfId="1462" xr:uid="{00000000-0005-0000-0000-0000D1040000}"/>
    <cellStyle name="常规 3 2 5 2 6 2 2" xfId="1500" xr:uid="{00000000-0005-0000-0000-0000D2040000}"/>
    <cellStyle name="常规 3 2 5 2 7" xfId="1501" xr:uid="{00000000-0005-0000-0000-0000D3040000}"/>
    <cellStyle name="常规 3 2 5 2 7 2" xfId="1502" xr:uid="{00000000-0005-0000-0000-0000D4040000}"/>
    <cellStyle name="常规 3 2 5 2 7 2 2" xfId="1503" xr:uid="{00000000-0005-0000-0000-0000D5040000}"/>
    <cellStyle name="常规 3 2 5 2 8" xfId="1505" xr:uid="{00000000-0005-0000-0000-0000D6040000}"/>
    <cellStyle name="常规 3 2 5 2 8 2" xfId="1507" xr:uid="{00000000-0005-0000-0000-0000D7040000}"/>
    <cellStyle name="常规 3 2 5 2 8 2 2" xfId="1508" xr:uid="{00000000-0005-0000-0000-0000D8040000}"/>
    <cellStyle name="常规 3 2 5 2 9" xfId="1509" xr:uid="{00000000-0005-0000-0000-0000D9040000}"/>
    <cellStyle name="常规 3 2 5 2 9 2" xfId="1510" xr:uid="{00000000-0005-0000-0000-0000DA040000}"/>
    <cellStyle name="常规 3 2 5 2 9 2 2" xfId="1511" xr:uid="{00000000-0005-0000-0000-0000DB040000}"/>
    <cellStyle name="常规 3 2 5 3" xfId="776" xr:uid="{00000000-0005-0000-0000-0000DC040000}"/>
    <cellStyle name="常规 3 2 5 3 2" xfId="1512" xr:uid="{00000000-0005-0000-0000-0000DD040000}"/>
    <cellStyle name="常规 3 2 6" xfId="1513" xr:uid="{00000000-0005-0000-0000-0000DE040000}"/>
    <cellStyle name="常规 3 2 6 2" xfId="1514" xr:uid="{00000000-0005-0000-0000-0000DF040000}"/>
    <cellStyle name="常规 3 2 6 2 2" xfId="1515" xr:uid="{00000000-0005-0000-0000-0000E0040000}"/>
    <cellStyle name="常规 3 2 7" xfId="1516" xr:uid="{00000000-0005-0000-0000-0000E1040000}"/>
    <cellStyle name="常规 3 2 7 2" xfId="1517" xr:uid="{00000000-0005-0000-0000-0000E2040000}"/>
    <cellStyle name="常规 3 2 7 2 2" xfId="1518" xr:uid="{00000000-0005-0000-0000-0000E3040000}"/>
    <cellStyle name="常规 3 2 8" xfId="1519" xr:uid="{00000000-0005-0000-0000-0000E4040000}"/>
    <cellStyle name="常规 3 2 8 2" xfId="1520" xr:uid="{00000000-0005-0000-0000-0000E5040000}"/>
    <cellStyle name="常规 3 2 8 2 2" xfId="1521" xr:uid="{00000000-0005-0000-0000-0000E6040000}"/>
    <cellStyle name="常规 3 2 9" xfId="1522" xr:uid="{00000000-0005-0000-0000-0000E7040000}"/>
    <cellStyle name="常规 3 2 9 2" xfId="1523" xr:uid="{00000000-0005-0000-0000-0000E8040000}"/>
    <cellStyle name="常规 3 2 9 2 2" xfId="1525" xr:uid="{00000000-0005-0000-0000-0000E9040000}"/>
    <cellStyle name="常规 3 20" xfId="1312" xr:uid="{00000000-0005-0000-0000-0000EA040000}"/>
    <cellStyle name="常规 3 21" xfId="1314" xr:uid="{00000000-0005-0000-0000-0000EB040000}"/>
    <cellStyle name="常规 3 22" xfId="1318" xr:uid="{00000000-0005-0000-0000-0000EC040000}"/>
    <cellStyle name="常规 3 23" xfId="1320" xr:uid="{00000000-0005-0000-0000-0000ED040000}"/>
    <cellStyle name="常规 3 24" xfId="1322" xr:uid="{00000000-0005-0000-0000-0000EE040000}"/>
    <cellStyle name="常规 3 25" xfId="1527" xr:uid="{00000000-0005-0000-0000-0000EF040000}"/>
    <cellStyle name="常规 3 26" xfId="1529" xr:uid="{00000000-0005-0000-0000-0000F0040000}"/>
    <cellStyle name="常规 3 27" xfId="1530" xr:uid="{00000000-0005-0000-0000-0000F1040000}"/>
    <cellStyle name="常规 3 28" xfId="1531" xr:uid="{00000000-0005-0000-0000-0000F2040000}"/>
    <cellStyle name="常规 3 29" xfId="1532" xr:uid="{00000000-0005-0000-0000-0000F3040000}"/>
    <cellStyle name="常规 3 3" xfId="1533" xr:uid="{00000000-0005-0000-0000-0000F4040000}"/>
    <cellStyle name="常规 3 3 10" xfId="1534" xr:uid="{00000000-0005-0000-0000-0000F5040000}"/>
    <cellStyle name="常规 3 3 10 2" xfId="1535" xr:uid="{00000000-0005-0000-0000-0000F6040000}"/>
    <cellStyle name="常规 3 3 10 2 2" xfId="1536" xr:uid="{00000000-0005-0000-0000-0000F7040000}"/>
    <cellStyle name="常规 3 3 11" xfId="1537" xr:uid="{00000000-0005-0000-0000-0000F8040000}"/>
    <cellStyle name="常规 3 3 11 2" xfId="1538" xr:uid="{00000000-0005-0000-0000-0000F9040000}"/>
    <cellStyle name="常规 3 3 11 2 2" xfId="1539" xr:uid="{00000000-0005-0000-0000-0000FA040000}"/>
    <cellStyle name="常规 3 3 12" xfId="1540" xr:uid="{00000000-0005-0000-0000-0000FB040000}"/>
    <cellStyle name="常规 3 3 12 2" xfId="1542" xr:uid="{00000000-0005-0000-0000-0000FC040000}"/>
    <cellStyle name="常规 3 3 12 2 2" xfId="1544" xr:uid="{00000000-0005-0000-0000-0000FD040000}"/>
    <cellStyle name="常规 3 3 13" xfId="1546" xr:uid="{00000000-0005-0000-0000-0000FE040000}"/>
    <cellStyle name="常规 3 3 13 2" xfId="1547" xr:uid="{00000000-0005-0000-0000-0000FF040000}"/>
    <cellStyle name="常规 3 3 13 2 2" xfId="1548" xr:uid="{00000000-0005-0000-0000-000000050000}"/>
    <cellStyle name="常规 3 3 14" xfId="1549" xr:uid="{00000000-0005-0000-0000-000001050000}"/>
    <cellStyle name="常规 3 3 14 2" xfId="1550" xr:uid="{00000000-0005-0000-0000-000002050000}"/>
    <cellStyle name="常规 3 3 15" xfId="1551" xr:uid="{00000000-0005-0000-0000-000003050000}"/>
    <cellStyle name="常规 3 3 2" xfId="1552" xr:uid="{00000000-0005-0000-0000-000004050000}"/>
    <cellStyle name="常规 3 3 2 2" xfId="1553" xr:uid="{00000000-0005-0000-0000-000005050000}"/>
    <cellStyle name="常规 3 3 2 2 2" xfId="1554" xr:uid="{00000000-0005-0000-0000-000006050000}"/>
    <cellStyle name="常规 3 3 3" xfId="1555" xr:uid="{00000000-0005-0000-0000-000007050000}"/>
    <cellStyle name="常规 3 3 3 2" xfId="1556" xr:uid="{00000000-0005-0000-0000-000008050000}"/>
    <cellStyle name="常规 3 3 3 2 2" xfId="1557" xr:uid="{00000000-0005-0000-0000-000009050000}"/>
    <cellStyle name="常规 3 3 4" xfId="1558" xr:uid="{00000000-0005-0000-0000-00000A050000}"/>
    <cellStyle name="常规 3 3 4 2" xfId="1559" xr:uid="{00000000-0005-0000-0000-00000B050000}"/>
    <cellStyle name="常规 3 3 4 2 2" xfId="1562" xr:uid="{00000000-0005-0000-0000-00000C050000}"/>
    <cellStyle name="常规 3 3 5" xfId="1563" xr:uid="{00000000-0005-0000-0000-00000D050000}"/>
    <cellStyle name="常规 3 3 5 2" xfId="1564" xr:uid="{00000000-0005-0000-0000-00000E050000}"/>
    <cellStyle name="常规 3 3 5 2 2" xfId="1565" xr:uid="{00000000-0005-0000-0000-00000F050000}"/>
    <cellStyle name="常规 3 3 6" xfId="1566" xr:uid="{00000000-0005-0000-0000-000010050000}"/>
    <cellStyle name="常规 3 3 6 2" xfId="1567" xr:uid="{00000000-0005-0000-0000-000011050000}"/>
    <cellStyle name="常规 3 3 6 2 2" xfId="1568" xr:uid="{00000000-0005-0000-0000-000012050000}"/>
    <cellStyle name="常规 3 3 7" xfId="1569" xr:uid="{00000000-0005-0000-0000-000013050000}"/>
    <cellStyle name="常规 3 3 7 2" xfId="1570" xr:uid="{00000000-0005-0000-0000-000014050000}"/>
    <cellStyle name="常规 3 3 7 2 2" xfId="1571" xr:uid="{00000000-0005-0000-0000-000015050000}"/>
    <cellStyle name="常规 3 3 8" xfId="1266" xr:uid="{00000000-0005-0000-0000-000016050000}"/>
    <cellStyle name="常规 3 3 8 2" xfId="1572" xr:uid="{00000000-0005-0000-0000-000017050000}"/>
    <cellStyle name="常规 3 3 8 2 2" xfId="1573" xr:uid="{00000000-0005-0000-0000-000018050000}"/>
    <cellStyle name="常规 3 3 9" xfId="1574" xr:uid="{00000000-0005-0000-0000-000019050000}"/>
    <cellStyle name="常规 3 3 9 2" xfId="1575" xr:uid="{00000000-0005-0000-0000-00001A050000}"/>
    <cellStyle name="常规 3 3 9 2 2" xfId="1576" xr:uid="{00000000-0005-0000-0000-00001B050000}"/>
    <cellStyle name="常规 3 30" xfId="1526" xr:uid="{00000000-0005-0000-0000-00001C050000}"/>
    <cellStyle name="常规 3 31" xfId="1528" xr:uid="{00000000-0005-0000-0000-00001D050000}"/>
    <cellStyle name="常规 3 4" xfId="1577" xr:uid="{00000000-0005-0000-0000-00001E050000}"/>
    <cellStyle name="常规 3 4 2" xfId="1578" xr:uid="{00000000-0005-0000-0000-00001F050000}"/>
    <cellStyle name="常规 3 4 2 2" xfId="1579" xr:uid="{00000000-0005-0000-0000-000020050000}"/>
    <cellStyle name="常规 3 5" xfId="1580" xr:uid="{00000000-0005-0000-0000-000021050000}"/>
    <cellStyle name="常规 3 5 2" xfId="1581" xr:uid="{00000000-0005-0000-0000-000022050000}"/>
    <cellStyle name="常规 3 6" xfId="1582" xr:uid="{00000000-0005-0000-0000-000023050000}"/>
    <cellStyle name="常规 3 7" xfId="1583" xr:uid="{00000000-0005-0000-0000-000024050000}"/>
    <cellStyle name="常规 3 8" xfId="1584" xr:uid="{00000000-0005-0000-0000-000025050000}"/>
    <cellStyle name="常规 3 9" xfId="1585" xr:uid="{00000000-0005-0000-0000-000026050000}"/>
    <cellStyle name="常规 30" xfId="346" xr:uid="{00000000-0005-0000-0000-000027050000}"/>
    <cellStyle name="常规 30 2" xfId="350" xr:uid="{00000000-0005-0000-0000-000028050000}"/>
    <cellStyle name="常规 30 2 2" xfId="354" xr:uid="{00000000-0005-0000-0000-000029050000}"/>
    <cellStyle name="常规 31" xfId="65" xr:uid="{00000000-0005-0000-0000-00002A050000}"/>
    <cellStyle name="常规 31 2" xfId="23" xr:uid="{00000000-0005-0000-0000-00002B050000}"/>
    <cellStyle name="常规 31 2 2" xfId="1186" xr:uid="{00000000-0005-0000-0000-00002C050000}"/>
    <cellStyle name="常规 32" xfId="358" xr:uid="{00000000-0005-0000-0000-00002D050000}"/>
    <cellStyle name="常规 32 2" xfId="1293" xr:uid="{00000000-0005-0000-0000-00002E050000}"/>
    <cellStyle name="常规 32 2 2" xfId="1295" xr:uid="{00000000-0005-0000-0000-00002F050000}"/>
    <cellStyle name="常规 33" xfId="1297" xr:uid="{00000000-0005-0000-0000-000030050000}"/>
    <cellStyle name="常规 33 2" xfId="1300" xr:uid="{00000000-0005-0000-0000-000031050000}"/>
    <cellStyle name="常规 33 2 2" xfId="1073" xr:uid="{00000000-0005-0000-0000-000032050000}"/>
    <cellStyle name="常规 34" xfId="1302" xr:uid="{00000000-0005-0000-0000-000033050000}"/>
    <cellStyle name="常规 34 2" xfId="1304" xr:uid="{00000000-0005-0000-0000-000034050000}"/>
    <cellStyle name="常规 34 2 2" xfId="1306" xr:uid="{00000000-0005-0000-0000-000035050000}"/>
    <cellStyle name="常规 35" xfId="1587" xr:uid="{00000000-0005-0000-0000-000036050000}"/>
    <cellStyle name="常规 35 2" xfId="1589" xr:uid="{00000000-0005-0000-0000-000037050000}"/>
    <cellStyle name="常规 35 2 2" xfId="1591" xr:uid="{00000000-0005-0000-0000-000038050000}"/>
    <cellStyle name="常规 36" xfId="1593" xr:uid="{00000000-0005-0000-0000-000039050000}"/>
    <cellStyle name="常规 36 2" xfId="1595" xr:uid="{00000000-0005-0000-0000-00003A050000}"/>
    <cellStyle name="常规 36 2 2" xfId="1597" xr:uid="{00000000-0005-0000-0000-00003B050000}"/>
    <cellStyle name="常规 37" xfId="1561" xr:uid="{00000000-0005-0000-0000-00003C050000}"/>
    <cellStyle name="常规 37 2" xfId="1599" xr:uid="{00000000-0005-0000-0000-00003D050000}"/>
    <cellStyle name="常规 37 2 2" xfId="1601" xr:uid="{00000000-0005-0000-0000-00003E050000}"/>
    <cellStyle name="常规 38" xfId="1603" xr:uid="{00000000-0005-0000-0000-00003F050000}"/>
    <cellStyle name="常规 38 2" xfId="1605" xr:uid="{00000000-0005-0000-0000-000040050000}"/>
    <cellStyle name="常规 38 2 2" xfId="598" xr:uid="{00000000-0005-0000-0000-000041050000}"/>
    <cellStyle name="常规 39" xfId="6" xr:uid="{00000000-0005-0000-0000-000042050000}"/>
    <cellStyle name="常规 39 2" xfId="1607" xr:uid="{00000000-0005-0000-0000-000043050000}"/>
    <cellStyle name="常规 39 2 2" xfId="1609" xr:uid="{00000000-0005-0000-0000-000044050000}"/>
    <cellStyle name="常规 4" xfId="1610" xr:uid="{00000000-0005-0000-0000-000045050000}"/>
    <cellStyle name="常规 4 2" xfId="1611" xr:uid="{00000000-0005-0000-0000-000046050000}"/>
    <cellStyle name="常规 4 2 10" xfId="1612" xr:uid="{00000000-0005-0000-0000-000047050000}"/>
    <cellStyle name="常规 4 2 10 2" xfId="1613" xr:uid="{00000000-0005-0000-0000-000048050000}"/>
    <cellStyle name="常规 4 2 10 2 2" xfId="1614" xr:uid="{00000000-0005-0000-0000-000049050000}"/>
    <cellStyle name="常规 4 2 11" xfId="1615" xr:uid="{00000000-0005-0000-0000-00004A050000}"/>
    <cellStyle name="常规 4 2 11 2" xfId="1617" xr:uid="{00000000-0005-0000-0000-00004B050000}"/>
    <cellStyle name="常规 4 2 11 2 2" xfId="1618" xr:uid="{00000000-0005-0000-0000-00004C050000}"/>
    <cellStyle name="常规 4 2 12" xfId="1619" xr:uid="{00000000-0005-0000-0000-00004D050000}"/>
    <cellStyle name="常规 4 2 12 2" xfId="1620" xr:uid="{00000000-0005-0000-0000-00004E050000}"/>
    <cellStyle name="常规 4 2 12 2 2" xfId="1621" xr:uid="{00000000-0005-0000-0000-00004F050000}"/>
    <cellStyle name="常规 4 2 13" xfId="378" xr:uid="{00000000-0005-0000-0000-000050050000}"/>
    <cellStyle name="常规 4 2 13 2" xfId="1622" xr:uid="{00000000-0005-0000-0000-000051050000}"/>
    <cellStyle name="常规 4 2 13 2 2" xfId="1623" xr:uid="{00000000-0005-0000-0000-000052050000}"/>
    <cellStyle name="常规 4 2 14" xfId="1625" xr:uid="{00000000-0005-0000-0000-000053050000}"/>
    <cellStyle name="常规 4 2 14 2" xfId="1626" xr:uid="{00000000-0005-0000-0000-000054050000}"/>
    <cellStyle name="常规 4 2 14 2 2" xfId="426" xr:uid="{00000000-0005-0000-0000-000055050000}"/>
    <cellStyle name="常规 4 2 15" xfId="1628" xr:uid="{00000000-0005-0000-0000-000056050000}"/>
    <cellStyle name="常规 4 2 15 2" xfId="1630" xr:uid="{00000000-0005-0000-0000-000057050000}"/>
    <cellStyle name="常规 4 2 15 2 2" xfId="1631" xr:uid="{00000000-0005-0000-0000-000058050000}"/>
    <cellStyle name="常规 4 2 16" xfId="1632" xr:uid="{00000000-0005-0000-0000-000059050000}"/>
    <cellStyle name="常规 4 2 16 2" xfId="1633" xr:uid="{00000000-0005-0000-0000-00005A050000}"/>
    <cellStyle name="常规 4 2 16 2 2" xfId="1634" xr:uid="{00000000-0005-0000-0000-00005B050000}"/>
    <cellStyle name="常规 4 2 17" xfId="645" xr:uid="{00000000-0005-0000-0000-00005C050000}"/>
    <cellStyle name="常规 4 2 17 2" xfId="647" xr:uid="{00000000-0005-0000-0000-00005D050000}"/>
    <cellStyle name="常规 4 2 17 2 2" xfId="1635" xr:uid="{00000000-0005-0000-0000-00005E050000}"/>
    <cellStyle name="常规 4 2 18" xfId="1636" xr:uid="{00000000-0005-0000-0000-00005F050000}"/>
    <cellStyle name="常规 4 2 18 2" xfId="1637" xr:uid="{00000000-0005-0000-0000-000060050000}"/>
    <cellStyle name="常规 4 2 19" xfId="1638" xr:uid="{00000000-0005-0000-0000-000061050000}"/>
    <cellStyle name="常规 4 2 2" xfId="1640" xr:uid="{00000000-0005-0000-0000-000062050000}"/>
    <cellStyle name="常规 4 2 2 2" xfId="944" xr:uid="{00000000-0005-0000-0000-000063050000}"/>
    <cellStyle name="常规 4 2 2 2 10" xfId="1641" xr:uid="{00000000-0005-0000-0000-000064050000}"/>
    <cellStyle name="常规 4 2 2 2 10 2" xfId="1642" xr:uid="{00000000-0005-0000-0000-000065050000}"/>
    <cellStyle name="常规 4 2 2 2 10 2 2" xfId="1643" xr:uid="{00000000-0005-0000-0000-000066050000}"/>
    <cellStyle name="常规 4 2 2 2 11" xfId="1644" xr:uid="{00000000-0005-0000-0000-000067050000}"/>
    <cellStyle name="常规 4 2 2 2 11 2" xfId="1646" xr:uid="{00000000-0005-0000-0000-000068050000}"/>
    <cellStyle name="常规 4 2 2 2 11 2 2" xfId="1648" xr:uid="{00000000-0005-0000-0000-000069050000}"/>
    <cellStyle name="常规 4 2 2 2 12" xfId="1649" xr:uid="{00000000-0005-0000-0000-00006A050000}"/>
    <cellStyle name="常规 4 2 2 2 12 2" xfId="1650" xr:uid="{00000000-0005-0000-0000-00006B050000}"/>
    <cellStyle name="常规 4 2 2 2 12 2 2" xfId="1651" xr:uid="{00000000-0005-0000-0000-00006C050000}"/>
    <cellStyle name="常规 4 2 2 2 13" xfId="1652" xr:uid="{00000000-0005-0000-0000-00006D050000}"/>
    <cellStyle name="常规 4 2 2 2 13 2" xfId="1653" xr:uid="{00000000-0005-0000-0000-00006E050000}"/>
    <cellStyle name="常规 4 2 2 2 13 2 2" xfId="1654" xr:uid="{00000000-0005-0000-0000-00006F050000}"/>
    <cellStyle name="常规 4 2 2 2 14" xfId="1655" xr:uid="{00000000-0005-0000-0000-000070050000}"/>
    <cellStyle name="常规 4 2 2 2 14 2" xfId="1656" xr:uid="{00000000-0005-0000-0000-000071050000}"/>
    <cellStyle name="常规 4 2 2 2 15" xfId="1658" xr:uid="{00000000-0005-0000-0000-000072050000}"/>
    <cellStyle name="常规 4 2 2 2 2" xfId="949" xr:uid="{00000000-0005-0000-0000-000073050000}"/>
    <cellStyle name="常规 4 2 2 2 2 2" xfId="1426" xr:uid="{00000000-0005-0000-0000-000074050000}"/>
    <cellStyle name="常规 4 2 2 2 2 2 2" xfId="1429" xr:uid="{00000000-0005-0000-0000-000075050000}"/>
    <cellStyle name="常规 4 2 2 2 3" xfId="1660" xr:uid="{00000000-0005-0000-0000-000076050000}"/>
    <cellStyle name="常规 4 2 2 2 3 2" xfId="1663" xr:uid="{00000000-0005-0000-0000-000077050000}"/>
    <cellStyle name="常规 4 2 2 2 3 2 2" xfId="1665" xr:uid="{00000000-0005-0000-0000-000078050000}"/>
    <cellStyle name="常规 4 2 2 2 4" xfId="1666" xr:uid="{00000000-0005-0000-0000-000079050000}"/>
    <cellStyle name="常规 4 2 2 2 4 2" xfId="1667" xr:uid="{00000000-0005-0000-0000-00007A050000}"/>
    <cellStyle name="常规 4 2 2 2 4 2 2" xfId="1668" xr:uid="{00000000-0005-0000-0000-00007B050000}"/>
    <cellStyle name="常规 4 2 2 2 5" xfId="1669" xr:uid="{00000000-0005-0000-0000-00007C050000}"/>
    <cellStyle name="常规 4 2 2 2 5 2" xfId="1670" xr:uid="{00000000-0005-0000-0000-00007D050000}"/>
    <cellStyle name="常规 4 2 2 2 5 2 2" xfId="1671" xr:uid="{00000000-0005-0000-0000-00007E050000}"/>
    <cellStyle name="常规 4 2 2 2 6" xfId="1674" xr:uid="{00000000-0005-0000-0000-00007F050000}"/>
    <cellStyle name="常规 4 2 2 2 6 2" xfId="1675" xr:uid="{00000000-0005-0000-0000-000080050000}"/>
    <cellStyle name="常规 4 2 2 2 6 2 2" xfId="1676" xr:uid="{00000000-0005-0000-0000-000081050000}"/>
    <cellStyle name="常规 4 2 2 2 7" xfId="1677" xr:uid="{00000000-0005-0000-0000-000082050000}"/>
    <cellStyle name="常规 4 2 2 2 7 2" xfId="1678" xr:uid="{00000000-0005-0000-0000-000083050000}"/>
    <cellStyle name="常规 4 2 2 2 7 2 2" xfId="1679" xr:uid="{00000000-0005-0000-0000-000084050000}"/>
    <cellStyle name="常规 4 2 2 2 8" xfId="1680" xr:uid="{00000000-0005-0000-0000-000085050000}"/>
    <cellStyle name="常规 4 2 2 2 8 2" xfId="1681" xr:uid="{00000000-0005-0000-0000-000086050000}"/>
    <cellStyle name="常规 4 2 2 2 8 2 2" xfId="1682" xr:uid="{00000000-0005-0000-0000-000087050000}"/>
    <cellStyle name="常规 4 2 2 2 9" xfId="1683" xr:uid="{00000000-0005-0000-0000-000088050000}"/>
    <cellStyle name="常规 4 2 2 2 9 2" xfId="1684" xr:uid="{00000000-0005-0000-0000-000089050000}"/>
    <cellStyle name="常规 4 2 2 2 9 2 2" xfId="1685" xr:uid="{00000000-0005-0000-0000-00008A050000}"/>
    <cellStyle name="常规 4 2 2 3" xfId="48" xr:uid="{00000000-0005-0000-0000-00008B050000}"/>
    <cellStyle name="常规 4 2 2 3 2" xfId="1687" xr:uid="{00000000-0005-0000-0000-00008C050000}"/>
    <cellStyle name="常规 4 2 3" xfId="130" xr:uid="{00000000-0005-0000-0000-00008D050000}"/>
    <cellStyle name="常规 4 2 3 2" xfId="100" xr:uid="{00000000-0005-0000-0000-00008E050000}"/>
    <cellStyle name="常规 4 2 3 2 10" xfId="1688" xr:uid="{00000000-0005-0000-0000-00008F050000}"/>
    <cellStyle name="常规 4 2 3 2 10 2" xfId="1689" xr:uid="{00000000-0005-0000-0000-000090050000}"/>
    <cellStyle name="常规 4 2 3 2 10 2 2" xfId="1690" xr:uid="{00000000-0005-0000-0000-000091050000}"/>
    <cellStyle name="常规 4 2 3 2 11" xfId="1691" xr:uid="{00000000-0005-0000-0000-000092050000}"/>
    <cellStyle name="常规 4 2 3 2 11 2" xfId="1692" xr:uid="{00000000-0005-0000-0000-000093050000}"/>
    <cellStyle name="常规 4 2 3 2 11 2 2" xfId="1693" xr:uid="{00000000-0005-0000-0000-000094050000}"/>
    <cellStyle name="常规 4 2 3 2 12" xfId="1694" xr:uid="{00000000-0005-0000-0000-000095050000}"/>
    <cellStyle name="常规 4 2 3 2 12 2" xfId="1695" xr:uid="{00000000-0005-0000-0000-000096050000}"/>
    <cellStyle name="常规 4 2 3 2 12 2 2" xfId="1696" xr:uid="{00000000-0005-0000-0000-000097050000}"/>
    <cellStyle name="常规 4 2 3 2 13" xfId="1697" xr:uid="{00000000-0005-0000-0000-000098050000}"/>
    <cellStyle name="常规 4 2 3 2 13 2" xfId="1698" xr:uid="{00000000-0005-0000-0000-000099050000}"/>
    <cellStyle name="常规 4 2 3 2 13 2 2" xfId="1699" xr:uid="{00000000-0005-0000-0000-00009A050000}"/>
    <cellStyle name="常规 4 2 3 2 14" xfId="1700" xr:uid="{00000000-0005-0000-0000-00009B050000}"/>
    <cellStyle name="常规 4 2 3 2 14 2" xfId="1701" xr:uid="{00000000-0005-0000-0000-00009C050000}"/>
    <cellStyle name="常规 4 2 3 2 15" xfId="1702" xr:uid="{00000000-0005-0000-0000-00009D050000}"/>
    <cellStyle name="常规 4 2 3 2 2" xfId="71" xr:uid="{00000000-0005-0000-0000-00009E050000}"/>
    <cellStyle name="常规 4 2 3 2 2 2" xfId="1704" xr:uid="{00000000-0005-0000-0000-00009F050000}"/>
    <cellStyle name="常规 4 2 3 2 2 2 2" xfId="241" xr:uid="{00000000-0005-0000-0000-0000A0050000}"/>
    <cellStyle name="常规 4 2 3 2 3" xfId="1705" xr:uid="{00000000-0005-0000-0000-0000A1050000}"/>
    <cellStyle name="常规 4 2 3 2 3 2" xfId="1706" xr:uid="{00000000-0005-0000-0000-0000A2050000}"/>
    <cellStyle name="常规 4 2 3 2 3 2 2" xfId="1707" xr:uid="{00000000-0005-0000-0000-0000A3050000}"/>
    <cellStyle name="常规 4 2 3 2 4" xfId="1708" xr:uid="{00000000-0005-0000-0000-0000A4050000}"/>
    <cellStyle name="常规 4 2 3 2 4 2" xfId="1709" xr:uid="{00000000-0005-0000-0000-0000A5050000}"/>
    <cellStyle name="常规 4 2 3 2 4 2 2" xfId="1710" xr:uid="{00000000-0005-0000-0000-0000A6050000}"/>
    <cellStyle name="常规 4 2 3 2 5" xfId="1711" xr:uid="{00000000-0005-0000-0000-0000A7050000}"/>
    <cellStyle name="常规 4 2 3 2 5 2" xfId="1712" xr:uid="{00000000-0005-0000-0000-0000A8050000}"/>
    <cellStyle name="常规 4 2 3 2 5 2 2" xfId="1713" xr:uid="{00000000-0005-0000-0000-0000A9050000}"/>
    <cellStyle name="常规 4 2 3 2 6" xfId="1716" xr:uid="{00000000-0005-0000-0000-0000AA050000}"/>
    <cellStyle name="常规 4 2 3 2 6 2" xfId="1717" xr:uid="{00000000-0005-0000-0000-0000AB050000}"/>
    <cellStyle name="常规 4 2 3 2 6 2 2" xfId="1718" xr:uid="{00000000-0005-0000-0000-0000AC050000}"/>
    <cellStyle name="常规 4 2 3 2 7" xfId="1719" xr:uid="{00000000-0005-0000-0000-0000AD050000}"/>
    <cellStyle name="常规 4 2 3 2 7 2" xfId="1720" xr:uid="{00000000-0005-0000-0000-0000AE050000}"/>
    <cellStyle name="常规 4 2 3 2 7 2 2" xfId="1721" xr:uid="{00000000-0005-0000-0000-0000AF050000}"/>
    <cellStyle name="常规 4 2 3 2 8" xfId="1722" xr:uid="{00000000-0005-0000-0000-0000B0050000}"/>
    <cellStyle name="常规 4 2 3 2 8 2" xfId="1723" xr:uid="{00000000-0005-0000-0000-0000B1050000}"/>
    <cellStyle name="常规 4 2 3 2 8 2 2" xfId="1724" xr:uid="{00000000-0005-0000-0000-0000B2050000}"/>
    <cellStyle name="常规 4 2 3 2 9" xfId="1725" xr:uid="{00000000-0005-0000-0000-0000B3050000}"/>
    <cellStyle name="常规 4 2 3 2 9 2" xfId="1726" xr:uid="{00000000-0005-0000-0000-0000B4050000}"/>
    <cellStyle name="常规 4 2 3 2 9 2 2" xfId="627" xr:uid="{00000000-0005-0000-0000-0000B5050000}"/>
    <cellStyle name="常规 4 2 3 3" xfId="1727" xr:uid="{00000000-0005-0000-0000-0000B6050000}"/>
    <cellStyle name="常规 4 2 3 3 2" xfId="1728" xr:uid="{00000000-0005-0000-0000-0000B7050000}"/>
    <cellStyle name="常规 4 2 4" xfId="13" xr:uid="{00000000-0005-0000-0000-0000B8050000}"/>
    <cellStyle name="常规 4 2 4 2" xfId="89" xr:uid="{00000000-0005-0000-0000-0000B9050000}"/>
    <cellStyle name="常规 4 2 4 2 10" xfId="1729" xr:uid="{00000000-0005-0000-0000-0000BA050000}"/>
    <cellStyle name="常规 4 2 4 2 10 2" xfId="1730" xr:uid="{00000000-0005-0000-0000-0000BB050000}"/>
    <cellStyle name="常规 4 2 4 2 10 2 2" xfId="1731" xr:uid="{00000000-0005-0000-0000-0000BC050000}"/>
    <cellStyle name="常规 4 2 4 2 11" xfId="1732" xr:uid="{00000000-0005-0000-0000-0000BD050000}"/>
    <cellStyle name="常规 4 2 4 2 11 2" xfId="1733" xr:uid="{00000000-0005-0000-0000-0000BE050000}"/>
    <cellStyle name="常规 4 2 4 2 11 2 2" xfId="1734" xr:uid="{00000000-0005-0000-0000-0000BF050000}"/>
    <cellStyle name="常规 4 2 4 2 12" xfId="1736" xr:uid="{00000000-0005-0000-0000-0000C0050000}"/>
    <cellStyle name="常规 4 2 4 2 12 2" xfId="1217" xr:uid="{00000000-0005-0000-0000-0000C1050000}"/>
    <cellStyle name="常规 4 2 4 2 12 2 2" xfId="1738" xr:uid="{00000000-0005-0000-0000-0000C2050000}"/>
    <cellStyle name="常规 4 2 4 2 13" xfId="1740" xr:uid="{00000000-0005-0000-0000-0000C3050000}"/>
    <cellStyle name="常规 4 2 4 2 13 2" xfId="1741" xr:uid="{00000000-0005-0000-0000-0000C4050000}"/>
    <cellStyle name="常规 4 2 4 2 13 2 2" xfId="1742" xr:uid="{00000000-0005-0000-0000-0000C5050000}"/>
    <cellStyle name="常规 4 2 4 2 14" xfId="1743" xr:uid="{00000000-0005-0000-0000-0000C6050000}"/>
    <cellStyle name="常规 4 2 4 2 14 2" xfId="1745" xr:uid="{00000000-0005-0000-0000-0000C7050000}"/>
    <cellStyle name="常规 4 2 4 2 15" xfId="1616" xr:uid="{00000000-0005-0000-0000-0000C8050000}"/>
    <cellStyle name="常规 4 2 4 2 2" xfId="108" xr:uid="{00000000-0005-0000-0000-0000C9050000}"/>
    <cellStyle name="常规 4 2 4 2 2 2" xfId="1746" xr:uid="{00000000-0005-0000-0000-0000CA050000}"/>
    <cellStyle name="常规 4 2 4 2 2 2 2" xfId="1747" xr:uid="{00000000-0005-0000-0000-0000CB050000}"/>
    <cellStyle name="常规 4 2 4 2 3" xfId="1744" xr:uid="{00000000-0005-0000-0000-0000CC050000}"/>
    <cellStyle name="常规 4 2 4 2 3 2" xfId="1748" xr:uid="{00000000-0005-0000-0000-0000CD050000}"/>
    <cellStyle name="常规 4 2 4 2 3 2 2" xfId="1749" xr:uid="{00000000-0005-0000-0000-0000CE050000}"/>
    <cellStyle name="常规 4 2 4 2 4" xfId="1750" xr:uid="{00000000-0005-0000-0000-0000CF050000}"/>
    <cellStyle name="常规 4 2 4 2 4 2" xfId="1751" xr:uid="{00000000-0005-0000-0000-0000D0050000}"/>
    <cellStyle name="常规 4 2 4 2 4 2 2" xfId="105" xr:uid="{00000000-0005-0000-0000-0000D1050000}"/>
    <cellStyle name="常规 4 2 4 2 5" xfId="1752" xr:uid="{00000000-0005-0000-0000-0000D2050000}"/>
    <cellStyle name="常规 4 2 4 2 5 2" xfId="1753" xr:uid="{00000000-0005-0000-0000-0000D3050000}"/>
    <cellStyle name="常规 4 2 4 2 5 2 2" xfId="1754" xr:uid="{00000000-0005-0000-0000-0000D4050000}"/>
    <cellStyle name="常规 4 2 4 2 6" xfId="1757" xr:uid="{00000000-0005-0000-0000-0000D5050000}"/>
    <cellStyle name="常规 4 2 4 2 6 2" xfId="34" xr:uid="{00000000-0005-0000-0000-0000D6050000}"/>
    <cellStyle name="常规 4 2 4 2 6 2 2" xfId="1759" xr:uid="{00000000-0005-0000-0000-0000D7050000}"/>
    <cellStyle name="常规 4 2 4 2 7" xfId="1760" xr:uid="{00000000-0005-0000-0000-0000D8050000}"/>
    <cellStyle name="常规 4 2 4 2 7 2" xfId="1761" xr:uid="{00000000-0005-0000-0000-0000D9050000}"/>
    <cellStyle name="常规 4 2 4 2 7 2 2" xfId="1762" xr:uid="{00000000-0005-0000-0000-0000DA050000}"/>
    <cellStyle name="常规 4 2 4 2 8" xfId="1763" xr:uid="{00000000-0005-0000-0000-0000DB050000}"/>
    <cellStyle name="常规 4 2 4 2 8 2" xfId="1764" xr:uid="{00000000-0005-0000-0000-0000DC050000}"/>
    <cellStyle name="常规 4 2 4 2 8 2 2" xfId="1765" xr:uid="{00000000-0005-0000-0000-0000DD050000}"/>
    <cellStyle name="常规 4 2 4 2 9" xfId="1766" xr:uid="{00000000-0005-0000-0000-0000DE050000}"/>
    <cellStyle name="常规 4 2 4 2 9 2" xfId="1767" xr:uid="{00000000-0005-0000-0000-0000DF050000}"/>
    <cellStyle name="常规 4 2 4 2 9 2 2" xfId="1768" xr:uid="{00000000-0005-0000-0000-0000E0050000}"/>
    <cellStyle name="常规 4 2 4 3" xfId="1769" xr:uid="{00000000-0005-0000-0000-0000E1050000}"/>
    <cellStyle name="常规 4 2 4 3 2" xfId="1770" xr:uid="{00000000-0005-0000-0000-0000E2050000}"/>
    <cellStyle name="常规 4 2 5" xfId="37" xr:uid="{00000000-0005-0000-0000-0000E3050000}"/>
    <cellStyle name="常规 4 2 5 2" xfId="133" xr:uid="{00000000-0005-0000-0000-0000E4050000}"/>
    <cellStyle name="常规 4 2 5 2 10" xfId="1771" xr:uid="{00000000-0005-0000-0000-0000E5050000}"/>
    <cellStyle name="常规 4 2 5 2 10 2" xfId="1627" xr:uid="{00000000-0005-0000-0000-0000E6050000}"/>
    <cellStyle name="常规 4 2 5 2 10 2 2" xfId="1629" xr:uid="{00000000-0005-0000-0000-0000E7050000}"/>
    <cellStyle name="常规 4 2 5 2 11" xfId="1772" xr:uid="{00000000-0005-0000-0000-0000E8050000}"/>
    <cellStyle name="常规 4 2 5 2 11 2" xfId="79" xr:uid="{00000000-0005-0000-0000-0000E9050000}"/>
    <cellStyle name="常规 4 2 5 2 11 2 2" xfId="1773" xr:uid="{00000000-0005-0000-0000-0000EA050000}"/>
    <cellStyle name="常规 4 2 5 2 12" xfId="1369" xr:uid="{00000000-0005-0000-0000-0000EB050000}"/>
    <cellStyle name="常规 4 2 5 2 12 2" xfId="1774" xr:uid="{00000000-0005-0000-0000-0000EC050000}"/>
    <cellStyle name="常规 4 2 5 2 12 2 2" xfId="1775" xr:uid="{00000000-0005-0000-0000-0000ED050000}"/>
    <cellStyle name="常规 4 2 5 2 13" xfId="1776" xr:uid="{00000000-0005-0000-0000-0000EE050000}"/>
    <cellStyle name="常规 4 2 5 2 13 2" xfId="1777" xr:uid="{00000000-0005-0000-0000-0000EF050000}"/>
    <cellStyle name="常规 4 2 5 2 13 2 2" xfId="1778" xr:uid="{00000000-0005-0000-0000-0000F0050000}"/>
    <cellStyle name="常规 4 2 5 2 14" xfId="1779" xr:uid="{00000000-0005-0000-0000-0000F1050000}"/>
    <cellStyle name="常规 4 2 5 2 14 2" xfId="1198" xr:uid="{00000000-0005-0000-0000-0000F2050000}"/>
    <cellStyle name="常规 4 2 5 2 15" xfId="1254" xr:uid="{00000000-0005-0000-0000-0000F3050000}"/>
    <cellStyle name="常规 4 2 5 2 2" xfId="112" xr:uid="{00000000-0005-0000-0000-0000F4050000}"/>
    <cellStyle name="常规 4 2 5 2 2 2" xfId="1780" xr:uid="{00000000-0005-0000-0000-0000F5050000}"/>
    <cellStyle name="常规 4 2 5 2 2 2 2" xfId="1735" xr:uid="{00000000-0005-0000-0000-0000F6050000}"/>
    <cellStyle name="常规 4 2 5 2 3" xfId="1781" xr:uid="{00000000-0005-0000-0000-0000F7050000}"/>
    <cellStyle name="常规 4 2 5 2 3 2" xfId="1782" xr:uid="{00000000-0005-0000-0000-0000F8050000}"/>
    <cellStyle name="常规 4 2 5 2 3 2 2" xfId="1783" xr:uid="{00000000-0005-0000-0000-0000F9050000}"/>
    <cellStyle name="常规 4 2 5 2 4" xfId="1784" xr:uid="{00000000-0005-0000-0000-0000FA050000}"/>
    <cellStyle name="常规 4 2 5 2 4 2" xfId="1785" xr:uid="{00000000-0005-0000-0000-0000FB050000}"/>
    <cellStyle name="常规 4 2 5 2 4 2 2" xfId="1786" xr:uid="{00000000-0005-0000-0000-0000FC050000}"/>
    <cellStyle name="常规 4 2 5 2 5" xfId="1787" xr:uid="{00000000-0005-0000-0000-0000FD050000}"/>
    <cellStyle name="常规 4 2 5 2 5 2" xfId="1504" xr:uid="{00000000-0005-0000-0000-0000FE050000}"/>
    <cellStyle name="常规 4 2 5 2 5 2 2" xfId="1506" xr:uid="{00000000-0005-0000-0000-0000FF050000}"/>
    <cellStyle name="常规 4 2 5 2 6" xfId="1792" xr:uid="{00000000-0005-0000-0000-000000060000}"/>
    <cellStyle name="常规 4 2 5 2 6 2" xfId="1795" xr:uid="{00000000-0005-0000-0000-000001060000}"/>
    <cellStyle name="常规 4 2 5 2 6 2 2" xfId="1796" xr:uid="{00000000-0005-0000-0000-000002060000}"/>
    <cellStyle name="常规 4 2 5 2 7" xfId="1797" xr:uid="{00000000-0005-0000-0000-000003060000}"/>
    <cellStyle name="常规 4 2 5 2 7 2" xfId="1366" xr:uid="{00000000-0005-0000-0000-000004060000}"/>
    <cellStyle name="常规 4 2 5 2 7 2 2" xfId="1368" xr:uid="{00000000-0005-0000-0000-000005060000}"/>
    <cellStyle name="常规 4 2 5 2 8" xfId="1798" xr:uid="{00000000-0005-0000-0000-000006060000}"/>
    <cellStyle name="常规 4 2 5 2 8 2" xfId="1799" xr:uid="{00000000-0005-0000-0000-000007060000}"/>
    <cellStyle name="常规 4 2 5 2 8 2 2" xfId="1801" xr:uid="{00000000-0005-0000-0000-000008060000}"/>
    <cellStyle name="常规 4 2 5 2 9" xfId="1802" xr:uid="{00000000-0005-0000-0000-000009060000}"/>
    <cellStyle name="常规 4 2 5 2 9 2" xfId="1804" xr:uid="{00000000-0005-0000-0000-00000A060000}"/>
    <cellStyle name="常规 4 2 5 2 9 2 2" xfId="1806" xr:uid="{00000000-0005-0000-0000-00000B060000}"/>
    <cellStyle name="常规 4 2 5 3" xfId="538" xr:uid="{00000000-0005-0000-0000-00000C060000}"/>
    <cellStyle name="常规 4 2 5 3 2" xfId="1807" xr:uid="{00000000-0005-0000-0000-00000D060000}"/>
    <cellStyle name="常规 4 2 6" xfId="136" xr:uid="{00000000-0005-0000-0000-00000E060000}"/>
    <cellStyle name="常规 4 2 6 2" xfId="139" xr:uid="{00000000-0005-0000-0000-00000F060000}"/>
    <cellStyle name="常规 4 2 6 2 2" xfId="144" xr:uid="{00000000-0005-0000-0000-000010060000}"/>
    <cellStyle name="常规 4 2 7" xfId="148" xr:uid="{00000000-0005-0000-0000-000011060000}"/>
    <cellStyle name="常规 4 2 7 2" xfId="152" xr:uid="{00000000-0005-0000-0000-000012060000}"/>
    <cellStyle name="常规 4 2 7 2 2" xfId="155" xr:uid="{00000000-0005-0000-0000-000013060000}"/>
    <cellStyle name="常规 4 2 8" xfId="159" xr:uid="{00000000-0005-0000-0000-000014060000}"/>
    <cellStyle name="常规 4 2 8 2" xfId="163" xr:uid="{00000000-0005-0000-0000-000015060000}"/>
    <cellStyle name="常规 4 2 8 2 2" xfId="166" xr:uid="{00000000-0005-0000-0000-000016060000}"/>
    <cellStyle name="常规 4 2 9" xfId="170" xr:uid="{00000000-0005-0000-0000-000017060000}"/>
    <cellStyle name="常规 4 2 9 2" xfId="173" xr:uid="{00000000-0005-0000-0000-000018060000}"/>
    <cellStyle name="常规 4 2 9 2 2" xfId="176" xr:uid="{00000000-0005-0000-0000-000019060000}"/>
    <cellStyle name="常规 4 3" xfId="1808" xr:uid="{00000000-0005-0000-0000-00001A060000}"/>
    <cellStyle name="常规 4 3 10" xfId="1243" xr:uid="{00000000-0005-0000-0000-00001B060000}"/>
    <cellStyle name="常规 4 3 10 2" xfId="1245" xr:uid="{00000000-0005-0000-0000-00001C060000}"/>
    <cellStyle name="常规 4 3 10 2 2" xfId="1247" xr:uid="{00000000-0005-0000-0000-00001D060000}"/>
    <cellStyle name="常规 4 3 11" xfId="1251" xr:uid="{00000000-0005-0000-0000-00001E060000}"/>
    <cellStyle name="常规 4 3 11 2" xfId="1253" xr:uid="{00000000-0005-0000-0000-00001F060000}"/>
    <cellStyle name="常规 4 3 11 2 2" xfId="1257" xr:uid="{00000000-0005-0000-0000-000020060000}"/>
    <cellStyle name="常规 4 3 12" xfId="1261" xr:uid="{00000000-0005-0000-0000-000021060000}"/>
    <cellStyle name="常规 4 3 12 2" xfId="1263" xr:uid="{00000000-0005-0000-0000-000022060000}"/>
    <cellStyle name="常规 4 3 12 2 2" xfId="1265" xr:uid="{00000000-0005-0000-0000-000023060000}"/>
    <cellStyle name="常规 4 3 13" xfId="1269" xr:uid="{00000000-0005-0000-0000-000024060000}"/>
    <cellStyle name="常规 4 3 13 2" xfId="1271" xr:uid="{00000000-0005-0000-0000-000025060000}"/>
    <cellStyle name="常规 4 3 13 2 2" xfId="838" xr:uid="{00000000-0005-0000-0000-000026060000}"/>
    <cellStyle name="常规 4 3 14" xfId="1274" xr:uid="{00000000-0005-0000-0000-000027060000}"/>
    <cellStyle name="常规 4 3 14 2" xfId="1276" xr:uid="{00000000-0005-0000-0000-000028060000}"/>
    <cellStyle name="常规 4 3 15" xfId="1256" xr:uid="{00000000-0005-0000-0000-000029060000}"/>
    <cellStyle name="常规 4 3 2" xfId="668" xr:uid="{00000000-0005-0000-0000-00002A060000}"/>
    <cellStyle name="常规 4 3 2 2" xfId="210" xr:uid="{00000000-0005-0000-0000-00002B060000}"/>
    <cellStyle name="常规 4 3 2 2 2" xfId="215" xr:uid="{00000000-0005-0000-0000-00002C060000}"/>
    <cellStyle name="常规 4 3 3" xfId="674" xr:uid="{00000000-0005-0000-0000-00002D060000}"/>
    <cellStyle name="常规 4 3 3 2" xfId="691" xr:uid="{00000000-0005-0000-0000-00002E060000}"/>
    <cellStyle name="常规 4 3 3 2 2" xfId="694" xr:uid="{00000000-0005-0000-0000-00002F060000}"/>
    <cellStyle name="常规 4 3 4" xfId="726" xr:uid="{00000000-0005-0000-0000-000030060000}"/>
    <cellStyle name="常规 4 3 4 2" xfId="730" xr:uid="{00000000-0005-0000-0000-000031060000}"/>
    <cellStyle name="常规 4 3 4 2 2" xfId="734" xr:uid="{00000000-0005-0000-0000-000032060000}"/>
    <cellStyle name="常规 4 3 5" xfId="747" xr:uid="{00000000-0005-0000-0000-000033060000}"/>
    <cellStyle name="常规 4 3 5 2" xfId="751" xr:uid="{00000000-0005-0000-0000-000034060000}"/>
    <cellStyle name="常规 4 3 5 2 2" xfId="755" xr:uid="{00000000-0005-0000-0000-000035060000}"/>
    <cellStyle name="常规 4 3 6" xfId="788" xr:uid="{00000000-0005-0000-0000-000036060000}"/>
    <cellStyle name="常规 4 3 6 2" xfId="792" xr:uid="{00000000-0005-0000-0000-000037060000}"/>
    <cellStyle name="常规 4 3 6 2 2" xfId="796" xr:uid="{00000000-0005-0000-0000-000038060000}"/>
    <cellStyle name="常规 4 3 7" xfId="834" xr:uid="{00000000-0005-0000-0000-000039060000}"/>
    <cellStyle name="常规 4 3 7 2" xfId="800" xr:uid="{00000000-0005-0000-0000-00003A060000}"/>
    <cellStyle name="常规 4 3 7 2 2" xfId="803" xr:uid="{00000000-0005-0000-0000-00003B060000}"/>
    <cellStyle name="常规 4 3 8" xfId="837" xr:uid="{00000000-0005-0000-0000-00003C060000}"/>
    <cellStyle name="常规 4 3 8 2" xfId="842" xr:uid="{00000000-0005-0000-0000-00003D060000}"/>
    <cellStyle name="常规 4 3 8 2 2" xfId="845" xr:uid="{00000000-0005-0000-0000-00003E060000}"/>
    <cellStyle name="常规 4 3 9" xfId="848" xr:uid="{00000000-0005-0000-0000-00003F060000}"/>
    <cellStyle name="常规 4 3 9 2" xfId="851" xr:uid="{00000000-0005-0000-0000-000040060000}"/>
    <cellStyle name="常规 4 3 9 2 2" xfId="854" xr:uid="{00000000-0005-0000-0000-000041060000}"/>
    <cellStyle name="常规 4 4" xfId="1639" xr:uid="{00000000-0005-0000-0000-000042060000}"/>
    <cellStyle name="常规 4 4 2" xfId="943" xr:uid="{00000000-0005-0000-0000-000043060000}"/>
    <cellStyle name="常规 4 4 2 2" xfId="948" xr:uid="{00000000-0005-0000-0000-000044060000}"/>
    <cellStyle name="常规 4 5" xfId="129" xr:uid="{00000000-0005-0000-0000-000045060000}"/>
    <cellStyle name="常规 4 5 2" xfId="99" xr:uid="{00000000-0005-0000-0000-000046060000}"/>
    <cellStyle name="常规 40" xfId="1586" xr:uid="{00000000-0005-0000-0000-000047060000}"/>
    <cellStyle name="常规 40 2" xfId="1588" xr:uid="{00000000-0005-0000-0000-000048060000}"/>
    <cellStyle name="常规 40 2 2" xfId="1590" xr:uid="{00000000-0005-0000-0000-000049060000}"/>
    <cellStyle name="常规 41" xfId="1592" xr:uid="{00000000-0005-0000-0000-00004A060000}"/>
    <cellStyle name="常规 41 2" xfId="1594" xr:uid="{00000000-0005-0000-0000-00004B060000}"/>
    <cellStyle name="常规 41 2 2" xfId="1596" xr:uid="{00000000-0005-0000-0000-00004C060000}"/>
    <cellStyle name="常规 42" xfId="1560" xr:uid="{00000000-0005-0000-0000-00004D060000}"/>
    <cellStyle name="常规 42 2" xfId="1598" xr:uid="{00000000-0005-0000-0000-00004E060000}"/>
    <cellStyle name="常规 42 2 2" xfId="1600" xr:uid="{00000000-0005-0000-0000-00004F060000}"/>
    <cellStyle name="常规 43" xfId="1602" xr:uid="{00000000-0005-0000-0000-000050060000}"/>
    <cellStyle name="常规 43 2" xfId="1604" xr:uid="{00000000-0005-0000-0000-000051060000}"/>
    <cellStyle name="常规 43 2 2" xfId="597" xr:uid="{00000000-0005-0000-0000-000052060000}"/>
    <cellStyle name="常规 44" xfId="5" xr:uid="{00000000-0005-0000-0000-000053060000}"/>
    <cellStyle name="常规 44 2" xfId="1606" xr:uid="{00000000-0005-0000-0000-000054060000}"/>
    <cellStyle name="常规 44 2 2" xfId="1608" xr:uid="{00000000-0005-0000-0000-000055060000}"/>
    <cellStyle name="常规 45" xfId="1812" xr:uid="{00000000-0005-0000-0000-000056060000}"/>
    <cellStyle name="常规 45 2" xfId="1791" xr:uid="{00000000-0005-0000-0000-000057060000}"/>
    <cellStyle name="常规 45 2 2" xfId="1794" xr:uid="{00000000-0005-0000-0000-000058060000}"/>
    <cellStyle name="常规 46" xfId="1814" xr:uid="{00000000-0005-0000-0000-000059060000}"/>
    <cellStyle name="常规 46 2" xfId="1816" xr:uid="{00000000-0005-0000-0000-00005A060000}"/>
    <cellStyle name="常规 46 2 2" xfId="1818" xr:uid="{00000000-0005-0000-0000-00005B060000}"/>
    <cellStyle name="常规 47" xfId="1820" xr:uid="{00000000-0005-0000-0000-00005C060000}"/>
    <cellStyle name="常规 47 2" xfId="1822" xr:uid="{00000000-0005-0000-0000-00005D060000}"/>
    <cellStyle name="常规 47 2 2" xfId="1824" xr:uid="{00000000-0005-0000-0000-00005E060000}"/>
    <cellStyle name="常规 48" xfId="1826" xr:uid="{00000000-0005-0000-0000-00005F060000}"/>
    <cellStyle name="常规 48 2" xfId="1829" xr:uid="{00000000-0005-0000-0000-000060060000}"/>
    <cellStyle name="常规 48 2 2" xfId="1161" xr:uid="{00000000-0005-0000-0000-000061060000}"/>
    <cellStyle name="常规 49" xfId="1831" xr:uid="{00000000-0005-0000-0000-000062060000}"/>
    <cellStyle name="常规 49 2" xfId="1833" xr:uid="{00000000-0005-0000-0000-000063060000}"/>
    <cellStyle name="常规 49 2 2" xfId="1835" xr:uid="{00000000-0005-0000-0000-000064060000}"/>
    <cellStyle name="常规 5" xfId="1836" xr:uid="{00000000-0005-0000-0000-000065060000}"/>
    <cellStyle name="常规 5 10" xfId="1837" xr:uid="{00000000-0005-0000-0000-000066060000}"/>
    <cellStyle name="常规 5 11" xfId="1838" xr:uid="{00000000-0005-0000-0000-000067060000}"/>
    <cellStyle name="常规 5 12" xfId="1839" xr:uid="{00000000-0005-0000-0000-000068060000}"/>
    <cellStyle name="常规 5 13" xfId="1800" xr:uid="{00000000-0005-0000-0000-000069060000}"/>
    <cellStyle name="常规 5 14" xfId="1840" xr:uid="{00000000-0005-0000-0000-00006A060000}"/>
    <cellStyle name="常规 5 15" xfId="1843" xr:uid="{00000000-0005-0000-0000-00006B060000}"/>
    <cellStyle name="常规 5 16" xfId="1845" xr:uid="{00000000-0005-0000-0000-00006C060000}"/>
    <cellStyle name="常规 5 17" xfId="1847" xr:uid="{00000000-0005-0000-0000-00006D060000}"/>
    <cellStyle name="常规 5 18" xfId="1849" xr:uid="{00000000-0005-0000-0000-00006E060000}"/>
    <cellStyle name="常规 5 19" xfId="1237" xr:uid="{00000000-0005-0000-0000-00006F060000}"/>
    <cellStyle name="常规 5 2" xfId="50" xr:uid="{00000000-0005-0000-0000-000070060000}"/>
    <cellStyle name="常规 5 2 10" xfId="1803" xr:uid="{00000000-0005-0000-0000-000071060000}"/>
    <cellStyle name="常规 5 2 10 2" xfId="1805" xr:uid="{00000000-0005-0000-0000-000072060000}"/>
    <cellStyle name="常规 5 2 10 2 2" xfId="1850" xr:uid="{00000000-0005-0000-0000-000073060000}"/>
    <cellStyle name="常规 5 2 11" xfId="1851" xr:uid="{00000000-0005-0000-0000-000074060000}"/>
    <cellStyle name="常规 5 2 11 2" xfId="1853" xr:uid="{00000000-0005-0000-0000-000075060000}"/>
    <cellStyle name="常规 5 2 11 2 2" xfId="1855" xr:uid="{00000000-0005-0000-0000-000076060000}"/>
    <cellStyle name="常规 5 2 12" xfId="705" xr:uid="{00000000-0005-0000-0000-000077060000}"/>
    <cellStyle name="常规 5 2 12 2" xfId="1856" xr:uid="{00000000-0005-0000-0000-000078060000}"/>
    <cellStyle name="常规 5 2 12 2 2" xfId="1857" xr:uid="{00000000-0005-0000-0000-000079060000}"/>
    <cellStyle name="常规 5 2 13" xfId="1858" xr:uid="{00000000-0005-0000-0000-00007A060000}"/>
    <cellStyle name="常规 5 2 13 2" xfId="1859" xr:uid="{00000000-0005-0000-0000-00007B060000}"/>
    <cellStyle name="常规 5 2 13 2 2" xfId="1860" xr:uid="{00000000-0005-0000-0000-00007C060000}"/>
    <cellStyle name="常规 5 2 14" xfId="1861" xr:uid="{00000000-0005-0000-0000-00007D060000}"/>
    <cellStyle name="常规 5 2 14 2" xfId="1862" xr:uid="{00000000-0005-0000-0000-00007E060000}"/>
    <cellStyle name="常规 5 2 14 2 2" xfId="1863" xr:uid="{00000000-0005-0000-0000-00007F060000}"/>
    <cellStyle name="常规 5 2 15" xfId="1864" xr:uid="{00000000-0005-0000-0000-000080060000}"/>
    <cellStyle name="常规 5 2 15 2" xfId="1865" xr:uid="{00000000-0005-0000-0000-000081060000}"/>
    <cellStyle name="常规 5 2 15 2 2" xfId="1868" xr:uid="{00000000-0005-0000-0000-000082060000}"/>
    <cellStyle name="常规 5 2 16" xfId="1869" xr:uid="{00000000-0005-0000-0000-000083060000}"/>
    <cellStyle name="常规 5 2 16 2" xfId="1130" xr:uid="{00000000-0005-0000-0000-000084060000}"/>
    <cellStyle name="常规 5 2 16 2 2" xfId="1132" xr:uid="{00000000-0005-0000-0000-000085060000}"/>
    <cellStyle name="常规 5 2 17" xfId="1870" xr:uid="{00000000-0005-0000-0000-000086060000}"/>
    <cellStyle name="常规 5 2 17 2" xfId="1871" xr:uid="{00000000-0005-0000-0000-000087060000}"/>
    <cellStyle name="常规 5 2 17 2 2" xfId="1872" xr:uid="{00000000-0005-0000-0000-000088060000}"/>
    <cellStyle name="常规 5 2 18" xfId="1873" xr:uid="{00000000-0005-0000-0000-000089060000}"/>
    <cellStyle name="常规 5 2 18 2" xfId="1874" xr:uid="{00000000-0005-0000-0000-00008A060000}"/>
    <cellStyle name="常规 5 2 19" xfId="1875" xr:uid="{00000000-0005-0000-0000-00008B060000}"/>
    <cellStyle name="常规 5 2 2" xfId="56" xr:uid="{00000000-0005-0000-0000-00008C060000}"/>
    <cellStyle name="常规 5 2 2 2" xfId="658" xr:uid="{00000000-0005-0000-0000-00008D060000}"/>
    <cellStyle name="常规 5 2 2 2 10" xfId="1876" xr:uid="{00000000-0005-0000-0000-00008E060000}"/>
    <cellStyle name="常规 5 2 2 2 10 2" xfId="1877" xr:uid="{00000000-0005-0000-0000-00008F060000}"/>
    <cellStyle name="常规 5 2 2 2 10 2 2" xfId="1878" xr:uid="{00000000-0005-0000-0000-000090060000}"/>
    <cellStyle name="常规 5 2 2 2 11" xfId="1880" xr:uid="{00000000-0005-0000-0000-000091060000}"/>
    <cellStyle name="常规 5 2 2 2 11 2" xfId="1882" xr:uid="{00000000-0005-0000-0000-000092060000}"/>
    <cellStyle name="常规 5 2 2 2 11 2 2" xfId="1883" xr:uid="{00000000-0005-0000-0000-000093060000}"/>
    <cellStyle name="常规 5 2 2 2 12" xfId="1884" xr:uid="{00000000-0005-0000-0000-000094060000}"/>
    <cellStyle name="常规 5 2 2 2 12 2" xfId="1885" xr:uid="{00000000-0005-0000-0000-000095060000}"/>
    <cellStyle name="常规 5 2 2 2 12 2 2" xfId="1886" xr:uid="{00000000-0005-0000-0000-000096060000}"/>
    <cellStyle name="常规 5 2 2 2 13" xfId="1887" xr:uid="{00000000-0005-0000-0000-000097060000}"/>
    <cellStyle name="常规 5 2 2 2 13 2" xfId="1888" xr:uid="{00000000-0005-0000-0000-000098060000}"/>
    <cellStyle name="常规 5 2 2 2 13 2 2" xfId="1889" xr:uid="{00000000-0005-0000-0000-000099060000}"/>
    <cellStyle name="常规 5 2 2 2 14" xfId="1890" xr:uid="{00000000-0005-0000-0000-00009A060000}"/>
    <cellStyle name="常规 5 2 2 2 14 2" xfId="1892" xr:uid="{00000000-0005-0000-0000-00009B060000}"/>
    <cellStyle name="常规 5 2 2 2 15" xfId="1893" xr:uid="{00000000-0005-0000-0000-00009C060000}"/>
    <cellStyle name="常规 5 2 2 2 2" xfId="1894" xr:uid="{00000000-0005-0000-0000-00009D060000}"/>
    <cellStyle name="常规 5 2 2 2 2 2" xfId="1895" xr:uid="{00000000-0005-0000-0000-00009E060000}"/>
    <cellStyle name="常规 5 2 2 2 2 2 2" xfId="1896" xr:uid="{00000000-0005-0000-0000-00009F060000}"/>
    <cellStyle name="常规 5 2 2 2 3" xfId="1897" xr:uid="{00000000-0005-0000-0000-0000A0060000}"/>
    <cellStyle name="常规 5 2 2 2 3 2" xfId="10" xr:uid="{00000000-0005-0000-0000-0000A1060000}"/>
    <cellStyle name="常规 5 2 2 2 3 2 2" xfId="964" xr:uid="{00000000-0005-0000-0000-0000A2060000}"/>
    <cellStyle name="常规 5 2 2 2 4" xfId="1071" xr:uid="{00000000-0005-0000-0000-0000A3060000}"/>
    <cellStyle name="常规 5 2 2 2 4 2" xfId="986" xr:uid="{00000000-0005-0000-0000-0000A4060000}"/>
    <cellStyle name="常规 5 2 2 2 4 2 2" xfId="989" xr:uid="{00000000-0005-0000-0000-0000A5060000}"/>
    <cellStyle name="常规 5 2 2 2 5" xfId="1898" xr:uid="{00000000-0005-0000-0000-0000A6060000}"/>
    <cellStyle name="常规 5 2 2 2 5 2" xfId="1899" xr:uid="{00000000-0005-0000-0000-0000A7060000}"/>
    <cellStyle name="常规 5 2 2 2 5 2 2" xfId="1739" xr:uid="{00000000-0005-0000-0000-0000A8060000}"/>
    <cellStyle name="常规 5 2 2 2 6" xfId="1901" xr:uid="{00000000-0005-0000-0000-0000A9060000}"/>
    <cellStyle name="常规 5 2 2 2 6 2" xfId="40" xr:uid="{00000000-0005-0000-0000-0000AA060000}"/>
    <cellStyle name="常规 5 2 2 2 6 2 2" xfId="1902" xr:uid="{00000000-0005-0000-0000-0000AB060000}"/>
    <cellStyle name="常规 5 2 2 2 7" xfId="1903" xr:uid="{00000000-0005-0000-0000-0000AC060000}"/>
    <cellStyle name="常规 5 2 2 2 7 2" xfId="1904" xr:uid="{00000000-0005-0000-0000-0000AD060000}"/>
    <cellStyle name="常规 5 2 2 2 7 2 2" xfId="1905" xr:uid="{00000000-0005-0000-0000-0000AE060000}"/>
    <cellStyle name="常规 5 2 2 2 8" xfId="1906" xr:uid="{00000000-0005-0000-0000-0000AF060000}"/>
    <cellStyle name="常规 5 2 2 2 8 2" xfId="61" xr:uid="{00000000-0005-0000-0000-0000B0060000}"/>
    <cellStyle name="常规 5 2 2 2 8 2 2" xfId="1907" xr:uid="{00000000-0005-0000-0000-0000B1060000}"/>
    <cellStyle name="常规 5 2 2 2 9" xfId="1908" xr:uid="{00000000-0005-0000-0000-0000B2060000}"/>
    <cellStyle name="常规 5 2 2 2 9 2" xfId="1219" xr:uid="{00000000-0005-0000-0000-0000B3060000}"/>
    <cellStyle name="常规 5 2 2 2 9 2 2" xfId="1221" xr:uid="{00000000-0005-0000-0000-0000B4060000}"/>
    <cellStyle name="常规 5 2 2 3" xfId="1909" xr:uid="{00000000-0005-0000-0000-0000B5060000}"/>
    <cellStyle name="常规 5 2 2 3 2" xfId="1910" xr:uid="{00000000-0005-0000-0000-0000B6060000}"/>
    <cellStyle name="常规 5 2 3" xfId="1911" xr:uid="{00000000-0005-0000-0000-0000B7060000}"/>
    <cellStyle name="常规 5 2 3 2" xfId="1912" xr:uid="{00000000-0005-0000-0000-0000B8060000}"/>
    <cellStyle name="常规 5 2 3 2 10" xfId="1913" xr:uid="{00000000-0005-0000-0000-0000B9060000}"/>
    <cellStyle name="常规 5 2 3 2 10 2" xfId="1914" xr:uid="{00000000-0005-0000-0000-0000BA060000}"/>
    <cellStyle name="常规 5 2 3 2 10 2 2" xfId="1915" xr:uid="{00000000-0005-0000-0000-0000BB060000}"/>
    <cellStyle name="常规 5 2 3 2 11" xfId="1916" xr:uid="{00000000-0005-0000-0000-0000BC060000}"/>
    <cellStyle name="常规 5 2 3 2 11 2" xfId="1917" xr:uid="{00000000-0005-0000-0000-0000BD060000}"/>
    <cellStyle name="常规 5 2 3 2 11 2 2" xfId="1918" xr:uid="{00000000-0005-0000-0000-0000BE060000}"/>
    <cellStyle name="常规 5 2 3 2 12" xfId="1852" xr:uid="{00000000-0005-0000-0000-0000BF060000}"/>
    <cellStyle name="常规 5 2 3 2 12 2" xfId="1854" xr:uid="{00000000-0005-0000-0000-0000C0060000}"/>
    <cellStyle name="常规 5 2 3 2 12 2 2" xfId="1919" xr:uid="{00000000-0005-0000-0000-0000C1060000}"/>
    <cellStyle name="常规 5 2 3 2 13" xfId="1920" xr:uid="{00000000-0005-0000-0000-0000C2060000}"/>
    <cellStyle name="常规 5 2 3 2 13 2" xfId="1921" xr:uid="{00000000-0005-0000-0000-0000C3060000}"/>
    <cellStyle name="常规 5 2 3 2 13 2 2" xfId="1922" xr:uid="{00000000-0005-0000-0000-0000C4060000}"/>
    <cellStyle name="常规 5 2 3 2 14" xfId="1923" xr:uid="{00000000-0005-0000-0000-0000C5060000}"/>
    <cellStyle name="常规 5 2 3 2 14 2" xfId="1924" xr:uid="{00000000-0005-0000-0000-0000C6060000}"/>
    <cellStyle name="常规 5 2 3 2 15" xfId="1925" xr:uid="{00000000-0005-0000-0000-0000C7060000}"/>
    <cellStyle name="常规 5 2 3 2 2" xfId="1926" xr:uid="{00000000-0005-0000-0000-0000C8060000}"/>
    <cellStyle name="常规 5 2 3 2 2 2" xfId="1442" xr:uid="{00000000-0005-0000-0000-0000C9060000}"/>
    <cellStyle name="常规 5 2 3 2 2 2 2" xfId="1445" xr:uid="{00000000-0005-0000-0000-0000CA060000}"/>
    <cellStyle name="常规 5 2 3 2 3" xfId="1927" xr:uid="{00000000-0005-0000-0000-0000CB060000}"/>
    <cellStyle name="常规 5 2 3 2 3 2" xfId="1929" xr:uid="{00000000-0005-0000-0000-0000CC060000}"/>
    <cellStyle name="常规 5 2 3 2 3 2 2" xfId="1930" xr:uid="{00000000-0005-0000-0000-0000CD060000}"/>
    <cellStyle name="常规 5 2 3 2 4" xfId="1931" xr:uid="{00000000-0005-0000-0000-0000CE060000}"/>
    <cellStyle name="常规 5 2 3 2 4 2" xfId="1932" xr:uid="{00000000-0005-0000-0000-0000CF060000}"/>
    <cellStyle name="常规 5 2 3 2 4 2 2" xfId="1933" xr:uid="{00000000-0005-0000-0000-0000D0060000}"/>
    <cellStyle name="常规 5 2 3 2 5" xfId="1934" xr:uid="{00000000-0005-0000-0000-0000D1060000}"/>
    <cellStyle name="常规 5 2 3 2 5 2" xfId="1935" xr:uid="{00000000-0005-0000-0000-0000D2060000}"/>
    <cellStyle name="常规 5 2 3 2 5 2 2" xfId="1936" xr:uid="{00000000-0005-0000-0000-0000D3060000}"/>
    <cellStyle name="常规 5 2 3 2 6" xfId="1164" xr:uid="{00000000-0005-0000-0000-0000D4060000}"/>
    <cellStyle name="常规 5 2 3 2 6 2" xfId="1937" xr:uid="{00000000-0005-0000-0000-0000D5060000}"/>
    <cellStyle name="常规 5 2 3 2 6 2 2" xfId="1938" xr:uid="{00000000-0005-0000-0000-0000D6060000}"/>
    <cellStyle name="常规 5 2 3 2 7" xfId="1939" xr:uid="{00000000-0005-0000-0000-0000D7060000}"/>
    <cellStyle name="常规 5 2 3 2 7 2" xfId="1940" xr:uid="{00000000-0005-0000-0000-0000D8060000}"/>
    <cellStyle name="常规 5 2 3 2 7 2 2" xfId="1942" xr:uid="{00000000-0005-0000-0000-0000D9060000}"/>
    <cellStyle name="常规 5 2 3 2 8" xfId="1943" xr:uid="{00000000-0005-0000-0000-0000DA060000}"/>
    <cellStyle name="常规 5 2 3 2 8 2" xfId="1944" xr:uid="{00000000-0005-0000-0000-0000DB060000}"/>
    <cellStyle name="常规 5 2 3 2 8 2 2" xfId="982" xr:uid="{00000000-0005-0000-0000-0000DC060000}"/>
    <cellStyle name="常规 5 2 3 2 9" xfId="1946" xr:uid="{00000000-0005-0000-0000-0000DD060000}"/>
    <cellStyle name="常规 5 2 3 2 9 2" xfId="1948" xr:uid="{00000000-0005-0000-0000-0000DE060000}"/>
    <cellStyle name="常规 5 2 3 2 9 2 2" xfId="1950" xr:uid="{00000000-0005-0000-0000-0000DF060000}"/>
    <cellStyle name="常规 5 2 3 3" xfId="1951" xr:uid="{00000000-0005-0000-0000-0000E0060000}"/>
    <cellStyle name="常规 5 2 3 3 2" xfId="1952" xr:uid="{00000000-0005-0000-0000-0000E1060000}"/>
    <cellStyle name="常规 5 2 4" xfId="1953" xr:uid="{00000000-0005-0000-0000-0000E2060000}"/>
    <cellStyle name="常规 5 2 4 2" xfId="1945" xr:uid="{00000000-0005-0000-0000-0000E3060000}"/>
    <cellStyle name="常规 5 2 4 2 10" xfId="1954" xr:uid="{00000000-0005-0000-0000-0000E4060000}"/>
    <cellStyle name="常规 5 2 4 2 10 2" xfId="1955" xr:uid="{00000000-0005-0000-0000-0000E5060000}"/>
    <cellStyle name="常规 5 2 4 2 10 2 2" xfId="810" xr:uid="{00000000-0005-0000-0000-0000E6060000}"/>
    <cellStyle name="常规 5 2 4 2 11" xfId="1956" xr:uid="{00000000-0005-0000-0000-0000E7060000}"/>
    <cellStyle name="常规 5 2 4 2 11 2" xfId="1957" xr:uid="{00000000-0005-0000-0000-0000E8060000}"/>
    <cellStyle name="常规 5 2 4 2 11 2 2" xfId="1958" xr:uid="{00000000-0005-0000-0000-0000E9060000}"/>
    <cellStyle name="常规 5 2 4 2 12" xfId="1960" xr:uid="{00000000-0005-0000-0000-0000EA060000}"/>
    <cellStyle name="常规 5 2 4 2 12 2" xfId="1962" xr:uid="{00000000-0005-0000-0000-0000EB060000}"/>
    <cellStyle name="常规 5 2 4 2 12 2 2" xfId="1963" xr:uid="{00000000-0005-0000-0000-0000EC060000}"/>
    <cellStyle name="常规 5 2 4 2 13" xfId="1964" xr:uid="{00000000-0005-0000-0000-0000ED060000}"/>
    <cellStyle name="常规 5 2 4 2 13 2" xfId="1965" xr:uid="{00000000-0005-0000-0000-0000EE060000}"/>
    <cellStyle name="常规 5 2 4 2 13 2 2" xfId="1966" xr:uid="{00000000-0005-0000-0000-0000EF060000}"/>
    <cellStyle name="常规 5 2 4 2 14" xfId="1967" xr:uid="{00000000-0005-0000-0000-0000F0060000}"/>
    <cellStyle name="常规 5 2 4 2 14 2" xfId="1968" xr:uid="{00000000-0005-0000-0000-0000F1060000}"/>
    <cellStyle name="常规 5 2 4 2 15" xfId="1969" xr:uid="{00000000-0005-0000-0000-0000F2060000}"/>
    <cellStyle name="常规 5 2 4 2 2" xfId="1947" xr:uid="{00000000-0005-0000-0000-0000F3060000}"/>
    <cellStyle name="常规 5 2 4 2 2 2" xfId="1949" xr:uid="{00000000-0005-0000-0000-0000F4060000}"/>
    <cellStyle name="常规 5 2 4 2 2 2 2" xfId="1970" xr:uid="{00000000-0005-0000-0000-0000F5060000}"/>
    <cellStyle name="常规 5 2 4 2 3" xfId="1971" xr:uid="{00000000-0005-0000-0000-0000F6060000}"/>
    <cellStyle name="常规 5 2 4 2 3 2" xfId="1972" xr:uid="{00000000-0005-0000-0000-0000F7060000}"/>
    <cellStyle name="常规 5 2 4 2 3 2 2" xfId="1973" xr:uid="{00000000-0005-0000-0000-0000F8060000}"/>
    <cellStyle name="常规 5 2 4 2 4" xfId="1974" xr:uid="{00000000-0005-0000-0000-0000F9060000}"/>
    <cellStyle name="常规 5 2 4 2 4 2" xfId="1975" xr:uid="{00000000-0005-0000-0000-0000FA060000}"/>
    <cellStyle name="常规 5 2 4 2 4 2 2" xfId="1976" xr:uid="{00000000-0005-0000-0000-0000FB060000}"/>
    <cellStyle name="常规 5 2 4 2 5" xfId="1977" xr:uid="{00000000-0005-0000-0000-0000FC060000}"/>
    <cellStyle name="常规 5 2 4 2 5 2" xfId="1978" xr:uid="{00000000-0005-0000-0000-0000FD060000}"/>
    <cellStyle name="常规 5 2 4 2 5 2 2" xfId="1979" xr:uid="{00000000-0005-0000-0000-0000FE060000}"/>
    <cellStyle name="常规 5 2 4 2 6" xfId="1982" xr:uid="{00000000-0005-0000-0000-0000FF060000}"/>
    <cellStyle name="常规 5 2 4 2 6 2" xfId="1984" xr:uid="{00000000-0005-0000-0000-000000070000}"/>
    <cellStyle name="常规 5 2 4 2 6 2 2" xfId="1624" xr:uid="{00000000-0005-0000-0000-000001070000}"/>
    <cellStyle name="常规 5 2 4 2 7" xfId="1985" xr:uid="{00000000-0005-0000-0000-000002070000}"/>
    <cellStyle name="常规 5 2 4 2 7 2" xfId="1986" xr:uid="{00000000-0005-0000-0000-000003070000}"/>
    <cellStyle name="常规 5 2 4 2 7 2 2" xfId="1987" xr:uid="{00000000-0005-0000-0000-000004070000}"/>
    <cellStyle name="常规 5 2 4 2 8" xfId="1988" xr:uid="{00000000-0005-0000-0000-000005070000}"/>
    <cellStyle name="常规 5 2 4 2 8 2" xfId="1989" xr:uid="{00000000-0005-0000-0000-000006070000}"/>
    <cellStyle name="常规 5 2 4 2 8 2 2" xfId="1990" xr:uid="{00000000-0005-0000-0000-000007070000}"/>
    <cellStyle name="常规 5 2 4 2 9" xfId="494" xr:uid="{00000000-0005-0000-0000-000008070000}"/>
    <cellStyle name="常规 5 2 4 2 9 2" xfId="500" xr:uid="{00000000-0005-0000-0000-000009070000}"/>
    <cellStyle name="常规 5 2 4 2 9 2 2" xfId="454" xr:uid="{00000000-0005-0000-0000-00000A070000}"/>
    <cellStyle name="常规 5 2 4 3" xfId="1991" xr:uid="{00000000-0005-0000-0000-00000B070000}"/>
    <cellStyle name="常规 5 2 4 3 2" xfId="1992" xr:uid="{00000000-0005-0000-0000-00000C070000}"/>
    <cellStyle name="常规 5 2 5" xfId="1993" xr:uid="{00000000-0005-0000-0000-00000D070000}"/>
    <cellStyle name="常规 5 2 5 2" xfId="1994" xr:uid="{00000000-0005-0000-0000-00000E070000}"/>
    <cellStyle name="常规 5 2 5 2 10" xfId="74" xr:uid="{00000000-0005-0000-0000-00000F070000}"/>
    <cellStyle name="常规 5 2 5 2 10 2" xfId="1995" xr:uid="{00000000-0005-0000-0000-000010070000}"/>
    <cellStyle name="常规 5 2 5 2 10 2 2" xfId="1996" xr:uid="{00000000-0005-0000-0000-000011070000}"/>
    <cellStyle name="常规 5 2 5 2 11" xfId="95" xr:uid="{00000000-0005-0000-0000-000012070000}"/>
    <cellStyle name="常规 5 2 5 2 11 2" xfId="1997" xr:uid="{00000000-0005-0000-0000-000013070000}"/>
    <cellStyle name="常规 5 2 5 2 11 2 2" xfId="1998" xr:uid="{00000000-0005-0000-0000-000014070000}"/>
    <cellStyle name="常规 5 2 5 2 12" xfId="96" xr:uid="{00000000-0005-0000-0000-000015070000}"/>
    <cellStyle name="常规 5 2 5 2 12 2" xfId="1999" xr:uid="{00000000-0005-0000-0000-000016070000}"/>
    <cellStyle name="常规 5 2 5 2 12 2 2" xfId="2000" xr:uid="{00000000-0005-0000-0000-000017070000}"/>
    <cellStyle name="常规 5 2 5 2 13" xfId="104" xr:uid="{00000000-0005-0000-0000-000018070000}"/>
    <cellStyle name="常规 5 2 5 2 13 2" xfId="2001" xr:uid="{00000000-0005-0000-0000-000019070000}"/>
    <cellStyle name="常规 5 2 5 2 13 2 2" xfId="2002" xr:uid="{00000000-0005-0000-0000-00001A070000}"/>
    <cellStyle name="常规 5 2 5 2 14" xfId="115" xr:uid="{00000000-0005-0000-0000-00001B070000}"/>
    <cellStyle name="常规 5 2 5 2 14 2" xfId="2003" xr:uid="{00000000-0005-0000-0000-00001C070000}"/>
    <cellStyle name="常规 5 2 5 2 15" xfId="2004" xr:uid="{00000000-0005-0000-0000-00001D070000}"/>
    <cellStyle name="常规 5 2 5 2 2" xfId="2005" xr:uid="{00000000-0005-0000-0000-00001E070000}"/>
    <cellStyle name="常规 5 2 5 2 2 2" xfId="2006" xr:uid="{00000000-0005-0000-0000-00001F070000}"/>
    <cellStyle name="常规 5 2 5 2 2 2 2" xfId="2007" xr:uid="{00000000-0005-0000-0000-000020070000}"/>
    <cellStyle name="常规 5 2 5 2 3" xfId="2008" xr:uid="{00000000-0005-0000-0000-000021070000}"/>
    <cellStyle name="常规 5 2 5 2 3 2" xfId="1048" xr:uid="{00000000-0005-0000-0000-000022070000}"/>
    <cellStyle name="常规 5 2 5 2 3 2 2" xfId="1050" xr:uid="{00000000-0005-0000-0000-000023070000}"/>
    <cellStyle name="常规 5 2 5 2 4" xfId="2009" xr:uid="{00000000-0005-0000-0000-000024070000}"/>
    <cellStyle name="常规 5 2 5 2 4 2" xfId="2010" xr:uid="{00000000-0005-0000-0000-000025070000}"/>
    <cellStyle name="常规 5 2 5 2 4 2 2" xfId="2012" xr:uid="{00000000-0005-0000-0000-000026070000}"/>
    <cellStyle name="常规 5 2 5 2 5" xfId="2013" xr:uid="{00000000-0005-0000-0000-000027070000}"/>
    <cellStyle name="常规 5 2 5 2 5 2" xfId="2014" xr:uid="{00000000-0005-0000-0000-000028070000}"/>
    <cellStyle name="常规 5 2 5 2 5 2 2" xfId="2015" xr:uid="{00000000-0005-0000-0000-000029070000}"/>
    <cellStyle name="常规 5 2 5 2 6" xfId="2017" xr:uid="{00000000-0005-0000-0000-00002A070000}"/>
    <cellStyle name="常规 5 2 5 2 6 2" xfId="2018" xr:uid="{00000000-0005-0000-0000-00002B070000}"/>
    <cellStyle name="常规 5 2 5 2 6 2 2" xfId="3" xr:uid="{00000000-0005-0000-0000-00002C070000}"/>
    <cellStyle name="常规 5 2 5 2 7" xfId="2019" xr:uid="{00000000-0005-0000-0000-00002D070000}"/>
    <cellStyle name="常规 5 2 5 2 7 2" xfId="966" xr:uid="{00000000-0005-0000-0000-00002E070000}"/>
    <cellStyle name="常规 5 2 5 2 7 2 2" xfId="2020" xr:uid="{00000000-0005-0000-0000-00002F070000}"/>
    <cellStyle name="常规 5 2 5 2 8" xfId="2022" xr:uid="{00000000-0005-0000-0000-000030070000}"/>
    <cellStyle name="常规 5 2 5 2 8 2" xfId="2024" xr:uid="{00000000-0005-0000-0000-000031070000}"/>
    <cellStyle name="常规 5 2 5 2 8 2 2" xfId="2025" xr:uid="{00000000-0005-0000-0000-000032070000}"/>
    <cellStyle name="常规 5 2 5 2 9" xfId="2026" xr:uid="{00000000-0005-0000-0000-000033070000}"/>
    <cellStyle name="常规 5 2 5 2 9 2" xfId="2027" xr:uid="{00000000-0005-0000-0000-000034070000}"/>
    <cellStyle name="常规 5 2 5 2 9 2 2" xfId="2028" xr:uid="{00000000-0005-0000-0000-000035070000}"/>
    <cellStyle name="常规 5 2 5 3" xfId="816" xr:uid="{00000000-0005-0000-0000-000036070000}"/>
    <cellStyle name="常规 5 2 5 3 2" xfId="2029" xr:uid="{00000000-0005-0000-0000-000037070000}"/>
    <cellStyle name="常规 5 2 6" xfId="2030" xr:uid="{00000000-0005-0000-0000-000038070000}"/>
    <cellStyle name="常规 5 2 6 2" xfId="2031" xr:uid="{00000000-0005-0000-0000-000039070000}"/>
    <cellStyle name="常规 5 2 6 2 2" xfId="2032" xr:uid="{00000000-0005-0000-0000-00003A070000}"/>
    <cellStyle name="常规 5 2 7" xfId="2033" xr:uid="{00000000-0005-0000-0000-00003B070000}"/>
    <cellStyle name="常规 5 2 7 2" xfId="2034" xr:uid="{00000000-0005-0000-0000-00003C070000}"/>
    <cellStyle name="常规 5 2 7 2 2" xfId="2035" xr:uid="{00000000-0005-0000-0000-00003D070000}"/>
    <cellStyle name="常规 5 2 8" xfId="2036" xr:uid="{00000000-0005-0000-0000-00003E070000}"/>
    <cellStyle name="常规 5 2 8 2" xfId="2037" xr:uid="{00000000-0005-0000-0000-00003F070000}"/>
    <cellStyle name="常规 5 2 8 2 2" xfId="2038" xr:uid="{00000000-0005-0000-0000-000040070000}"/>
    <cellStyle name="常规 5 2 9" xfId="2039" xr:uid="{00000000-0005-0000-0000-000041070000}"/>
    <cellStyle name="常规 5 2 9 2" xfId="2040" xr:uid="{00000000-0005-0000-0000-000042070000}"/>
    <cellStyle name="常规 5 2 9 2 2" xfId="2041" xr:uid="{00000000-0005-0000-0000-000043070000}"/>
    <cellStyle name="常规 5 20" xfId="1842" xr:uid="{00000000-0005-0000-0000-000044070000}"/>
    <cellStyle name="常规 5 21" xfId="1844" xr:uid="{00000000-0005-0000-0000-000045070000}"/>
    <cellStyle name="常规 5 22" xfId="1846" xr:uid="{00000000-0005-0000-0000-000046070000}"/>
    <cellStyle name="常规 5 23" xfId="1848" xr:uid="{00000000-0005-0000-0000-000047070000}"/>
    <cellStyle name="常规 5 24" xfId="1236" xr:uid="{00000000-0005-0000-0000-000048070000}"/>
    <cellStyle name="常规 5 25" xfId="1242" xr:uid="{00000000-0005-0000-0000-000049070000}"/>
    <cellStyle name="常规 5 26" xfId="1250" xr:uid="{00000000-0005-0000-0000-00004A070000}"/>
    <cellStyle name="常规 5 27" xfId="1260" xr:uid="{00000000-0005-0000-0000-00004B070000}"/>
    <cellStyle name="常规 5 28" xfId="1268" xr:uid="{00000000-0005-0000-0000-00004C070000}"/>
    <cellStyle name="常规 5 29" xfId="1273" xr:uid="{00000000-0005-0000-0000-00004D070000}"/>
    <cellStyle name="常规 5 3" xfId="661" xr:uid="{00000000-0005-0000-0000-00004E070000}"/>
    <cellStyle name="常规 5 3 10" xfId="2043" xr:uid="{00000000-0005-0000-0000-00004F070000}"/>
    <cellStyle name="常规 5 3 10 2" xfId="2045" xr:uid="{00000000-0005-0000-0000-000050070000}"/>
    <cellStyle name="常规 5 3 10 2 2" xfId="2046" xr:uid="{00000000-0005-0000-0000-000051070000}"/>
    <cellStyle name="常规 5 3 11" xfId="2047" xr:uid="{00000000-0005-0000-0000-000052070000}"/>
    <cellStyle name="常规 5 3 11 2" xfId="1959" xr:uid="{00000000-0005-0000-0000-000053070000}"/>
    <cellStyle name="常规 5 3 11 2 2" xfId="1961" xr:uid="{00000000-0005-0000-0000-000054070000}"/>
    <cellStyle name="常规 5 3 12" xfId="2048" xr:uid="{00000000-0005-0000-0000-000055070000}"/>
    <cellStyle name="常规 5 3 12 2" xfId="2049" xr:uid="{00000000-0005-0000-0000-000056070000}"/>
    <cellStyle name="常规 5 3 12 2 2" xfId="2050" xr:uid="{00000000-0005-0000-0000-000057070000}"/>
    <cellStyle name="常规 5 3 13" xfId="2051" xr:uid="{00000000-0005-0000-0000-000058070000}"/>
    <cellStyle name="常规 5 3 13 2" xfId="2052" xr:uid="{00000000-0005-0000-0000-000059070000}"/>
    <cellStyle name="常规 5 3 13 2 2" xfId="2053" xr:uid="{00000000-0005-0000-0000-00005A070000}"/>
    <cellStyle name="常规 5 3 14" xfId="2054" xr:uid="{00000000-0005-0000-0000-00005B070000}"/>
    <cellStyle name="常规 5 3 14 2" xfId="1317" xr:uid="{00000000-0005-0000-0000-00005C070000}"/>
    <cellStyle name="常规 5 3 15" xfId="1282" xr:uid="{00000000-0005-0000-0000-00005D070000}"/>
    <cellStyle name="常规 5 3 2" xfId="664" xr:uid="{00000000-0005-0000-0000-00005E070000}"/>
    <cellStyle name="常规 5 3 2 2" xfId="564" xr:uid="{00000000-0005-0000-0000-00005F070000}"/>
    <cellStyle name="常规 5 3 2 2 2" xfId="2055" xr:uid="{00000000-0005-0000-0000-000060070000}"/>
    <cellStyle name="常规 5 3 3" xfId="482" xr:uid="{00000000-0005-0000-0000-000061070000}"/>
    <cellStyle name="常规 5 3 3 2" xfId="485" xr:uid="{00000000-0005-0000-0000-000062070000}"/>
    <cellStyle name="常规 5 3 3 2 2" xfId="488" xr:uid="{00000000-0005-0000-0000-000063070000}"/>
    <cellStyle name="常规 5 3 4" xfId="490" xr:uid="{00000000-0005-0000-0000-000064070000}"/>
    <cellStyle name="常规 5 3 4 2" xfId="493" xr:uid="{00000000-0005-0000-0000-000065070000}"/>
    <cellStyle name="常规 5 3 4 2 2" xfId="499" xr:uid="{00000000-0005-0000-0000-000066070000}"/>
    <cellStyle name="常规 5 3 5" xfId="502" xr:uid="{00000000-0005-0000-0000-000067070000}"/>
    <cellStyle name="常规 5 3 5 2" xfId="504" xr:uid="{00000000-0005-0000-0000-000068070000}"/>
    <cellStyle name="常规 5 3 5 2 2" xfId="506" xr:uid="{00000000-0005-0000-0000-000069070000}"/>
    <cellStyle name="常规 5 3 6" xfId="508" xr:uid="{00000000-0005-0000-0000-00006A070000}"/>
    <cellStyle name="常规 5 3 6 2" xfId="436" xr:uid="{00000000-0005-0000-0000-00006B070000}"/>
    <cellStyle name="常规 5 3 6 2 2" xfId="15" xr:uid="{00000000-0005-0000-0000-00006C070000}"/>
    <cellStyle name="常规 5 3 7" xfId="510" xr:uid="{00000000-0005-0000-0000-00006D070000}"/>
    <cellStyle name="常规 5 3 7 2" xfId="512" xr:uid="{00000000-0005-0000-0000-00006E070000}"/>
    <cellStyle name="常规 5 3 7 2 2" xfId="908" xr:uid="{00000000-0005-0000-0000-00006F070000}"/>
    <cellStyle name="常规 5 3 8" xfId="204" xr:uid="{00000000-0005-0000-0000-000070070000}"/>
    <cellStyle name="常规 5 3 8 2" xfId="2056" xr:uid="{00000000-0005-0000-0000-000071070000}"/>
    <cellStyle name="常规 5 3 8 2 2" xfId="2057" xr:uid="{00000000-0005-0000-0000-000072070000}"/>
    <cellStyle name="常规 5 3 9" xfId="2058" xr:uid="{00000000-0005-0000-0000-000073070000}"/>
    <cellStyle name="常规 5 3 9 2" xfId="2059" xr:uid="{00000000-0005-0000-0000-000074070000}"/>
    <cellStyle name="常规 5 3 9 2 2" xfId="2060" xr:uid="{00000000-0005-0000-0000-000075070000}"/>
    <cellStyle name="常规 5 30" xfId="1241" xr:uid="{00000000-0005-0000-0000-000076070000}"/>
    <cellStyle name="常规 5 31" xfId="1249" xr:uid="{00000000-0005-0000-0000-000077070000}"/>
    <cellStyle name="常规 5 4" xfId="667" xr:uid="{00000000-0005-0000-0000-000078070000}"/>
    <cellStyle name="常规 5 4 2" xfId="209" xr:uid="{00000000-0005-0000-0000-000079070000}"/>
    <cellStyle name="常规 5 4 2 2" xfId="214" xr:uid="{00000000-0005-0000-0000-00007A070000}"/>
    <cellStyle name="常规 5 5" xfId="673" xr:uid="{00000000-0005-0000-0000-00007B070000}"/>
    <cellStyle name="常规 5 5 2" xfId="690" xr:uid="{00000000-0005-0000-0000-00007C070000}"/>
    <cellStyle name="常规 5 6" xfId="725" xr:uid="{00000000-0005-0000-0000-00007D070000}"/>
    <cellStyle name="常规 5 7" xfId="746" xr:uid="{00000000-0005-0000-0000-00007E070000}"/>
    <cellStyle name="常规 5 8" xfId="787" xr:uid="{00000000-0005-0000-0000-00007F070000}"/>
    <cellStyle name="常规 5 9" xfId="833" xr:uid="{00000000-0005-0000-0000-000080070000}"/>
    <cellStyle name="常规 50" xfId="1811" xr:uid="{00000000-0005-0000-0000-000081070000}"/>
    <cellStyle name="常规 50 2" xfId="1790" xr:uid="{00000000-0005-0000-0000-000082070000}"/>
    <cellStyle name="常规 50 2 2" xfId="1793" xr:uid="{00000000-0005-0000-0000-000083070000}"/>
    <cellStyle name="常规 51" xfId="1813" xr:uid="{00000000-0005-0000-0000-000084070000}"/>
    <cellStyle name="常规 51 2" xfId="1815" xr:uid="{00000000-0005-0000-0000-000085070000}"/>
    <cellStyle name="常规 51 2 2" xfId="1817" xr:uid="{00000000-0005-0000-0000-000086070000}"/>
    <cellStyle name="常规 52" xfId="1819" xr:uid="{00000000-0005-0000-0000-000087070000}"/>
    <cellStyle name="常规 52 2" xfId="1821" xr:uid="{00000000-0005-0000-0000-000088070000}"/>
    <cellStyle name="常规 52 2 2" xfId="1823" xr:uid="{00000000-0005-0000-0000-000089070000}"/>
    <cellStyle name="常规 53" xfId="1825" xr:uid="{00000000-0005-0000-0000-00008A070000}"/>
    <cellStyle name="常规 53 2" xfId="1828" xr:uid="{00000000-0005-0000-0000-00008B070000}"/>
    <cellStyle name="常规 53 2 2" xfId="1160" xr:uid="{00000000-0005-0000-0000-00008C070000}"/>
    <cellStyle name="常规 54" xfId="1830" xr:uid="{00000000-0005-0000-0000-00008D070000}"/>
    <cellStyle name="常规 54 2" xfId="1832" xr:uid="{00000000-0005-0000-0000-00008E070000}"/>
    <cellStyle name="常规 54 2 2" xfId="1834" xr:uid="{00000000-0005-0000-0000-00008F070000}"/>
    <cellStyle name="常规 55" xfId="2062" xr:uid="{00000000-0005-0000-0000-000090070000}"/>
    <cellStyle name="常规 55 2" xfId="2064" xr:uid="{00000000-0005-0000-0000-000091070000}"/>
    <cellStyle name="常规 55 2 2" xfId="688" xr:uid="{00000000-0005-0000-0000-000092070000}"/>
    <cellStyle name="常规 56" xfId="2066" xr:uid="{00000000-0005-0000-0000-000093070000}"/>
    <cellStyle name="常规 56 2" xfId="2068" xr:uid="{00000000-0005-0000-0000-000094070000}"/>
    <cellStyle name="常规 56 2 2" xfId="2070" xr:uid="{00000000-0005-0000-0000-000095070000}"/>
    <cellStyle name="常规 57" xfId="2072" xr:uid="{00000000-0005-0000-0000-000096070000}"/>
    <cellStyle name="常规 57 2" xfId="2074" xr:uid="{00000000-0005-0000-0000-000097070000}"/>
    <cellStyle name="常规 57 2 2" xfId="2076" xr:uid="{00000000-0005-0000-0000-000098070000}"/>
    <cellStyle name="常规 58" xfId="2078" xr:uid="{00000000-0005-0000-0000-000099070000}"/>
    <cellStyle name="常规 58 2" xfId="2080" xr:uid="{00000000-0005-0000-0000-00009A070000}"/>
    <cellStyle name="常规 58 2 2" xfId="2082" xr:uid="{00000000-0005-0000-0000-00009B070000}"/>
    <cellStyle name="常规 59" xfId="2084" xr:uid="{00000000-0005-0000-0000-00009C070000}"/>
    <cellStyle name="常规 59 2" xfId="2086" xr:uid="{00000000-0005-0000-0000-00009D070000}"/>
    <cellStyle name="常规 59 2 2" xfId="2088" xr:uid="{00000000-0005-0000-0000-00009E070000}"/>
    <cellStyle name="常规 6" xfId="2089" xr:uid="{00000000-0005-0000-0000-00009F070000}"/>
    <cellStyle name="常规 6 10" xfId="2090" xr:uid="{00000000-0005-0000-0000-0000A0070000}"/>
    <cellStyle name="常规 6 11" xfId="1338" xr:uid="{00000000-0005-0000-0000-0000A1070000}"/>
    <cellStyle name="常规 6 12" xfId="2091" xr:uid="{00000000-0005-0000-0000-0000A2070000}"/>
    <cellStyle name="常规 6 13" xfId="2092" xr:uid="{00000000-0005-0000-0000-0000A3070000}"/>
    <cellStyle name="常规 6 14" xfId="2093" xr:uid="{00000000-0005-0000-0000-0000A4070000}"/>
    <cellStyle name="常规 6 15" xfId="2095" xr:uid="{00000000-0005-0000-0000-0000A5070000}"/>
    <cellStyle name="常规 6 16" xfId="2097" xr:uid="{00000000-0005-0000-0000-0000A6070000}"/>
    <cellStyle name="常规 6 17" xfId="2099" xr:uid="{00000000-0005-0000-0000-0000A7070000}"/>
    <cellStyle name="常规 6 18" xfId="310" xr:uid="{00000000-0005-0000-0000-0000A8070000}"/>
    <cellStyle name="常规 6 19" xfId="2101" xr:uid="{00000000-0005-0000-0000-0000A9070000}"/>
    <cellStyle name="常规 6 2" xfId="936" xr:uid="{00000000-0005-0000-0000-0000AA070000}"/>
    <cellStyle name="常规 6 2 2" xfId="2102" xr:uid="{00000000-0005-0000-0000-0000AB070000}"/>
    <cellStyle name="常规 6 2 2 10" xfId="2103" xr:uid="{00000000-0005-0000-0000-0000AC070000}"/>
    <cellStyle name="常规 6 2 2 10 2" xfId="2104" xr:uid="{00000000-0005-0000-0000-0000AD070000}"/>
    <cellStyle name="常规 6 2 2 10 2 2" xfId="2105" xr:uid="{00000000-0005-0000-0000-0000AE070000}"/>
    <cellStyle name="常规 6 2 2 11" xfId="2106" xr:uid="{00000000-0005-0000-0000-0000AF070000}"/>
    <cellStyle name="常规 6 2 2 11 2" xfId="2107" xr:uid="{00000000-0005-0000-0000-0000B0070000}"/>
    <cellStyle name="常规 6 2 2 11 2 2" xfId="2108" xr:uid="{00000000-0005-0000-0000-0000B1070000}"/>
    <cellStyle name="常规 6 2 2 12" xfId="2110" xr:uid="{00000000-0005-0000-0000-0000B2070000}"/>
    <cellStyle name="常规 6 2 2 12 2" xfId="1981" xr:uid="{00000000-0005-0000-0000-0000B3070000}"/>
    <cellStyle name="常规 6 2 2 12 2 2" xfId="1983" xr:uid="{00000000-0005-0000-0000-0000B4070000}"/>
    <cellStyle name="常规 6 2 2 13" xfId="2111" xr:uid="{00000000-0005-0000-0000-0000B5070000}"/>
    <cellStyle name="常规 6 2 2 13 2" xfId="31" xr:uid="{00000000-0005-0000-0000-0000B6070000}"/>
    <cellStyle name="常规 6 2 2 13 2 2" xfId="1545" xr:uid="{00000000-0005-0000-0000-0000B7070000}"/>
    <cellStyle name="常规 6 2 2 14" xfId="2112" xr:uid="{00000000-0005-0000-0000-0000B8070000}"/>
    <cellStyle name="常规 6 2 2 14 2" xfId="281" xr:uid="{00000000-0005-0000-0000-0000B9070000}"/>
    <cellStyle name="常规 6 2 2 15" xfId="2115" xr:uid="{00000000-0005-0000-0000-0000BA070000}"/>
    <cellStyle name="常规 6 2 2 2" xfId="2117" xr:uid="{00000000-0005-0000-0000-0000BB070000}"/>
    <cellStyle name="常规 6 2 2 2 2" xfId="2119" xr:uid="{00000000-0005-0000-0000-0000BC070000}"/>
    <cellStyle name="常规 6 2 2 2 2 2" xfId="1673" xr:uid="{00000000-0005-0000-0000-0000BD070000}"/>
    <cellStyle name="常规 6 2 2 3" xfId="2121" xr:uid="{00000000-0005-0000-0000-0000BE070000}"/>
    <cellStyle name="常规 6 2 2 3 2" xfId="2123" xr:uid="{00000000-0005-0000-0000-0000BF070000}"/>
    <cellStyle name="常规 6 2 2 3 2 2" xfId="1715" xr:uid="{00000000-0005-0000-0000-0000C0070000}"/>
    <cellStyle name="常规 6 2 2 4" xfId="2125" xr:uid="{00000000-0005-0000-0000-0000C1070000}"/>
    <cellStyle name="常规 6 2 2 4 2" xfId="2127" xr:uid="{00000000-0005-0000-0000-0000C2070000}"/>
    <cellStyle name="常规 6 2 2 4 2 2" xfId="1756" xr:uid="{00000000-0005-0000-0000-0000C3070000}"/>
    <cellStyle name="常规 6 2 2 5" xfId="2129" xr:uid="{00000000-0005-0000-0000-0000C4070000}"/>
    <cellStyle name="常规 6 2 2 5 2" xfId="1810" xr:uid="{00000000-0005-0000-0000-0000C5070000}"/>
    <cellStyle name="常规 6 2 2 5 2 2" xfId="1789" xr:uid="{00000000-0005-0000-0000-0000C6070000}"/>
    <cellStyle name="常规 6 2 2 6" xfId="2131" xr:uid="{00000000-0005-0000-0000-0000C7070000}"/>
    <cellStyle name="常规 6 2 2 6 2" xfId="2134" xr:uid="{00000000-0005-0000-0000-0000C8070000}"/>
    <cellStyle name="常规 6 2 2 6 2 2" xfId="2136" xr:uid="{00000000-0005-0000-0000-0000C9070000}"/>
    <cellStyle name="常规 6 2 2 7" xfId="576" xr:uid="{00000000-0005-0000-0000-0000CA070000}"/>
    <cellStyle name="常规 6 2 2 7 2" xfId="578" xr:uid="{00000000-0005-0000-0000-0000CB070000}"/>
    <cellStyle name="常规 6 2 2 7 2 2" xfId="2137" xr:uid="{00000000-0005-0000-0000-0000CC070000}"/>
    <cellStyle name="常规 6 2 2 8" xfId="2138" xr:uid="{00000000-0005-0000-0000-0000CD070000}"/>
    <cellStyle name="常规 6 2 2 8 2" xfId="2139" xr:uid="{00000000-0005-0000-0000-0000CE070000}"/>
    <cellStyle name="常规 6 2 2 8 2 2" xfId="2140" xr:uid="{00000000-0005-0000-0000-0000CF070000}"/>
    <cellStyle name="常规 6 2 2 9" xfId="2141" xr:uid="{00000000-0005-0000-0000-0000D0070000}"/>
    <cellStyle name="常规 6 2 2 9 2" xfId="1879" xr:uid="{00000000-0005-0000-0000-0000D1070000}"/>
    <cellStyle name="常规 6 2 2 9 2 2" xfId="1881" xr:uid="{00000000-0005-0000-0000-0000D2070000}"/>
    <cellStyle name="常规 6 2 3" xfId="2142" xr:uid="{00000000-0005-0000-0000-0000D3070000}"/>
    <cellStyle name="常规 6 2 3 2" xfId="2143" xr:uid="{00000000-0005-0000-0000-0000D4070000}"/>
    <cellStyle name="常规 6 20" xfId="2094" xr:uid="{00000000-0005-0000-0000-0000D5070000}"/>
    <cellStyle name="常规 6 21" xfId="2096" xr:uid="{00000000-0005-0000-0000-0000D6070000}"/>
    <cellStyle name="常规 6 22" xfId="2098" xr:uid="{00000000-0005-0000-0000-0000D7070000}"/>
    <cellStyle name="常规 6 23" xfId="309" xr:uid="{00000000-0005-0000-0000-0000D8070000}"/>
    <cellStyle name="常规 6 24" xfId="2100" xr:uid="{00000000-0005-0000-0000-0000D9070000}"/>
    <cellStyle name="常规 6 25" xfId="2145" xr:uid="{00000000-0005-0000-0000-0000DA070000}"/>
    <cellStyle name="常规 6 26" xfId="2147" xr:uid="{00000000-0005-0000-0000-0000DB070000}"/>
    <cellStyle name="常规 6 27" xfId="2149" xr:uid="{00000000-0005-0000-0000-0000DC070000}"/>
    <cellStyle name="常规 6 28" xfId="2151" xr:uid="{00000000-0005-0000-0000-0000DD070000}"/>
    <cellStyle name="常规 6 29" xfId="2153" xr:uid="{00000000-0005-0000-0000-0000DE070000}"/>
    <cellStyle name="常规 6 3" xfId="939" xr:uid="{00000000-0005-0000-0000-0000DF070000}"/>
    <cellStyle name="常规 6 3 2" xfId="951" xr:uid="{00000000-0005-0000-0000-0000E0070000}"/>
    <cellStyle name="常规 6 3 2 10" xfId="2116" xr:uid="{00000000-0005-0000-0000-0000E1070000}"/>
    <cellStyle name="常规 6 3 2 10 2" xfId="2118" xr:uid="{00000000-0005-0000-0000-0000E2070000}"/>
    <cellStyle name="常规 6 3 2 10 2 2" xfId="1672" xr:uid="{00000000-0005-0000-0000-0000E3070000}"/>
    <cellStyle name="常规 6 3 2 11" xfId="2120" xr:uid="{00000000-0005-0000-0000-0000E4070000}"/>
    <cellStyle name="常规 6 3 2 11 2" xfId="2122" xr:uid="{00000000-0005-0000-0000-0000E5070000}"/>
    <cellStyle name="常规 6 3 2 11 2 2" xfId="1714" xr:uid="{00000000-0005-0000-0000-0000E6070000}"/>
    <cellStyle name="常规 6 3 2 12" xfId="2124" xr:uid="{00000000-0005-0000-0000-0000E7070000}"/>
    <cellStyle name="常规 6 3 2 12 2" xfId="2126" xr:uid="{00000000-0005-0000-0000-0000E8070000}"/>
    <cellStyle name="常规 6 3 2 12 2 2" xfId="1755" xr:uid="{00000000-0005-0000-0000-0000E9070000}"/>
    <cellStyle name="常规 6 3 2 13" xfId="2128" xr:uid="{00000000-0005-0000-0000-0000EA070000}"/>
    <cellStyle name="常规 6 3 2 13 2" xfId="1809" xr:uid="{00000000-0005-0000-0000-0000EB070000}"/>
    <cellStyle name="常规 6 3 2 13 2 2" xfId="1788" xr:uid="{00000000-0005-0000-0000-0000EC070000}"/>
    <cellStyle name="常规 6 3 2 14" xfId="2130" xr:uid="{00000000-0005-0000-0000-0000ED070000}"/>
    <cellStyle name="常规 6 3 2 14 2" xfId="2133" xr:uid="{00000000-0005-0000-0000-0000EE070000}"/>
    <cellStyle name="常规 6 3 2 15" xfId="575" xr:uid="{00000000-0005-0000-0000-0000EF070000}"/>
    <cellStyle name="常规 6 3 2 2" xfId="2154" xr:uid="{00000000-0005-0000-0000-0000F0070000}"/>
    <cellStyle name="常规 6 3 2 2 2" xfId="2155" xr:uid="{00000000-0005-0000-0000-0000F1070000}"/>
    <cellStyle name="常规 6 3 2 2 2 2" xfId="1900" xr:uid="{00000000-0005-0000-0000-0000F2070000}"/>
    <cellStyle name="常规 6 3 2 3" xfId="1827" xr:uid="{00000000-0005-0000-0000-0000F3070000}"/>
    <cellStyle name="常规 6 3 2 3 2" xfId="1159" xr:uid="{00000000-0005-0000-0000-0000F4070000}"/>
    <cellStyle name="常规 6 3 2 3 2 2" xfId="1163" xr:uid="{00000000-0005-0000-0000-0000F5070000}"/>
    <cellStyle name="常规 6 3 2 4" xfId="2156" xr:uid="{00000000-0005-0000-0000-0000F6070000}"/>
    <cellStyle name="常规 6 3 2 4 2" xfId="2109" xr:uid="{00000000-0005-0000-0000-0000F7070000}"/>
    <cellStyle name="常规 6 3 2 4 2 2" xfId="1980" xr:uid="{00000000-0005-0000-0000-0000F8070000}"/>
    <cellStyle name="常规 6 3 2 5" xfId="2157" xr:uid="{00000000-0005-0000-0000-0000F9070000}"/>
    <cellStyle name="常规 6 3 2 5 2" xfId="2158" xr:uid="{00000000-0005-0000-0000-0000FA070000}"/>
    <cellStyle name="常规 6 3 2 5 2 2" xfId="2016" xr:uid="{00000000-0005-0000-0000-0000FB070000}"/>
    <cellStyle name="常规 6 3 2 6" xfId="2159" xr:uid="{00000000-0005-0000-0000-0000FC070000}"/>
    <cellStyle name="常规 6 3 2 6 2" xfId="2160" xr:uid="{00000000-0005-0000-0000-0000FD070000}"/>
    <cellStyle name="常规 6 3 2 6 2 2" xfId="2161" xr:uid="{00000000-0005-0000-0000-0000FE070000}"/>
    <cellStyle name="常规 6 3 2 7" xfId="610" xr:uid="{00000000-0005-0000-0000-0000FF070000}"/>
    <cellStyle name="常规 6 3 2 7 2" xfId="612" xr:uid="{00000000-0005-0000-0000-000000080000}"/>
    <cellStyle name="常规 6 3 2 7 2 2" xfId="2162" xr:uid="{00000000-0005-0000-0000-000001080000}"/>
    <cellStyle name="常规 6 3 2 8" xfId="2163" xr:uid="{00000000-0005-0000-0000-000002080000}"/>
    <cellStyle name="常规 6 3 2 8 2" xfId="2164" xr:uid="{00000000-0005-0000-0000-000003080000}"/>
    <cellStyle name="常规 6 3 2 8 2 2" xfId="2165" xr:uid="{00000000-0005-0000-0000-000004080000}"/>
    <cellStyle name="常规 6 3 2 9" xfId="2166" xr:uid="{00000000-0005-0000-0000-000005080000}"/>
    <cellStyle name="常规 6 3 2 9 2" xfId="1348" xr:uid="{00000000-0005-0000-0000-000006080000}"/>
    <cellStyle name="常规 6 3 2 9 2 2" xfId="1350" xr:uid="{00000000-0005-0000-0000-000007080000}"/>
    <cellStyle name="常规 6 3 3" xfId="2167" xr:uid="{00000000-0005-0000-0000-000008080000}"/>
    <cellStyle name="常规 6 3 3 2" xfId="2168" xr:uid="{00000000-0005-0000-0000-000009080000}"/>
    <cellStyle name="常规 6 30" xfId="2144" xr:uid="{00000000-0005-0000-0000-00000A080000}"/>
    <cellStyle name="常规 6 31" xfId="2146" xr:uid="{00000000-0005-0000-0000-00000B080000}"/>
    <cellStyle name="常规 6 32" xfId="2148" xr:uid="{00000000-0005-0000-0000-00000C080000}"/>
    <cellStyle name="常规 6 33" xfId="2150" xr:uid="{00000000-0005-0000-0000-00000D080000}"/>
    <cellStyle name="常规 6 34" xfId="2152" xr:uid="{00000000-0005-0000-0000-00000E080000}"/>
    <cellStyle name="常规 6 35" xfId="2170" xr:uid="{00000000-0005-0000-0000-00000F080000}"/>
    <cellStyle name="常规 6 36" xfId="2171" xr:uid="{00000000-0005-0000-0000-000010080000}"/>
    <cellStyle name="常规 6 37" xfId="1299" xr:uid="{00000000-0005-0000-0000-000011080000}"/>
    <cellStyle name="常规 6 38" xfId="2172" xr:uid="{00000000-0005-0000-0000-000012080000}"/>
    <cellStyle name="常规 6 39" xfId="2011" xr:uid="{00000000-0005-0000-0000-000013080000}"/>
    <cellStyle name="常规 6 4" xfId="942" xr:uid="{00000000-0005-0000-0000-000014080000}"/>
    <cellStyle name="常规 6 4 2" xfId="947" xr:uid="{00000000-0005-0000-0000-000015080000}"/>
    <cellStyle name="常规 6 4 2 10" xfId="2174" xr:uid="{00000000-0005-0000-0000-000016080000}"/>
    <cellStyle name="常规 6 4 2 10 2" xfId="2175" xr:uid="{00000000-0005-0000-0000-000017080000}"/>
    <cellStyle name="常规 6 4 2 10 2 2" xfId="2176" xr:uid="{00000000-0005-0000-0000-000018080000}"/>
    <cellStyle name="常规 6 4 2 11" xfId="1891" xr:uid="{00000000-0005-0000-0000-000019080000}"/>
    <cellStyle name="常规 6 4 2 11 2" xfId="2177" xr:uid="{00000000-0005-0000-0000-00001A080000}"/>
    <cellStyle name="常规 6 4 2 11 2 2" xfId="2178" xr:uid="{00000000-0005-0000-0000-00001B080000}"/>
    <cellStyle name="常规 6 4 2 12" xfId="2179" xr:uid="{00000000-0005-0000-0000-00001C080000}"/>
    <cellStyle name="常规 6 4 2 12 2" xfId="2180" xr:uid="{00000000-0005-0000-0000-00001D080000}"/>
    <cellStyle name="常规 6 4 2 12 2 2" xfId="2181" xr:uid="{00000000-0005-0000-0000-00001E080000}"/>
    <cellStyle name="常规 6 4 2 13" xfId="2182" xr:uid="{00000000-0005-0000-0000-00001F080000}"/>
    <cellStyle name="常规 6 4 2 13 2" xfId="2021" xr:uid="{00000000-0005-0000-0000-000020080000}"/>
    <cellStyle name="常规 6 4 2 13 2 2" xfId="2023" xr:uid="{00000000-0005-0000-0000-000021080000}"/>
    <cellStyle name="常规 6 4 2 14" xfId="2183" xr:uid="{00000000-0005-0000-0000-000022080000}"/>
    <cellStyle name="常规 6 4 2 14 2" xfId="2184" xr:uid="{00000000-0005-0000-0000-000023080000}"/>
    <cellStyle name="常规 6 4 2 15" xfId="2185" xr:uid="{00000000-0005-0000-0000-000024080000}"/>
    <cellStyle name="常规 6 4 2 2" xfId="1425" xr:uid="{00000000-0005-0000-0000-000025080000}"/>
    <cellStyle name="常规 6 4 2 2 2" xfId="1428" xr:uid="{00000000-0005-0000-0000-000026080000}"/>
    <cellStyle name="常规 6 4 2 2 2 2" xfId="1431" xr:uid="{00000000-0005-0000-0000-000027080000}"/>
    <cellStyle name="常规 6 4 2 3" xfId="1434" xr:uid="{00000000-0005-0000-0000-000028080000}"/>
    <cellStyle name="常规 6 4 2 3 2" xfId="1437" xr:uid="{00000000-0005-0000-0000-000029080000}"/>
    <cellStyle name="常规 6 4 2 3 2 2" xfId="1439" xr:uid="{00000000-0005-0000-0000-00002A080000}"/>
    <cellStyle name="常规 6 4 2 4" xfId="1441" xr:uid="{00000000-0005-0000-0000-00002B080000}"/>
    <cellStyle name="常规 6 4 2 4 2" xfId="1444" xr:uid="{00000000-0005-0000-0000-00002C080000}"/>
    <cellStyle name="常规 6 4 2 4 2 2" xfId="2186" xr:uid="{00000000-0005-0000-0000-00002D080000}"/>
    <cellStyle name="常规 6 4 2 5" xfId="1447" xr:uid="{00000000-0005-0000-0000-00002E080000}"/>
    <cellStyle name="常规 6 4 2 5 2" xfId="1841" xr:uid="{00000000-0005-0000-0000-00002F080000}"/>
    <cellStyle name="常规 6 4 2 5 2 2" xfId="2187" xr:uid="{00000000-0005-0000-0000-000030080000}"/>
    <cellStyle name="常规 6 4 2 6" xfId="2188" xr:uid="{00000000-0005-0000-0000-000031080000}"/>
    <cellStyle name="常规 6 4 2 6 2" xfId="2189" xr:uid="{00000000-0005-0000-0000-000032080000}"/>
    <cellStyle name="常规 6 4 2 6 2 2" xfId="2190" xr:uid="{00000000-0005-0000-0000-000033080000}"/>
    <cellStyle name="常规 6 4 2 7" xfId="633" xr:uid="{00000000-0005-0000-0000-000034080000}"/>
    <cellStyle name="常规 6 4 2 7 2" xfId="433" xr:uid="{00000000-0005-0000-0000-000035080000}"/>
    <cellStyle name="常规 6 4 2 7 2 2" xfId="2191" xr:uid="{00000000-0005-0000-0000-000036080000}"/>
    <cellStyle name="常规 6 4 2 8" xfId="2192" xr:uid="{00000000-0005-0000-0000-000037080000}"/>
    <cellStyle name="常规 6 4 2 8 2" xfId="2193" xr:uid="{00000000-0005-0000-0000-000038080000}"/>
    <cellStyle name="常规 6 4 2 8 2 2" xfId="2194" xr:uid="{00000000-0005-0000-0000-000039080000}"/>
    <cellStyle name="常规 6 4 2 9" xfId="2195" xr:uid="{00000000-0005-0000-0000-00003A080000}"/>
    <cellStyle name="常规 6 4 2 9 2" xfId="2196" xr:uid="{00000000-0005-0000-0000-00003B080000}"/>
    <cellStyle name="常规 6 4 2 9 2 2" xfId="2197" xr:uid="{00000000-0005-0000-0000-00003C080000}"/>
    <cellStyle name="常规 6 4 3" xfId="1659" xr:uid="{00000000-0005-0000-0000-00003D080000}"/>
    <cellStyle name="常规 6 4 3 2" xfId="1662" xr:uid="{00000000-0005-0000-0000-00003E080000}"/>
    <cellStyle name="常规 6 40" xfId="2169" xr:uid="{00000000-0005-0000-0000-00003F080000}"/>
    <cellStyle name="常规 6 5" xfId="47" xr:uid="{00000000-0005-0000-0000-000040080000}"/>
    <cellStyle name="常规 6 5 2" xfId="1686" xr:uid="{00000000-0005-0000-0000-000041080000}"/>
    <cellStyle name="常规 6 5 2 10" xfId="2198" xr:uid="{00000000-0005-0000-0000-000042080000}"/>
    <cellStyle name="常规 6 5 2 10 2" xfId="2199" xr:uid="{00000000-0005-0000-0000-000043080000}"/>
    <cellStyle name="常规 6 5 2 10 2 2" xfId="2200" xr:uid="{00000000-0005-0000-0000-000044080000}"/>
    <cellStyle name="常规 6 5 2 11" xfId="2201" xr:uid="{00000000-0005-0000-0000-000045080000}"/>
    <cellStyle name="常规 6 5 2 11 2" xfId="2202" xr:uid="{00000000-0005-0000-0000-000046080000}"/>
    <cellStyle name="常规 6 5 2 11 2 2" xfId="996" xr:uid="{00000000-0005-0000-0000-000047080000}"/>
    <cellStyle name="常规 6 5 2 12" xfId="2203" xr:uid="{00000000-0005-0000-0000-000048080000}"/>
    <cellStyle name="常规 6 5 2 12 2" xfId="2204" xr:uid="{00000000-0005-0000-0000-000049080000}"/>
    <cellStyle name="常规 6 5 2 12 2 2" xfId="2205" xr:uid="{00000000-0005-0000-0000-00004A080000}"/>
    <cellStyle name="常规 6 5 2 13" xfId="2206" xr:uid="{00000000-0005-0000-0000-00004B080000}"/>
    <cellStyle name="常规 6 5 2 13 2" xfId="2207" xr:uid="{00000000-0005-0000-0000-00004C080000}"/>
    <cellStyle name="常规 6 5 2 13 2 2" xfId="2208" xr:uid="{00000000-0005-0000-0000-00004D080000}"/>
    <cellStyle name="常规 6 5 2 14" xfId="60" xr:uid="{00000000-0005-0000-0000-00004E080000}"/>
    <cellStyle name="常规 6 5 2 14 2" xfId="2209" xr:uid="{00000000-0005-0000-0000-00004F080000}"/>
    <cellStyle name="常规 6 5 2 15" xfId="45" xr:uid="{00000000-0005-0000-0000-000050080000}"/>
    <cellStyle name="常规 6 5 2 2" xfId="519" xr:uid="{00000000-0005-0000-0000-000051080000}"/>
    <cellStyle name="常规 6 5 2 2 2" xfId="521" xr:uid="{00000000-0005-0000-0000-000052080000}"/>
    <cellStyle name="常规 6 5 2 2 2 2" xfId="523" xr:uid="{00000000-0005-0000-0000-000053080000}"/>
    <cellStyle name="常规 6 5 2 3" xfId="2210" xr:uid="{00000000-0005-0000-0000-000054080000}"/>
    <cellStyle name="常规 6 5 2 3 2" xfId="2211" xr:uid="{00000000-0005-0000-0000-000055080000}"/>
    <cellStyle name="常规 6 5 2 3 2 2" xfId="2212" xr:uid="{00000000-0005-0000-0000-000056080000}"/>
    <cellStyle name="常规 6 5 2 4" xfId="2213" xr:uid="{00000000-0005-0000-0000-000057080000}"/>
    <cellStyle name="常规 6 5 2 4 2" xfId="2214" xr:uid="{00000000-0005-0000-0000-000058080000}"/>
    <cellStyle name="常规 6 5 2 4 2 2" xfId="2215" xr:uid="{00000000-0005-0000-0000-000059080000}"/>
    <cellStyle name="常规 6 5 2 5" xfId="2216" xr:uid="{00000000-0005-0000-0000-00005A080000}"/>
    <cellStyle name="常规 6 5 2 5 2" xfId="2217" xr:uid="{00000000-0005-0000-0000-00005B080000}"/>
    <cellStyle name="常规 6 5 2 5 2 2" xfId="2218" xr:uid="{00000000-0005-0000-0000-00005C080000}"/>
    <cellStyle name="常规 6 5 2 6" xfId="126" xr:uid="{00000000-0005-0000-0000-00005D080000}"/>
    <cellStyle name="常规 6 5 2 6 2" xfId="2219" xr:uid="{00000000-0005-0000-0000-00005E080000}"/>
    <cellStyle name="常规 6 5 2 6 2 2" xfId="2220" xr:uid="{00000000-0005-0000-0000-00005F080000}"/>
    <cellStyle name="常规 6 5 2 7" xfId="2221" xr:uid="{00000000-0005-0000-0000-000060080000}"/>
    <cellStyle name="常规 6 5 2 7 2" xfId="2222" xr:uid="{00000000-0005-0000-0000-000061080000}"/>
    <cellStyle name="常规 6 5 2 7 2 2" xfId="763" xr:uid="{00000000-0005-0000-0000-000062080000}"/>
    <cellStyle name="常规 6 5 2 8" xfId="2223" xr:uid="{00000000-0005-0000-0000-000063080000}"/>
    <cellStyle name="常规 6 5 2 8 2" xfId="2224" xr:uid="{00000000-0005-0000-0000-000064080000}"/>
    <cellStyle name="常规 6 5 2 8 2 2" xfId="2225" xr:uid="{00000000-0005-0000-0000-000065080000}"/>
    <cellStyle name="常规 6 5 2 9" xfId="2226" xr:uid="{00000000-0005-0000-0000-000066080000}"/>
    <cellStyle name="常规 6 5 2 9 2" xfId="2227" xr:uid="{00000000-0005-0000-0000-000067080000}"/>
    <cellStyle name="常规 6 5 2 9 2 2" xfId="2228" xr:uid="{00000000-0005-0000-0000-000068080000}"/>
    <cellStyle name="常规 6 5 3" xfId="2229" xr:uid="{00000000-0005-0000-0000-000069080000}"/>
    <cellStyle name="常规 6 5 3 2" xfId="580" xr:uid="{00000000-0005-0000-0000-00006A080000}"/>
    <cellStyle name="常规 6 6" xfId="953" xr:uid="{00000000-0005-0000-0000-00006B080000}"/>
    <cellStyle name="常规 6 6 2" xfId="955" xr:uid="{00000000-0005-0000-0000-00006C080000}"/>
    <cellStyle name="常规 6 6 2 2" xfId="2230" xr:uid="{00000000-0005-0000-0000-00006D080000}"/>
    <cellStyle name="常规 6 7" xfId="957" xr:uid="{00000000-0005-0000-0000-00006E080000}"/>
    <cellStyle name="常规 6 7 2" xfId="2231" xr:uid="{00000000-0005-0000-0000-00006F080000}"/>
    <cellStyle name="常规 6 7 2 2" xfId="2173" xr:uid="{00000000-0005-0000-0000-000070080000}"/>
    <cellStyle name="常规 6 8" xfId="959" xr:uid="{00000000-0005-0000-0000-000071080000}"/>
    <cellStyle name="常规 6 9" xfId="962" xr:uid="{00000000-0005-0000-0000-000072080000}"/>
    <cellStyle name="常规 60" xfId="2061" xr:uid="{00000000-0005-0000-0000-000073080000}"/>
    <cellStyle name="常规 60 2" xfId="2063" xr:uid="{00000000-0005-0000-0000-000074080000}"/>
    <cellStyle name="常规 60 2 2" xfId="687" xr:uid="{00000000-0005-0000-0000-000075080000}"/>
    <cellStyle name="常规 61" xfId="2065" xr:uid="{00000000-0005-0000-0000-000076080000}"/>
    <cellStyle name="常规 61 2" xfId="2067" xr:uid="{00000000-0005-0000-0000-000077080000}"/>
    <cellStyle name="常规 61 2 2" xfId="2069" xr:uid="{00000000-0005-0000-0000-000078080000}"/>
    <cellStyle name="常规 62" xfId="2071" xr:uid="{00000000-0005-0000-0000-000079080000}"/>
    <cellStyle name="常规 62 2" xfId="2073" xr:uid="{00000000-0005-0000-0000-00007A080000}"/>
    <cellStyle name="常规 62 2 2" xfId="2075" xr:uid="{00000000-0005-0000-0000-00007B080000}"/>
    <cellStyle name="常规 63" xfId="2077" xr:uid="{00000000-0005-0000-0000-00007C080000}"/>
    <cellStyle name="常规 63 2" xfId="2079" xr:uid="{00000000-0005-0000-0000-00007D080000}"/>
    <cellStyle name="常规 63 2 2" xfId="2081" xr:uid="{00000000-0005-0000-0000-00007E080000}"/>
    <cellStyle name="常规 64" xfId="2083" xr:uid="{00000000-0005-0000-0000-00007F080000}"/>
    <cellStyle name="常规 64 2" xfId="2085" xr:uid="{00000000-0005-0000-0000-000080080000}"/>
    <cellStyle name="常规 64 2 2" xfId="2087" xr:uid="{00000000-0005-0000-0000-000081080000}"/>
    <cellStyle name="常规 65" xfId="2233" xr:uid="{00000000-0005-0000-0000-000082080000}"/>
    <cellStyle name="常规 65 2" xfId="2235" xr:uid="{00000000-0005-0000-0000-000083080000}"/>
    <cellStyle name="常规 65 2 2" xfId="2237" xr:uid="{00000000-0005-0000-0000-000084080000}"/>
    <cellStyle name="常规 66" xfId="195" xr:uid="{00000000-0005-0000-0000-000085080000}"/>
    <cellStyle name="常规 66 2" xfId="200" xr:uid="{00000000-0005-0000-0000-000086080000}"/>
    <cellStyle name="常规 66 2 2" xfId="2239" xr:uid="{00000000-0005-0000-0000-000087080000}"/>
    <cellStyle name="常规 67" xfId="2241" xr:uid="{00000000-0005-0000-0000-000088080000}"/>
    <cellStyle name="常规 67 2" xfId="2243" xr:uid="{00000000-0005-0000-0000-000089080000}"/>
    <cellStyle name="常规 67 2 2" xfId="2245" xr:uid="{00000000-0005-0000-0000-00008A080000}"/>
    <cellStyle name="常规 68" xfId="1356" xr:uid="{00000000-0005-0000-0000-00008B080000}"/>
    <cellStyle name="常规 68 2" xfId="2247" xr:uid="{00000000-0005-0000-0000-00008C080000}"/>
    <cellStyle name="常规 68 2 2" xfId="2249" xr:uid="{00000000-0005-0000-0000-00008D080000}"/>
    <cellStyle name="常规 69" xfId="2251" xr:uid="{00000000-0005-0000-0000-00008E080000}"/>
    <cellStyle name="常规 69 2" xfId="2253" xr:uid="{00000000-0005-0000-0000-00008F080000}"/>
    <cellStyle name="常规 69 2 2" xfId="2255" xr:uid="{00000000-0005-0000-0000-000090080000}"/>
    <cellStyle name="常规 7" xfId="1541" xr:uid="{00000000-0005-0000-0000-000091080000}"/>
    <cellStyle name="常规 7 2" xfId="1543" xr:uid="{00000000-0005-0000-0000-000092080000}"/>
    <cellStyle name="常规 7 2 2" xfId="2257" xr:uid="{00000000-0005-0000-0000-000093080000}"/>
    <cellStyle name="常规 7 2 2 10" xfId="1178" xr:uid="{00000000-0005-0000-0000-000094080000}"/>
    <cellStyle name="常规 7 2 2 10 2" xfId="2258" xr:uid="{00000000-0005-0000-0000-000095080000}"/>
    <cellStyle name="常规 7 2 2 10 2 2" xfId="2259" xr:uid="{00000000-0005-0000-0000-000096080000}"/>
    <cellStyle name="常规 7 2 2 11" xfId="1391" xr:uid="{00000000-0005-0000-0000-000097080000}"/>
    <cellStyle name="常规 7 2 2 11 2" xfId="2260" xr:uid="{00000000-0005-0000-0000-000098080000}"/>
    <cellStyle name="常规 7 2 2 11 2 2" xfId="2261" xr:uid="{00000000-0005-0000-0000-000099080000}"/>
    <cellStyle name="常规 7 2 2 12" xfId="2262" xr:uid="{00000000-0005-0000-0000-00009A080000}"/>
    <cellStyle name="常规 7 2 2 12 2" xfId="2263" xr:uid="{00000000-0005-0000-0000-00009B080000}"/>
    <cellStyle name="常规 7 2 2 12 2 2" xfId="2265" xr:uid="{00000000-0005-0000-0000-00009C080000}"/>
    <cellStyle name="常规 7 2 2 13" xfId="1661" xr:uid="{00000000-0005-0000-0000-00009D080000}"/>
    <cellStyle name="常规 7 2 2 13 2" xfId="1664" xr:uid="{00000000-0005-0000-0000-00009E080000}"/>
    <cellStyle name="常规 7 2 2 13 2 2" xfId="2266" xr:uid="{00000000-0005-0000-0000-00009F080000}"/>
    <cellStyle name="常规 7 2 2 14" xfId="2268" xr:uid="{00000000-0005-0000-0000-0000A0080000}"/>
    <cellStyle name="常规 7 2 2 14 2" xfId="2270" xr:uid="{00000000-0005-0000-0000-0000A1080000}"/>
    <cellStyle name="常规 7 2 2 15" xfId="1928" xr:uid="{00000000-0005-0000-0000-0000A2080000}"/>
    <cellStyle name="常规 7 2 2 2" xfId="2272" xr:uid="{00000000-0005-0000-0000-0000A3080000}"/>
    <cellStyle name="常规 7 2 2 2 2" xfId="2274" xr:uid="{00000000-0005-0000-0000-0000A4080000}"/>
    <cellStyle name="常规 7 2 2 2 2 2" xfId="2275" xr:uid="{00000000-0005-0000-0000-0000A5080000}"/>
    <cellStyle name="常规 7 2 2 3" xfId="2276" xr:uid="{00000000-0005-0000-0000-0000A6080000}"/>
    <cellStyle name="常规 7 2 2 3 2" xfId="2277" xr:uid="{00000000-0005-0000-0000-0000A7080000}"/>
    <cellStyle name="常规 7 2 2 3 2 2" xfId="2278" xr:uid="{00000000-0005-0000-0000-0000A8080000}"/>
    <cellStyle name="常规 7 2 2 4" xfId="1941" xr:uid="{00000000-0005-0000-0000-0000A9080000}"/>
    <cellStyle name="常规 7 2 2 4 2" xfId="2279" xr:uid="{00000000-0005-0000-0000-0000AA080000}"/>
    <cellStyle name="常规 7 2 2 4 2 2" xfId="2280" xr:uid="{00000000-0005-0000-0000-0000AB080000}"/>
    <cellStyle name="常规 7 2 2 5" xfId="2281" xr:uid="{00000000-0005-0000-0000-0000AC080000}"/>
    <cellStyle name="常规 7 2 2 5 2" xfId="2282" xr:uid="{00000000-0005-0000-0000-0000AD080000}"/>
    <cellStyle name="常规 7 2 2 5 2 2" xfId="2283" xr:uid="{00000000-0005-0000-0000-0000AE080000}"/>
    <cellStyle name="常规 7 2 2 6" xfId="2284" xr:uid="{00000000-0005-0000-0000-0000AF080000}"/>
    <cellStyle name="常规 7 2 2 6 2" xfId="2285" xr:uid="{00000000-0005-0000-0000-0000B0080000}"/>
    <cellStyle name="常规 7 2 2 6 2 2" xfId="2286" xr:uid="{00000000-0005-0000-0000-0000B1080000}"/>
    <cellStyle name="常规 7 2 2 7" xfId="1645" xr:uid="{00000000-0005-0000-0000-0000B2080000}"/>
    <cellStyle name="常规 7 2 2 7 2" xfId="1647" xr:uid="{00000000-0005-0000-0000-0000B3080000}"/>
    <cellStyle name="常规 7 2 2 7 2 2" xfId="2287" xr:uid="{00000000-0005-0000-0000-0000B4080000}"/>
    <cellStyle name="常规 7 2 2 8" xfId="2256" xr:uid="{00000000-0005-0000-0000-0000B5080000}"/>
    <cellStyle name="常规 7 2 2 8 2" xfId="2271" xr:uid="{00000000-0005-0000-0000-0000B6080000}"/>
    <cellStyle name="常规 7 2 2 8 2 2" xfId="2273" xr:uid="{00000000-0005-0000-0000-0000B7080000}"/>
    <cellStyle name="常规 7 2 2 9" xfId="2289" xr:uid="{00000000-0005-0000-0000-0000B8080000}"/>
    <cellStyle name="常规 7 2 2 9 2" xfId="2291" xr:uid="{00000000-0005-0000-0000-0000B9080000}"/>
    <cellStyle name="常规 7 2 2 9 2 2" xfId="2292" xr:uid="{00000000-0005-0000-0000-0000BA080000}"/>
    <cellStyle name="常规 7 2 3" xfId="2288" xr:uid="{00000000-0005-0000-0000-0000BB080000}"/>
    <cellStyle name="常规 7 2 3 2" xfId="2290" xr:uid="{00000000-0005-0000-0000-0000BC080000}"/>
    <cellStyle name="常规 7 3" xfId="1524" xr:uid="{00000000-0005-0000-0000-0000BD080000}"/>
    <cellStyle name="常规 7 3 2" xfId="2293" xr:uid="{00000000-0005-0000-0000-0000BE080000}"/>
    <cellStyle name="常规 7 3 2 10" xfId="349" xr:uid="{00000000-0005-0000-0000-0000BF080000}"/>
    <cellStyle name="常规 7 3 2 10 2" xfId="353" xr:uid="{00000000-0005-0000-0000-0000C0080000}"/>
    <cellStyle name="常规 7 3 2 10 2 2" xfId="1141" xr:uid="{00000000-0005-0000-0000-0000C1080000}"/>
    <cellStyle name="常规 7 3 2 11" xfId="2264" xr:uid="{00000000-0005-0000-0000-0000C2080000}"/>
    <cellStyle name="常规 7 3 2 11 2" xfId="2294" xr:uid="{00000000-0005-0000-0000-0000C3080000}"/>
    <cellStyle name="常规 7 3 2 11 2 2" xfId="2295" xr:uid="{00000000-0005-0000-0000-0000C4080000}"/>
    <cellStyle name="常规 7 3 2 12" xfId="2296" xr:uid="{00000000-0005-0000-0000-0000C5080000}"/>
    <cellStyle name="常规 7 3 2 12 2" xfId="2297" xr:uid="{00000000-0005-0000-0000-0000C6080000}"/>
    <cellStyle name="常规 7 3 2 12 2 2" xfId="2298" xr:uid="{00000000-0005-0000-0000-0000C7080000}"/>
    <cellStyle name="常规 7 3 2 13" xfId="2299" xr:uid="{00000000-0005-0000-0000-0000C8080000}"/>
    <cellStyle name="常规 7 3 2 13 2" xfId="1325" xr:uid="{00000000-0005-0000-0000-0000C9080000}"/>
    <cellStyle name="常规 7 3 2 13 2 2" xfId="1327" xr:uid="{00000000-0005-0000-0000-0000CA080000}"/>
    <cellStyle name="常规 7 3 2 14" xfId="2300" xr:uid="{00000000-0005-0000-0000-0000CB080000}"/>
    <cellStyle name="常规 7 3 2 14 2" xfId="2301" xr:uid="{00000000-0005-0000-0000-0000CC080000}"/>
    <cellStyle name="常规 7 3 2 15" xfId="2302" xr:uid="{00000000-0005-0000-0000-0000CD080000}"/>
    <cellStyle name="常规 7 3 2 2" xfId="975" xr:uid="{00000000-0005-0000-0000-0000CE080000}"/>
    <cellStyle name="常规 7 3 2 2 2" xfId="2303" xr:uid="{00000000-0005-0000-0000-0000CF080000}"/>
    <cellStyle name="常规 7 3 2 2 2 2" xfId="2304" xr:uid="{00000000-0005-0000-0000-0000D0080000}"/>
    <cellStyle name="常规 7 3 2 3" xfId="978" xr:uid="{00000000-0005-0000-0000-0000D1080000}"/>
    <cellStyle name="常规 7 3 2 3 2" xfId="2305" xr:uid="{00000000-0005-0000-0000-0000D2080000}"/>
    <cellStyle name="常规 7 3 2 3 2 2" xfId="2307" xr:uid="{00000000-0005-0000-0000-0000D3080000}"/>
    <cellStyle name="常规 7 3 2 4" xfId="981" xr:uid="{00000000-0005-0000-0000-0000D4080000}"/>
    <cellStyle name="常规 7 3 2 4 2" xfId="2308" xr:uid="{00000000-0005-0000-0000-0000D5080000}"/>
    <cellStyle name="常规 7 3 2 4 2 2" xfId="2309" xr:uid="{00000000-0005-0000-0000-0000D6080000}"/>
    <cellStyle name="常规 7 3 2 5" xfId="1205" xr:uid="{00000000-0005-0000-0000-0000D7080000}"/>
    <cellStyle name="常规 7 3 2 5 2" xfId="2310" xr:uid="{00000000-0005-0000-0000-0000D8080000}"/>
    <cellStyle name="常规 7 3 2 5 2 2" xfId="2311" xr:uid="{00000000-0005-0000-0000-0000D9080000}"/>
    <cellStyle name="常规 7 3 2 6" xfId="1208" xr:uid="{00000000-0005-0000-0000-0000DA080000}"/>
    <cellStyle name="常规 7 3 2 6 2" xfId="1657" xr:uid="{00000000-0005-0000-0000-0000DB080000}"/>
    <cellStyle name="常规 7 3 2 6 2 2" xfId="2312" xr:uid="{00000000-0005-0000-0000-0000DC080000}"/>
    <cellStyle name="常规 7 3 2 7" xfId="1211" xr:uid="{00000000-0005-0000-0000-0000DD080000}"/>
    <cellStyle name="常规 7 3 2 7 2" xfId="2313" xr:uid="{00000000-0005-0000-0000-0000DE080000}"/>
    <cellStyle name="常规 7 3 2 7 2 2" xfId="2314" xr:uid="{00000000-0005-0000-0000-0000DF080000}"/>
    <cellStyle name="常规 7 3 2 8" xfId="1214" xr:uid="{00000000-0005-0000-0000-0000E0080000}"/>
    <cellStyle name="常规 7 3 2 8 2" xfId="2316" xr:uid="{00000000-0005-0000-0000-0000E1080000}"/>
    <cellStyle name="常规 7 3 2 8 2 2" xfId="2317" xr:uid="{00000000-0005-0000-0000-0000E2080000}"/>
    <cellStyle name="常规 7 3 2 9" xfId="1216" xr:uid="{00000000-0005-0000-0000-0000E3080000}"/>
    <cellStyle name="常规 7 3 2 9 2" xfId="1737" xr:uid="{00000000-0005-0000-0000-0000E4080000}"/>
    <cellStyle name="常规 7 3 2 9 2 2" xfId="2318" xr:uid="{00000000-0005-0000-0000-0000E5080000}"/>
    <cellStyle name="常规 7 3 3" xfId="2042" xr:uid="{00000000-0005-0000-0000-0000E6080000}"/>
    <cellStyle name="常规 7 3 3 2" xfId="2044" xr:uid="{00000000-0005-0000-0000-0000E7080000}"/>
    <cellStyle name="常规 7 4" xfId="98" xr:uid="{00000000-0005-0000-0000-0000E8080000}"/>
    <cellStyle name="常规 7 4 2" xfId="70" xr:uid="{00000000-0005-0000-0000-0000E9080000}"/>
    <cellStyle name="常规 7 4 2 2" xfId="1703" xr:uid="{00000000-0005-0000-0000-0000EA080000}"/>
    <cellStyle name="常规 70" xfId="2232" xr:uid="{00000000-0005-0000-0000-0000EB080000}"/>
    <cellStyle name="常规 70 2" xfId="2234" xr:uid="{00000000-0005-0000-0000-0000EC080000}"/>
    <cellStyle name="常规 70 2 2" xfId="2236" xr:uid="{00000000-0005-0000-0000-0000ED080000}"/>
    <cellStyle name="常规 71" xfId="194" xr:uid="{00000000-0005-0000-0000-0000EE080000}"/>
    <cellStyle name="常规 71 2" xfId="199" xr:uid="{00000000-0005-0000-0000-0000EF080000}"/>
    <cellStyle name="常规 71 2 2" xfId="2238" xr:uid="{00000000-0005-0000-0000-0000F0080000}"/>
    <cellStyle name="常规 72" xfId="2240" xr:uid="{00000000-0005-0000-0000-0000F1080000}"/>
    <cellStyle name="常规 72 2" xfId="2242" xr:uid="{00000000-0005-0000-0000-0000F2080000}"/>
    <cellStyle name="常规 72 2 2" xfId="2244" xr:uid="{00000000-0005-0000-0000-0000F3080000}"/>
    <cellStyle name="常规 73" xfId="1355" xr:uid="{00000000-0005-0000-0000-0000F4080000}"/>
    <cellStyle name="常规 73 2" xfId="2246" xr:uid="{00000000-0005-0000-0000-0000F5080000}"/>
    <cellStyle name="常规 73 2 2" xfId="2248" xr:uid="{00000000-0005-0000-0000-0000F6080000}"/>
    <cellStyle name="常规 74" xfId="2250" xr:uid="{00000000-0005-0000-0000-0000F7080000}"/>
    <cellStyle name="常规 74 2" xfId="2252" xr:uid="{00000000-0005-0000-0000-0000F8080000}"/>
    <cellStyle name="常规 74 2 2" xfId="2254" xr:uid="{00000000-0005-0000-0000-0000F9080000}"/>
    <cellStyle name="常规 75" xfId="2320" xr:uid="{00000000-0005-0000-0000-0000FA080000}"/>
    <cellStyle name="常规 75 2" xfId="2322" xr:uid="{00000000-0005-0000-0000-0000FB080000}"/>
    <cellStyle name="常规 75 2 2" xfId="2324" xr:uid="{00000000-0005-0000-0000-0000FC080000}"/>
    <cellStyle name="常规 76" xfId="2326" xr:uid="{00000000-0005-0000-0000-0000FD080000}"/>
    <cellStyle name="常规 76 2" xfId="2328" xr:uid="{00000000-0005-0000-0000-0000FE080000}"/>
    <cellStyle name="常规 76 2 2" xfId="2330" xr:uid="{00000000-0005-0000-0000-0000FF080000}"/>
    <cellStyle name="常规 77" xfId="2332" xr:uid="{00000000-0005-0000-0000-000000090000}"/>
    <cellStyle name="常规 77 2" xfId="2114" xr:uid="{00000000-0005-0000-0000-000001090000}"/>
    <cellStyle name="常规 77 2 2" xfId="886" xr:uid="{00000000-0005-0000-0000-000002090000}"/>
    <cellStyle name="常规 78" xfId="2334" xr:uid="{00000000-0005-0000-0000-000003090000}"/>
    <cellStyle name="常规 78 2" xfId="2336" xr:uid="{00000000-0005-0000-0000-000004090000}"/>
    <cellStyle name="常规 78 2 2" xfId="2338" xr:uid="{00000000-0005-0000-0000-000005090000}"/>
    <cellStyle name="常规 79" xfId="2340" xr:uid="{00000000-0005-0000-0000-000006090000}"/>
    <cellStyle name="常规 79 2" xfId="2342" xr:uid="{00000000-0005-0000-0000-000007090000}"/>
    <cellStyle name="常规 79 2 2" xfId="2344" xr:uid="{00000000-0005-0000-0000-000008090000}"/>
    <cellStyle name="常规 8" xfId="2345" xr:uid="{00000000-0005-0000-0000-000009090000}"/>
    <cellStyle name="常规 8 2" xfId="2346" xr:uid="{00000000-0005-0000-0000-00000A090000}"/>
    <cellStyle name="常规 8 2 2" xfId="1213" xr:uid="{00000000-0005-0000-0000-00000B090000}"/>
    <cellStyle name="常规 8 2 2 2" xfId="2315" xr:uid="{00000000-0005-0000-0000-00000C090000}"/>
    <cellStyle name="常规 8 3" xfId="2306" xr:uid="{00000000-0005-0000-0000-00000D090000}"/>
    <cellStyle name="常规 8 3 2" xfId="2347" xr:uid="{00000000-0005-0000-0000-00000E090000}"/>
    <cellStyle name="常规 8 3 2 2" xfId="2348" xr:uid="{00000000-0005-0000-0000-00000F090000}"/>
    <cellStyle name="常规 80" xfId="2319" xr:uid="{00000000-0005-0000-0000-000010090000}"/>
    <cellStyle name="常规 80 2" xfId="2321" xr:uid="{00000000-0005-0000-0000-000011090000}"/>
    <cellStyle name="常规 80 2 2" xfId="2323" xr:uid="{00000000-0005-0000-0000-000012090000}"/>
    <cellStyle name="常规 81" xfId="2325" xr:uid="{00000000-0005-0000-0000-000013090000}"/>
    <cellStyle name="常规 81 2" xfId="2327" xr:uid="{00000000-0005-0000-0000-000014090000}"/>
    <cellStyle name="常规 81 2 2" xfId="2329" xr:uid="{00000000-0005-0000-0000-000015090000}"/>
    <cellStyle name="常规 82" xfId="2331" xr:uid="{00000000-0005-0000-0000-000016090000}"/>
    <cellStyle name="常规 82 2" xfId="2113" xr:uid="{00000000-0005-0000-0000-000017090000}"/>
    <cellStyle name="常规 82 2 2" xfId="885" xr:uid="{00000000-0005-0000-0000-000018090000}"/>
    <cellStyle name="常规 83" xfId="2333" xr:uid="{00000000-0005-0000-0000-000019090000}"/>
    <cellStyle name="常规 83 2" xfId="2335" xr:uid="{00000000-0005-0000-0000-00001A090000}"/>
    <cellStyle name="常规 83 2 2" xfId="2337" xr:uid="{00000000-0005-0000-0000-00001B090000}"/>
    <cellStyle name="常规 84" xfId="2339" xr:uid="{00000000-0005-0000-0000-00001C090000}"/>
    <cellStyle name="常规 84 2" xfId="2341" xr:uid="{00000000-0005-0000-0000-00001D090000}"/>
    <cellStyle name="常规 84 2 2" xfId="2343" xr:uid="{00000000-0005-0000-0000-00001E090000}"/>
    <cellStyle name="常规 85" xfId="64" xr:uid="{00000000-0005-0000-0000-00001F090000}"/>
    <cellStyle name="常规 85 2" xfId="2350" xr:uid="{00000000-0005-0000-0000-000020090000}"/>
    <cellStyle name="常规 85 2 2" xfId="2352" xr:uid="{00000000-0005-0000-0000-000021090000}"/>
    <cellStyle name="常规 86" xfId="2354" xr:uid="{00000000-0005-0000-0000-000022090000}"/>
    <cellStyle name="常规 86 2" xfId="2356" xr:uid="{00000000-0005-0000-0000-000023090000}"/>
    <cellStyle name="常规 86 2 2" xfId="2358" xr:uid="{00000000-0005-0000-0000-000024090000}"/>
    <cellStyle name="常规 87" xfId="2360" xr:uid="{00000000-0005-0000-0000-000025090000}"/>
    <cellStyle name="常规 87 2" xfId="2362" xr:uid="{00000000-0005-0000-0000-000026090000}"/>
    <cellStyle name="常规 87 2 2" xfId="2364" xr:uid="{00000000-0005-0000-0000-000027090000}"/>
    <cellStyle name="常规 88" xfId="2366" xr:uid="{00000000-0005-0000-0000-000028090000}"/>
    <cellStyle name="常规 88 2" xfId="2368" xr:uid="{00000000-0005-0000-0000-000029090000}"/>
    <cellStyle name="常规 88 2 2" xfId="2370" xr:uid="{00000000-0005-0000-0000-00002A090000}"/>
    <cellStyle name="常规 89" xfId="1867" xr:uid="{00000000-0005-0000-0000-00002B090000}"/>
    <cellStyle name="常规 89 2" xfId="2372" xr:uid="{00000000-0005-0000-0000-00002C090000}"/>
    <cellStyle name="常规 89 2 2" xfId="2375" xr:uid="{00000000-0005-0000-0000-00002D090000}"/>
    <cellStyle name="常规 9" xfId="2376" xr:uid="{00000000-0005-0000-0000-00002E090000}"/>
    <cellStyle name="常规 9 2" xfId="2377" xr:uid="{00000000-0005-0000-0000-00002F090000}"/>
    <cellStyle name="常规 9 2 2" xfId="2378" xr:uid="{00000000-0005-0000-0000-000030090000}"/>
    <cellStyle name="常规 9 2 2 2" xfId="414" xr:uid="{00000000-0005-0000-0000-000031090000}"/>
    <cellStyle name="常规 9 3" xfId="2379" xr:uid="{00000000-0005-0000-0000-000032090000}"/>
    <cellStyle name="常规 9 3 2" xfId="2380" xr:uid="{00000000-0005-0000-0000-000033090000}"/>
    <cellStyle name="常规 90" xfId="63" xr:uid="{00000000-0005-0000-0000-000034090000}"/>
    <cellStyle name="常规 90 2" xfId="2349" xr:uid="{00000000-0005-0000-0000-000035090000}"/>
    <cellStyle name="常规 90 2 2" xfId="2351" xr:uid="{00000000-0005-0000-0000-000036090000}"/>
    <cellStyle name="常规 91" xfId="2353" xr:uid="{00000000-0005-0000-0000-000037090000}"/>
    <cellStyle name="常规 91 2" xfId="2355" xr:uid="{00000000-0005-0000-0000-000038090000}"/>
    <cellStyle name="常规 91 2 2" xfId="2357" xr:uid="{00000000-0005-0000-0000-000039090000}"/>
    <cellStyle name="常规 92" xfId="2359" xr:uid="{00000000-0005-0000-0000-00003A090000}"/>
    <cellStyle name="常规 92 2" xfId="2361" xr:uid="{00000000-0005-0000-0000-00003B090000}"/>
    <cellStyle name="常规 92 2 2" xfId="2363" xr:uid="{00000000-0005-0000-0000-00003C090000}"/>
    <cellStyle name="常规 93" xfId="2365" xr:uid="{00000000-0005-0000-0000-00003D090000}"/>
    <cellStyle name="常规 93 2" xfId="2367" xr:uid="{00000000-0005-0000-0000-00003E090000}"/>
    <cellStyle name="常规 93 2 2" xfId="2369" xr:uid="{00000000-0005-0000-0000-00003F090000}"/>
    <cellStyle name="常规 94" xfId="1866" xr:uid="{00000000-0005-0000-0000-000040090000}"/>
    <cellStyle name="常规 94 2" xfId="2371" xr:uid="{00000000-0005-0000-0000-000041090000}"/>
    <cellStyle name="常规 94 2 2" xfId="2374" xr:uid="{00000000-0005-0000-0000-000042090000}"/>
    <cellStyle name="常规 95" xfId="2132" xr:uid="{00000000-0005-0000-0000-000043090000}"/>
    <cellStyle name="常规 95 2" xfId="2135" xr:uid="{00000000-0005-0000-0000-000044090000}"/>
    <cellStyle name="常规 95 2 2" xfId="43" xr:uid="{00000000-0005-0000-0000-000045090000}"/>
    <cellStyle name="常规 96" xfId="1457" xr:uid="{00000000-0005-0000-0000-000046090000}"/>
    <cellStyle name="常规 96 2" xfId="2381" xr:uid="{00000000-0005-0000-0000-000047090000}"/>
    <cellStyle name="常规 96 2 2" xfId="2382" xr:uid="{00000000-0005-0000-0000-000048090000}"/>
    <cellStyle name="常规 97" xfId="2383" xr:uid="{00000000-0005-0000-0000-000049090000}"/>
    <cellStyle name="常规 97 2" xfId="2384" xr:uid="{00000000-0005-0000-0000-00004A090000}"/>
    <cellStyle name="常规 97 2 2" xfId="2385" xr:uid="{00000000-0005-0000-0000-00004B090000}"/>
    <cellStyle name="常规 98" xfId="2373" xr:uid="{00000000-0005-0000-0000-00004C090000}"/>
    <cellStyle name="常规 98 2" xfId="1433" xr:uid="{00000000-0005-0000-0000-00004D090000}"/>
    <cellStyle name="常规 98 2 2" xfId="1436" xr:uid="{00000000-0005-0000-0000-00004E090000}"/>
    <cellStyle name="常规 99" xfId="2386" xr:uid="{00000000-0005-0000-0000-00004F090000}"/>
    <cellStyle name="常规 99 2" xfId="2267" xr:uid="{00000000-0005-0000-0000-000050090000}"/>
    <cellStyle name="常规 99 2 2" xfId="2269" xr:uid="{00000000-0005-0000-0000-000051090000}"/>
    <cellStyle name="千位分隔 2" xfId="2387" xr:uid="{00000000-0005-0000-0000-000052090000}"/>
    <cellStyle name="千位分隔[0] 6" xfId="2388" xr:uid="{00000000-0005-0000-0000-000053090000}"/>
    <cellStyle name="千位分隔[0] 6 2" xfId="2389" xr:uid="{00000000-0005-0000-0000-000054090000}"/>
    <cellStyle name="千位分隔[0] 6 2 2" xfId="2390" xr:uid="{00000000-0005-0000-0000-000055090000}"/>
    <cellStyle name="百分比 2" xfId="1758" xr:uid="{00000000-0005-0000-0000-000056090000}"/>
    <cellStyle name="百分比 3" xfId="2391" xr:uid="{00000000-0005-0000-0000-000057090000}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66A3A-559D-4403-8DED-874C89CA21BE}">
  <sheetPr codeName="Sheet1"/>
  <dimension ref="A1:E27"/>
  <sheetViews>
    <sheetView tabSelected="1" workbookViewId="0">
      <selection activeCell="D2" sqref="D2"/>
    </sheetView>
  </sheetViews>
  <sheetFormatPr defaultRowHeight="14.25"/>
  <cols>
    <col min="1" max="1" width="11.625" style="98" bestFit="1" customWidth="1"/>
    <col min="2" max="2" width="26.25" style="98" customWidth="1"/>
    <col min="3" max="3" width="21.75" style="98" bestFit="1" customWidth="1"/>
    <col min="4" max="4" width="9" style="98"/>
    <col min="5" max="5" width="10.5" style="98" bestFit="1" customWidth="1"/>
    <col min="6" max="16384" width="9" style="98"/>
  </cols>
  <sheetData>
    <row r="1" spans="1:5">
      <c r="A1" s="105" t="s">
        <v>456</v>
      </c>
      <c r="B1" s="99" t="s">
        <v>464</v>
      </c>
      <c r="C1" s="105" t="s">
        <v>465</v>
      </c>
      <c r="D1" s="105" t="s">
        <v>466</v>
      </c>
      <c r="E1" s="105" t="s">
        <v>467</v>
      </c>
    </row>
    <row r="2" spans="1:5">
      <c r="A2" s="105">
        <v>1</v>
      </c>
      <c r="B2" s="100" t="s">
        <v>13</v>
      </c>
      <c r="C2" s="100" t="s">
        <v>487</v>
      </c>
      <c r="D2" s="105"/>
      <c r="E2" s="105"/>
    </row>
    <row r="3" spans="1:5">
      <c r="A3" s="105">
        <v>2</v>
      </c>
      <c r="B3" s="101" t="s">
        <v>16</v>
      </c>
      <c r="C3" s="101" t="s">
        <v>468</v>
      </c>
      <c r="D3" s="105"/>
      <c r="E3" s="105"/>
    </row>
    <row r="4" spans="1:5">
      <c r="A4" s="105">
        <v>3</v>
      </c>
      <c r="B4" s="101" t="s">
        <v>82</v>
      </c>
      <c r="C4" s="101" t="s">
        <v>469</v>
      </c>
      <c r="D4" s="105"/>
      <c r="E4" s="105"/>
    </row>
    <row r="5" spans="1:5">
      <c r="A5" s="105">
        <v>4</v>
      </c>
      <c r="B5" s="101" t="s">
        <v>29</v>
      </c>
      <c r="C5" s="101" t="s">
        <v>470</v>
      </c>
      <c r="D5" s="105"/>
      <c r="E5" s="105"/>
    </row>
    <row r="6" spans="1:5">
      <c r="A6" s="105">
        <v>5</v>
      </c>
      <c r="B6" s="100" t="s">
        <v>33</v>
      </c>
      <c r="C6" s="100" t="s">
        <v>471</v>
      </c>
      <c r="D6" s="105"/>
      <c r="E6" s="105"/>
    </row>
    <row r="7" spans="1:5">
      <c r="A7" s="105">
        <v>6</v>
      </c>
      <c r="B7" s="100" t="s">
        <v>34</v>
      </c>
      <c r="C7" s="100" t="s">
        <v>493</v>
      </c>
      <c r="D7" s="105"/>
      <c r="E7" s="105"/>
    </row>
    <row r="8" spans="1:5">
      <c r="A8" s="105">
        <v>7</v>
      </c>
      <c r="B8" s="100" t="s">
        <v>36</v>
      </c>
      <c r="C8" s="100" t="s">
        <v>472</v>
      </c>
      <c r="D8" s="105"/>
      <c r="E8" s="105"/>
    </row>
    <row r="9" spans="1:5">
      <c r="A9" s="105">
        <v>8</v>
      </c>
      <c r="B9" s="101" t="s">
        <v>457</v>
      </c>
      <c r="C9" s="101" t="s">
        <v>488</v>
      </c>
      <c r="D9" s="105"/>
      <c r="E9" s="105"/>
    </row>
    <row r="10" spans="1:5">
      <c r="A10" s="105">
        <v>9</v>
      </c>
      <c r="B10" s="101" t="s">
        <v>42</v>
      </c>
      <c r="C10" s="101" t="s">
        <v>473</v>
      </c>
      <c r="D10" s="105"/>
      <c r="E10" s="105"/>
    </row>
    <row r="11" spans="1:5">
      <c r="A11" s="105">
        <v>10</v>
      </c>
      <c r="B11" s="101" t="s">
        <v>43</v>
      </c>
      <c r="C11" s="101" t="s">
        <v>474</v>
      </c>
      <c r="D11" s="105"/>
      <c r="E11" s="105"/>
    </row>
    <row r="12" spans="1:5">
      <c r="A12" s="105">
        <v>11</v>
      </c>
      <c r="B12" s="100" t="s">
        <v>81</v>
      </c>
      <c r="C12" s="100" t="s">
        <v>475</v>
      </c>
      <c r="D12" s="105"/>
      <c r="E12" s="105"/>
    </row>
    <row r="13" spans="1:5">
      <c r="A13" s="105">
        <v>12</v>
      </c>
      <c r="B13" s="101" t="s">
        <v>83</v>
      </c>
      <c r="C13" s="101" t="s">
        <v>476</v>
      </c>
      <c r="D13" s="105"/>
      <c r="E13" s="105"/>
    </row>
    <row r="14" spans="1:5">
      <c r="A14" s="105">
        <v>13</v>
      </c>
      <c r="B14" s="100" t="s">
        <v>53</v>
      </c>
      <c r="C14" s="100" t="s">
        <v>477</v>
      </c>
      <c r="D14" s="105"/>
      <c r="E14" s="105"/>
    </row>
    <row r="15" spans="1:5">
      <c r="A15" s="105">
        <v>14</v>
      </c>
      <c r="B15" s="100" t="s">
        <v>55</v>
      </c>
      <c r="C15" s="100" t="s">
        <v>478</v>
      </c>
      <c r="D15" s="105"/>
      <c r="E15" s="105"/>
    </row>
    <row r="16" spans="1:5">
      <c r="A16" s="105">
        <v>15</v>
      </c>
      <c r="B16" s="100" t="s">
        <v>59</v>
      </c>
      <c r="C16" s="100" t="s">
        <v>479</v>
      </c>
      <c r="D16" s="105"/>
      <c r="E16" s="105"/>
    </row>
    <row r="17" spans="1:5">
      <c r="A17" s="105">
        <v>16</v>
      </c>
      <c r="B17" s="100" t="s">
        <v>62</v>
      </c>
      <c r="C17" s="100" t="s">
        <v>489</v>
      </c>
      <c r="D17" s="105"/>
      <c r="E17" s="105"/>
    </row>
    <row r="18" spans="1:5">
      <c r="A18" s="105">
        <v>17</v>
      </c>
      <c r="B18" s="101" t="s">
        <v>63</v>
      </c>
      <c r="C18" s="101" t="s">
        <v>490</v>
      </c>
      <c r="D18" s="105"/>
      <c r="E18" s="105"/>
    </row>
    <row r="19" spans="1:5">
      <c r="A19" s="105">
        <v>18</v>
      </c>
      <c r="B19" s="101" t="s">
        <v>458</v>
      </c>
      <c r="C19" s="101" t="s">
        <v>491</v>
      </c>
      <c r="D19" s="105"/>
      <c r="E19" s="105"/>
    </row>
    <row r="20" spans="1:5">
      <c r="A20" s="105">
        <v>19</v>
      </c>
      <c r="B20" s="100" t="s">
        <v>459</v>
      </c>
      <c r="C20" s="100" t="s">
        <v>492</v>
      </c>
      <c r="D20" s="105"/>
      <c r="E20" s="105"/>
    </row>
    <row r="21" spans="1:5">
      <c r="A21" s="105">
        <v>20</v>
      </c>
      <c r="B21" s="101" t="s">
        <v>67</v>
      </c>
      <c r="C21" s="101" t="s">
        <v>480</v>
      </c>
      <c r="D21" s="105"/>
      <c r="E21" s="105"/>
    </row>
    <row r="22" spans="1:5">
      <c r="A22" s="105">
        <v>21</v>
      </c>
      <c r="B22" s="102" t="s">
        <v>460</v>
      </c>
      <c r="C22" s="102" t="s">
        <v>481</v>
      </c>
      <c r="D22" s="105"/>
      <c r="E22" s="105"/>
    </row>
    <row r="23" spans="1:5">
      <c r="A23" s="105">
        <v>22</v>
      </c>
      <c r="B23" s="103" t="s">
        <v>448</v>
      </c>
      <c r="C23" s="103" t="s">
        <v>482</v>
      </c>
      <c r="D23" s="105"/>
      <c r="E23" s="105"/>
    </row>
    <row r="24" spans="1:5">
      <c r="A24" s="105">
        <v>23</v>
      </c>
      <c r="B24" s="104" t="s">
        <v>461</v>
      </c>
      <c r="C24" s="104" t="s">
        <v>483</v>
      </c>
      <c r="D24" s="105"/>
      <c r="E24" s="105"/>
    </row>
    <row r="25" spans="1:5">
      <c r="A25" s="105">
        <v>24</v>
      </c>
      <c r="B25" s="100" t="s">
        <v>462</v>
      </c>
      <c r="C25" s="100" t="s">
        <v>484</v>
      </c>
      <c r="D25" s="105"/>
      <c r="E25" s="105"/>
    </row>
    <row r="26" spans="1:5">
      <c r="A26" s="105">
        <v>25</v>
      </c>
      <c r="B26" s="100" t="s">
        <v>432</v>
      </c>
      <c r="C26" s="100" t="s">
        <v>485</v>
      </c>
      <c r="D26" s="105"/>
      <c r="E26" s="105"/>
    </row>
    <row r="27" spans="1:5">
      <c r="A27" s="105">
        <v>26</v>
      </c>
      <c r="B27" s="100" t="s">
        <v>463</v>
      </c>
      <c r="C27" s="100" t="s">
        <v>486</v>
      </c>
      <c r="D27" s="105"/>
      <c r="E27" s="105"/>
    </row>
  </sheetData>
  <phoneticPr fontId="26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P228"/>
  <sheetViews>
    <sheetView zoomScale="95" zoomScaleNormal="95" workbookViewId="0">
      <pane ySplit="2" topLeftCell="A8" activePane="bottomLeft" state="frozen"/>
      <selection activeCell="P209" sqref="P209"/>
      <selection pane="bottomLeft" activeCell="B11" sqref="B11"/>
    </sheetView>
  </sheetViews>
  <sheetFormatPr defaultColWidth="9" defaultRowHeight="14.25"/>
  <cols>
    <col min="1" max="1" width="26.25" customWidth="1"/>
    <col min="2" max="2" width="11.875" customWidth="1"/>
    <col min="3" max="3" width="9.25" style="9" customWidth="1"/>
    <col min="4" max="4" width="7.25" customWidth="1"/>
    <col min="5" max="5" width="10.375" customWidth="1"/>
    <col min="6" max="6" width="6.25" customWidth="1"/>
    <col min="7" max="7" width="8.125" customWidth="1"/>
    <col min="8" max="8" width="15.75" style="33" customWidth="1"/>
    <col min="9" max="9" width="12.5" customWidth="1"/>
    <col min="10" max="10" width="12.125" style="43" customWidth="1"/>
    <col min="11" max="12" width="9.375" customWidth="1"/>
    <col min="13" max="13" width="10.375" customWidth="1"/>
    <col min="14" max="14" width="12" style="10" customWidth="1"/>
  </cols>
  <sheetData>
    <row r="1" spans="1:16" s="1" customFormat="1">
      <c r="A1" s="26" t="s">
        <v>413</v>
      </c>
      <c r="C1" s="11" t="s">
        <v>0</v>
      </c>
      <c r="D1" s="27" t="s">
        <v>414</v>
      </c>
      <c r="E1" s="12"/>
      <c r="F1" s="12"/>
      <c r="G1" s="12"/>
      <c r="H1" s="30"/>
      <c r="I1" s="12"/>
      <c r="J1" s="38"/>
      <c r="K1" s="12"/>
      <c r="L1" s="12"/>
      <c r="M1" s="12"/>
      <c r="N1" s="19"/>
    </row>
    <row r="2" spans="1:16">
      <c r="A2" s="13" t="s">
        <v>1</v>
      </c>
      <c r="B2" s="14" t="s">
        <v>2</v>
      </c>
      <c r="C2" s="14" t="s">
        <v>3</v>
      </c>
      <c r="D2" s="14" t="s">
        <v>4</v>
      </c>
      <c r="E2" s="14" t="s">
        <v>5</v>
      </c>
      <c r="F2" s="14" t="s">
        <v>6</v>
      </c>
      <c r="G2" s="14" t="s">
        <v>7</v>
      </c>
      <c r="H2" s="31" t="s">
        <v>8</v>
      </c>
      <c r="I2" s="13" t="s">
        <v>9</v>
      </c>
      <c r="J2" s="39" t="s">
        <v>10</v>
      </c>
      <c r="K2" s="7">
        <v>936</v>
      </c>
      <c r="L2" s="7">
        <v>937</v>
      </c>
      <c r="M2" s="14" t="s">
        <v>11</v>
      </c>
      <c r="N2" s="7" t="s">
        <v>12</v>
      </c>
      <c r="O2" s="1"/>
      <c r="P2" s="1"/>
    </row>
    <row r="3" spans="1:16">
      <c r="A3" s="16" t="s">
        <v>13</v>
      </c>
      <c r="B3" s="44" t="s">
        <v>282</v>
      </c>
      <c r="C3" s="44" t="s">
        <v>283</v>
      </c>
      <c r="D3" s="44" t="s">
        <v>284</v>
      </c>
      <c r="E3" s="45" t="s">
        <v>285</v>
      </c>
      <c r="F3" s="3">
        <v>16</v>
      </c>
      <c r="G3" s="3">
        <v>234</v>
      </c>
      <c r="H3" s="35">
        <f t="shared" ref="H3:H24" si="0">F3*G3</f>
        <v>3744</v>
      </c>
      <c r="I3" s="67">
        <v>3792</v>
      </c>
      <c r="J3" s="39" t="s">
        <v>346</v>
      </c>
      <c r="K3" s="7"/>
      <c r="L3" s="7"/>
      <c r="M3" s="67">
        <f>H3-K3-L3</f>
        <v>3744</v>
      </c>
      <c r="N3" s="7"/>
      <c r="O3" s="1"/>
      <c r="P3" s="1"/>
    </row>
    <row r="4" spans="1:16">
      <c r="A4" s="16" t="s">
        <v>13</v>
      </c>
      <c r="B4" s="44" t="s">
        <v>282</v>
      </c>
      <c r="C4" s="44" t="s">
        <v>283</v>
      </c>
      <c r="D4" s="44" t="s">
        <v>284</v>
      </c>
      <c r="E4" s="45" t="s">
        <v>286</v>
      </c>
      <c r="F4" s="3">
        <v>16</v>
      </c>
      <c r="G4" s="3">
        <v>1169</v>
      </c>
      <c r="H4" s="35">
        <f t="shared" si="0"/>
        <v>18704</v>
      </c>
      <c r="I4" s="67">
        <v>18752</v>
      </c>
      <c r="J4" s="39" t="s">
        <v>345</v>
      </c>
      <c r="K4" s="7"/>
      <c r="L4" s="7"/>
      <c r="M4" s="67">
        <f t="shared" ref="M4:M24" si="1">H4-K4-L4</f>
        <v>18704</v>
      </c>
      <c r="N4" s="7"/>
      <c r="O4" s="1"/>
      <c r="P4" s="1"/>
    </row>
    <row r="5" spans="1:16">
      <c r="A5" s="16" t="s">
        <v>13</v>
      </c>
      <c r="B5" s="44" t="s">
        <v>282</v>
      </c>
      <c r="C5" s="44" t="s">
        <v>283</v>
      </c>
      <c r="D5" s="44" t="s">
        <v>284</v>
      </c>
      <c r="E5" s="45" t="s">
        <v>287</v>
      </c>
      <c r="F5" s="3">
        <v>16</v>
      </c>
      <c r="G5" s="3">
        <v>3</v>
      </c>
      <c r="H5" s="35">
        <f t="shared" si="0"/>
        <v>48</v>
      </c>
      <c r="I5" s="67">
        <v>48</v>
      </c>
      <c r="J5" s="39"/>
      <c r="K5" s="7"/>
      <c r="L5" s="7"/>
      <c r="M5" s="67">
        <f t="shared" si="1"/>
        <v>48</v>
      </c>
      <c r="N5" s="7"/>
      <c r="O5" s="1"/>
      <c r="P5" s="1"/>
    </row>
    <row r="6" spans="1:16">
      <c r="A6" s="16" t="s">
        <v>13</v>
      </c>
      <c r="B6" s="44" t="s">
        <v>282</v>
      </c>
      <c r="C6" s="44" t="s">
        <v>283</v>
      </c>
      <c r="D6" s="44" t="s">
        <v>284</v>
      </c>
      <c r="E6" s="45" t="s">
        <v>288</v>
      </c>
      <c r="F6" s="3">
        <v>16</v>
      </c>
      <c r="G6" s="3">
        <v>1</v>
      </c>
      <c r="H6" s="35">
        <f t="shared" si="0"/>
        <v>16</v>
      </c>
      <c r="I6" s="67">
        <v>16</v>
      </c>
      <c r="J6" s="39"/>
      <c r="K6" s="7"/>
      <c r="L6" s="7"/>
      <c r="M6" s="67">
        <f t="shared" si="1"/>
        <v>16</v>
      </c>
      <c r="N6" s="7"/>
      <c r="O6" s="1"/>
      <c r="P6" s="1"/>
    </row>
    <row r="7" spans="1:16">
      <c r="A7" s="16" t="s">
        <v>13</v>
      </c>
      <c r="B7" s="44" t="s">
        <v>282</v>
      </c>
      <c r="C7" s="44" t="s">
        <v>283</v>
      </c>
      <c r="D7" s="44" t="s">
        <v>284</v>
      </c>
      <c r="E7" s="45" t="s">
        <v>289</v>
      </c>
      <c r="F7" s="3">
        <v>16</v>
      </c>
      <c r="G7" s="3">
        <v>2</v>
      </c>
      <c r="H7" s="35">
        <f t="shared" si="0"/>
        <v>32</v>
      </c>
      <c r="I7" s="67">
        <v>32</v>
      </c>
      <c r="J7" s="39"/>
      <c r="K7" s="7"/>
      <c r="L7" s="7"/>
      <c r="M7" s="67">
        <f t="shared" si="1"/>
        <v>32</v>
      </c>
      <c r="N7" s="7"/>
      <c r="O7" s="1"/>
      <c r="P7" s="1"/>
    </row>
    <row r="8" spans="1:16">
      <c r="A8" s="16" t="s">
        <v>13</v>
      </c>
      <c r="B8" s="44" t="s">
        <v>302</v>
      </c>
      <c r="C8" s="44" t="s">
        <v>303</v>
      </c>
      <c r="D8" s="44" t="s">
        <v>304</v>
      </c>
      <c r="E8" s="45" t="s">
        <v>227</v>
      </c>
      <c r="F8" s="3">
        <v>16</v>
      </c>
      <c r="G8" s="2">
        <v>318</v>
      </c>
      <c r="H8" s="35">
        <f t="shared" si="0"/>
        <v>5088</v>
      </c>
      <c r="I8" s="67">
        <v>5136</v>
      </c>
      <c r="J8" s="39" t="s">
        <v>344</v>
      </c>
      <c r="K8" s="7"/>
      <c r="L8" s="7"/>
      <c r="M8" s="67">
        <f t="shared" si="1"/>
        <v>5088</v>
      </c>
      <c r="N8" s="7"/>
      <c r="O8" s="1"/>
      <c r="P8" s="1"/>
    </row>
    <row r="9" spans="1:16">
      <c r="A9" s="16" t="s">
        <v>13</v>
      </c>
      <c r="B9" s="44" t="s">
        <v>302</v>
      </c>
      <c r="C9" s="44" t="s">
        <v>303</v>
      </c>
      <c r="D9" s="44" t="s">
        <v>304</v>
      </c>
      <c r="E9" s="45" t="s">
        <v>286</v>
      </c>
      <c r="F9" s="3">
        <v>16</v>
      </c>
      <c r="G9" s="2">
        <v>451</v>
      </c>
      <c r="H9" s="35">
        <f t="shared" si="0"/>
        <v>7216</v>
      </c>
      <c r="I9" s="67">
        <v>7264</v>
      </c>
      <c r="J9" s="39" t="s">
        <v>342</v>
      </c>
      <c r="K9" s="7"/>
      <c r="L9" s="7"/>
      <c r="M9" s="67">
        <f t="shared" si="1"/>
        <v>7216</v>
      </c>
      <c r="N9" s="7"/>
      <c r="O9" s="1"/>
      <c r="P9" s="1"/>
    </row>
    <row r="10" spans="1:16">
      <c r="A10" s="16" t="s">
        <v>13</v>
      </c>
      <c r="B10" s="44" t="s">
        <v>302</v>
      </c>
      <c r="C10" s="44" t="s">
        <v>303</v>
      </c>
      <c r="D10" s="44" t="s">
        <v>304</v>
      </c>
      <c r="E10" s="45" t="s">
        <v>229</v>
      </c>
      <c r="F10" s="3">
        <v>16</v>
      </c>
      <c r="G10" s="2">
        <v>160</v>
      </c>
      <c r="H10" s="35">
        <f t="shared" si="0"/>
        <v>2560</v>
      </c>
      <c r="I10" s="67">
        <v>2592</v>
      </c>
      <c r="J10" s="39"/>
      <c r="K10" s="7"/>
      <c r="L10" s="7"/>
      <c r="M10" s="67">
        <f t="shared" si="1"/>
        <v>2560</v>
      </c>
      <c r="N10" s="7"/>
      <c r="O10" s="1"/>
      <c r="P10" s="1"/>
    </row>
    <row r="11" spans="1:16">
      <c r="A11" s="16" t="s">
        <v>13</v>
      </c>
      <c r="B11" s="44" t="s">
        <v>302</v>
      </c>
      <c r="C11" s="44" t="s">
        <v>303</v>
      </c>
      <c r="D11" s="44" t="s">
        <v>304</v>
      </c>
      <c r="E11" s="45" t="s">
        <v>230</v>
      </c>
      <c r="F11" s="3">
        <v>16</v>
      </c>
      <c r="G11" s="2">
        <v>27</v>
      </c>
      <c r="H11" s="35">
        <f t="shared" si="0"/>
        <v>432</v>
      </c>
      <c r="I11" s="67">
        <v>432</v>
      </c>
      <c r="J11" s="39"/>
      <c r="K11" s="7"/>
      <c r="L11" s="7"/>
      <c r="M11" s="67">
        <f t="shared" si="1"/>
        <v>432</v>
      </c>
      <c r="N11" s="7"/>
      <c r="O11" s="1"/>
      <c r="P11" s="1"/>
    </row>
    <row r="12" spans="1:16">
      <c r="A12" s="16" t="s">
        <v>13</v>
      </c>
      <c r="B12" s="44" t="s">
        <v>302</v>
      </c>
      <c r="C12" s="44" t="s">
        <v>303</v>
      </c>
      <c r="D12" s="44" t="s">
        <v>304</v>
      </c>
      <c r="E12" s="45" t="s">
        <v>227</v>
      </c>
      <c r="F12" s="3">
        <v>18</v>
      </c>
      <c r="G12" s="2">
        <v>149</v>
      </c>
      <c r="H12" s="35">
        <f t="shared" si="0"/>
        <v>2682</v>
      </c>
      <c r="I12" s="67">
        <v>2736</v>
      </c>
      <c r="J12" s="39" t="s">
        <v>343</v>
      </c>
      <c r="K12" s="7"/>
      <c r="L12" s="7"/>
      <c r="M12" s="67">
        <f t="shared" si="1"/>
        <v>2682</v>
      </c>
      <c r="N12" s="7"/>
      <c r="O12" s="1"/>
      <c r="P12" s="1"/>
    </row>
    <row r="13" spans="1:16">
      <c r="A13" s="16" t="s">
        <v>13</v>
      </c>
      <c r="B13" s="44" t="s">
        <v>302</v>
      </c>
      <c r="C13" s="44" t="s">
        <v>303</v>
      </c>
      <c r="D13" s="44" t="s">
        <v>304</v>
      </c>
      <c r="E13" s="45" t="s">
        <v>286</v>
      </c>
      <c r="F13" s="3">
        <v>18</v>
      </c>
      <c r="G13" s="2">
        <v>512</v>
      </c>
      <c r="H13" s="35">
        <f t="shared" si="0"/>
        <v>9216</v>
      </c>
      <c r="I13" s="67">
        <v>9270</v>
      </c>
      <c r="J13" s="39" t="s">
        <v>342</v>
      </c>
      <c r="K13" s="7"/>
      <c r="L13" s="7"/>
      <c r="M13" s="67">
        <f t="shared" si="1"/>
        <v>9216</v>
      </c>
      <c r="N13" s="7"/>
      <c r="O13" s="1"/>
      <c r="P13" s="1"/>
    </row>
    <row r="14" spans="1:16">
      <c r="A14" s="16" t="s">
        <v>13</v>
      </c>
      <c r="B14" s="44" t="s">
        <v>302</v>
      </c>
      <c r="C14" s="44" t="s">
        <v>303</v>
      </c>
      <c r="D14" s="44" t="s">
        <v>304</v>
      </c>
      <c r="E14" s="45" t="s">
        <v>229</v>
      </c>
      <c r="F14" s="3">
        <v>18</v>
      </c>
      <c r="G14" s="2">
        <v>53</v>
      </c>
      <c r="H14" s="35">
        <f t="shared" si="0"/>
        <v>954</v>
      </c>
      <c r="I14" s="67">
        <v>972</v>
      </c>
      <c r="J14" s="39" t="s">
        <v>342</v>
      </c>
      <c r="K14" s="7"/>
      <c r="L14" s="7"/>
      <c r="M14" s="67">
        <f t="shared" si="1"/>
        <v>954</v>
      </c>
      <c r="N14" s="7"/>
      <c r="O14" s="1"/>
      <c r="P14" s="1"/>
    </row>
    <row r="15" spans="1:16">
      <c r="A15" s="16" t="s">
        <v>13</v>
      </c>
      <c r="B15" s="44" t="s">
        <v>302</v>
      </c>
      <c r="C15" s="44" t="s">
        <v>303</v>
      </c>
      <c r="D15" s="44" t="s">
        <v>304</v>
      </c>
      <c r="E15" s="45" t="s">
        <v>227</v>
      </c>
      <c r="F15" s="3">
        <v>19</v>
      </c>
      <c r="G15" s="2">
        <v>758</v>
      </c>
      <c r="H15" s="35">
        <f t="shared" si="0"/>
        <v>14402</v>
      </c>
      <c r="I15" s="67">
        <v>14459</v>
      </c>
      <c r="J15" s="39" t="s">
        <v>344</v>
      </c>
      <c r="K15" s="7"/>
      <c r="L15" s="7"/>
      <c r="M15" s="67">
        <f t="shared" si="1"/>
        <v>14402</v>
      </c>
      <c r="N15" s="7"/>
      <c r="O15" s="1"/>
      <c r="P15" s="1"/>
    </row>
    <row r="16" spans="1:16">
      <c r="A16" s="16" t="s">
        <v>13</v>
      </c>
      <c r="B16" s="44" t="s">
        <v>302</v>
      </c>
      <c r="C16" s="44" t="s">
        <v>303</v>
      </c>
      <c r="D16" s="44" t="s">
        <v>304</v>
      </c>
      <c r="E16" s="45" t="s">
        <v>286</v>
      </c>
      <c r="F16" s="3">
        <v>19</v>
      </c>
      <c r="G16" s="2">
        <v>5232</v>
      </c>
      <c r="H16" s="35">
        <f t="shared" si="0"/>
        <v>99408</v>
      </c>
      <c r="I16" s="67">
        <v>99465</v>
      </c>
      <c r="J16" s="39" t="s">
        <v>345</v>
      </c>
      <c r="K16" s="7"/>
      <c r="L16" s="7"/>
      <c r="M16" s="67">
        <f t="shared" si="1"/>
        <v>99408</v>
      </c>
      <c r="N16" s="7"/>
      <c r="O16" s="1"/>
      <c r="P16" s="1"/>
    </row>
    <row r="17" spans="1:16">
      <c r="A17" s="16" t="s">
        <v>13</v>
      </c>
      <c r="B17" s="44" t="s">
        <v>302</v>
      </c>
      <c r="C17" s="44" t="s">
        <v>303</v>
      </c>
      <c r="D17" s="44" t="s">
        <v>304</v>
      </c>
      <c r="E17" s="45" t="s">
        <v>229</v>
      </c>
      <c r="F17" s="3">
        <v>19</v>
      </c>
      <c r="G17" s="2">
        <v>154</v>
      </c>
      <c r="H17" s="35">
        <f t="shared" si="0"/>
        <v>2926</v>
      </c>
      <c r="I17" s="67">
        <v>2964</v>
      </c>
      <c r="J17" s="39"/>
      <c r="K17" s="7"/>
      <c r="L17" s="7"/>
      <c r="M17" s="67">
        <f t="shared" si="1"/>
        <v>2926</v>
      </c>
      <c r="N17" s="7"/>
      <c r="O17" s="1"/>
      <c r="P17" s="1"/>
    </row>
    <row r="18" spans="1:16">
      <c r="A18" s="16" t="s">
        <v>13</v>
      </c>
      <c r="B18" s="44" t="s">
        <v>302</v>
      </c>
      <c r="C18" s="44" t="s">
        <v>303</v>
      </c>
      <c r="D18" s="44" t="s">
        <v>304</v>
      </c>
      <c r="E18" s="45" t="s">
        <v>230</v>
      </c>
      <c r="F18" s="3">
        <v>19</v>
      </c>
      <c r="G18" s="2">
        <v>30</v>
      </c>
      <c r="H18" s="35">
        <f t="shared" si="0"/>
        <v>570</v>
      </c>
      <c r="I18" s="67">
        <v>570</v>
      </c>
      <c r="J18" s="39"/>
      <c r="K18" s="7"/>
      <c r="L18" s="7"/>
      <c r="M18" s="67">
        <f t="shared" si="1"/>
        <v>570</v>
      </c>
      <c r="N18" s="7"/>
      <c r="O18" s="1"/>
      <c r="P18" s="1"/>
    </row>
    <row r="19" spans="1:16">
      <c r="A19" s="16" t="s">
        <v>13</v>
      </c>
      <c r="B19" s="2" t="s">
        <v>305</v>
      </c>
      <c r="C19" s="2" t="s">
        <v>306</v>
      </c>
      <c r="D19" s="44" t="s">
        <v>307</v>
      </c>
      <c r="E19" s="45" t="s">
        <v>308</v>
      </c>
      <c r="F19" s="3">
        <v>16</v>
      </c>
      <c r="G19" s="2">
        <v>228</v>
      </c>
      <c r="H19" s="35">
        <f t="shared" si="0"/>
        <v>3648</v>
      </c>
      <c r="I19" s="67">
        <v>3712</v>
      </c>
      <c r="J19" s="39" t="s">
        <v>342</v>
      </c>
      <c r="K19" s="7"/>
      <c r="L19" s="7"/>
      <c r="M19" s="67">
        <f t="shared" si="1"/>
        <v>3648</v>
      </c>
      <c r="N19" s="7"/>
      <c r="O19" s="1"/>
      <c r="P19" s="1"/>
    </row>
    <row r="20" spans="1:16">
      <c r="A20" s="16" t="s">
        <v>13</v>
      </c>
      <c r="B20" s="2" t="s">
        <v>305</v>
      </c>
      <c r="C20" s="2" t="s">
        <v>306</v>
      </c>
      <c r="D20" s="44" t="s">
        <v>307</v>
      </c>
      <c r="E20" s="45" t="s">
        <v>297</v>
      </c>
      <c r="F20" s="3">
        <v>16</v>
      </c>
      <c r="G20" s="2">
        <v>1190</v>
      </c>
      <c r="H20" s="35">
        <f t="shared" si="0"/>
        <v>19040</v>
      </c>
      <c r="I20" s="67">
        <v>19104</v>
      </c>
      <c r="J20" s="39" t="s">
        <v>342</v>
      </c>
      <c r="K20" s="7"/>
      <c r="L20" s="7"/>
      <c r="M20" s="67">
        <f t="shared" si="1"/>
        <v>19040</v>
      </c>
      <c r="N20" s="7"/>
      <c r="O20" s="1"/>
      <c r="P20" s="1"/>
    </row>
    <row r="21" spans="1:16">
      <c r="A21" s="16" t="s">
        <v>13</v>
      </c>
      <c r="B21" s="2" t="s">
        <v>305</v>
      </c>
      <c r="C21" s="2" t="s">
        <v>309</v>
      </c>
      <c r="D21" s="44" t="s">
        <v>307</v>
      </c>
      <c r="E21" s="45" t="s">
        <v>308</v>
      </c>
      <c r="F21" s="3">
        <v>16</v>
      </c>
      <c r="G21" s="2">
        <v>65</v>
      </c>
      <c r="H21" s="35">
        <f t="shared" si="0"/>
        <v>1040</v>
      </c>
      <c r="I21" s="67">
        <v>1040</v>
      </c>
      <c r="J21" s="39"/>
      <c r="K21" s="7"/>
      <c r="L21" s="7"/>
      <c r="M21" s="67">
        <f t="shared" si="1"/>
        <v>1040</v>
      </c>
      <c r="N21" s="7"/>
      <c r="O21" s="1"/>
      <c r="P21" s="1"/>
    </row>
    <row r="22" spans="1:16">
      <c r="A22" s="16" t="s">
        <v>13</v>
      </c>
      <c r="B22" s="2" t="s">
        <v>305</v>
      </c>
      <c r="C22" s="2" t="s">
        <v>309</v>
      </c>
      <c r="D22" s="44" t="s">
        <v>307</v>
      </c>
      <c r="E22" s="45" t="s">
        <v>297</v>
      </c>
      <c r="F22" s="3">
        <v>16</v>
      </c>
      <c r="G22" s="2">
        <v>903</v>
      </c>
      <c r="H22" s="35">
        <f t="shared" si="0"/>
        <v>14448</v>
      </c>
      <c r="I22" s="67">
        <v>14512</v>
      </c>
      <c r="J22" s="39" t="s">
        <v>345</v>
      </c>
      <c r="K22" s="7"/>
      <c r="L22" s="7"/>
      <c r="M22" s="67">
        <f t="shared" si="1"/>
        <v>14448</v>
      </c>
      <c r="N22" s="7"/>
      <c r="O22" s="1"/>
      <c r="P22" s="1"/>
    </row>
    <row r="23" spans="1:16">
      <c r="A23" s="16" t="s">
        <v>13</v>
      </c>
      <c r="B23" s="2" t="s">
        <v>305</v>
      </c>
      <c r="C23" s="44" t="s">
        <v>310</v>
      </c>
      <c r="D23" s="44" t="s">
        <v>307</v>
      </c>
      <c r="E23" s="45" t="s">
        <v>308</v>
      </c>
      <c r="F23" s="3">
        <v>16</v>
      </c>
      <c r="G23" s="2">
        <v>54</v>
      </c>
      <c r="H23" s="35">
        <f t="shared" si="0"/>
        <v>864</v>
      </c>
      <c r="I23" s="67">
        <v>864</v>
      </c>
      <c r="J23" s="39"/>
      <c r="K23" s="7"/>
      <c r="L23" s="7"/>
      <c r="M23" s="67">
        <f t="shared" si="1"/>
        <v>864</v>
      </c>
      <c r="N23" s="7"/>
      <c r="O23" s="1"/>
      <c r="P23" s="1"/>
    </row>
    <row r="24" spans="1:16">
      <c r="A24" s="16" t="s">
        <v>13</v>
      </c>
      <c r="B24" s="2" t="s">
        <v>305</v>
      </c>
      <c r="C24" s="44" t="s">
        <v>310</v>
      </c>
      <c r="D24" s="44" t="s">
        <v>307</v>
      </c>
      <c r="E24" s="45" t="s">
        <v>297</v>
      </c>
      <c r="F24" s="3">
        <v>16</v>
      </c>
      <c r="G24" s="2">
        <v>552</v>
      </c>
      <c r="H24" s="35">
        <f t="shared" si="0"/>
        <v>8832</v>
      </c>
      <c r="I24" s="67">
        <v>8880</v>
      </c>
      <c r="J24" s="39" t="s">
        <v>345</v>
      </c>
      <c r="K24" s="7"/>
      <c r="L24" s="7"/>
      <c r="M24" s="67">
        <f t="shared" si="1"/>
        <v>8832</v>
      </c>
      <c r="N24" s="7"/>
      <c r="O24" s="1"/>
      <c r="P24" s="1"/>
    </row>
    <row r="25" spans="1:16">
      <c r="A25" s="16"/>
      <c r="B25" s="44"/>
      <c r="C25" s="44"/>
      <c r="D25" s="44"/>
      <c r="E25" s="45"/>
      <c r="F25" s="3"/>
      <c r="G25" s="45" t="s">
        <v>290</v>
      </c>
      <c r="H25" s="74">
        <f>SUM(H3:H24)</f>
        <v>215870</v>
      </c>
      <c r="I25" s="13"/>
      <c r="J25" s="39"/>
      <c r="K25" s="7"/>
      <c r="L25" s="7"/>
      <c r="M25" s="68">
        <f>SUM(M3:M24)</f>
        <v>215870</v>
      </c>
      <c r="N25" s="7"/>
      <c r="O25" s="1"/>
      <c r="P25" s="1"/>
    </row>
    <row r="26" spans="1:16">
      <c r="A26" s="16" t="s">
        <v>13</v>
      </c>
      <c r="B26" s="15" t="s">
        <v>120</v>
      </c>
      <c r="C26" s="20" t="s">
        <v>117</v>
      </c>
      <c r="D26" s="23" t="s">
        <v>95</v>
      </c>
      <c r="E26" s="16" t="s">
        <v>121</v>
      </c>
      <c r="F26" s="15"/>
      <c r="G26" s="15"/>
      <c r="H26" s="21">
        <v>21300</v>
      </c>
      <c r="I26" s="15">
        <v>30000</v>
      </c>
      <c r="J26" s="42"/>
      <c r="K26" s="15"/>
      <c r="L26" s="15"/>
      <c r="M26" s="16">
        <f t="shared" ref="M26:M31" si="2">H26-K26-L26</f>
        <v>21300</v>
      </c>
      <c r="N26" s="15"/>
    </row>
    <row r="27" spans="1:16">
      <c r="A27" s="16" t="s">
        <v>13</v>
      </c>
      <c r="B27" s="15" t="s">
        <v>128</v>
      </c>
      <c r="C27" s="20" t="s">
        <v>117</v>
      </c>
      <c r="D27" s="23" t="s">
        <v>95</v>
      </c>
      <c r="E27" s="16" t="s">
        <v>129</v>
      </c>
      <c r="F27" s="15"/>
      <c r="G27" s="15"/>
      <c r="H27" s="21">
        <v>7000</v>
      </c>
      <c r="I27" s="15">
        <v>7000</v>
      </c>
      <c r="J27" s="42"/>
      <c r="K27" s="15"/>
      <c r="L27" s="15"/>
      <c r="M27" s="16">
        <f t="shared" si="2"/>
        <v>7000</v>
      </c>
      <c r="N27" s="15"/>
    </row>
    <row r="28" spans="1:16">
      <c r="A28" s="16" t="s">
        <v>13</v>
      </c>
      <c r="B28" s="15" t="s">
        <v>128</v>
      </c>
      <c r="C28" s="20" t="s">
        <v>117</v>
      </c>
      <c r="D28" s="23" t="s">
        <v>95</v>
      </c>
      <c r="E28" s="16" t="s">
        <v>130</v>
      </c>
      <c r="F28" s="15"/>
      <c r="G28" s="15"/>
      <c r="H28" s="21">
        <v>11000</v>
      </c>
      <c r="I28" s="15">
        <v>11000</v>
      </c>
      <c r="J28" s="42"/>
      <c r="K28" s="15"/>
      <c r="L28" s="15"/>
      <c r="M28" s="16">
        <f t="shared" si="2"/>
        <v>11000</v>
      </c>
      <c r="N28" s="15"/>
    </row>
    <row r="29" spans="1:16">
      <c r="A29" s="16" t="s">
        <v>13</v>
      </c>
      <c r="B29" s="16" t="s">
        <v>128</v>
      </c>
      <c r="C29" s="17" t="s">
        <v>117</v>
      </c>
      <c r="D29" s="46" t="s">
        <v>95</v>
      </c>
      <c r="E29" s="16" t="s">
        <v>131</v>
      </c>
      <c r="F29" s="16"/>
      <c r="G29" s="16"/>
      <c r="H29" s="21">
        <v>32000</v>
      </c>
      <c r="I29" s="16">
        <v>32000</v>
      </c>
      <c r="J29" s="42"/>
      <c r="K29" s="15"/>
      <c r="L29" s="15"/>
      <c r="M29" s="16">
        <f t="shared" si="2"/>
        <v>32000</v>
      </c>
      <c r="N29" s="15"/>
    </row>
    <row r="30" spans="1:16">
      <c r="A30" s="16" t="s">
        <v>13</v>
      </c>
      <c r="B30" s="15" t="s">
        <v>126</v>
      </c>
      <c r="C30" s="20" t="s">
        <v>117</v>
      </c>
      <c r="D30" s="23" t="s">
        <v>95</v>
      </c>
      <c r="E30" s="16" t="s">
        <v>99</v>
      </c>
      <c r="F30" s="15"/>
      <c r="G30" s="15"/>
      <c r="H30" s="21">
        <v>61648</v>
      </c>
      <c r="I30" s="15">
        <v>61648</v>
      </c>
      <c r="J30" s="42"/>
      <c r="K30" s="15"/>
      <c r="L30" s="15"/>
      <c r="M30" s="16">
        <f t="shared" si="2"/>
        <v>61648</v>
      </c>
      <c r="N30" s="15"/>
    </row>
    <row r="31" spans="1:16">
      <c r="A31" s="16" t="s">
        <v>13</v>
      </c>
      <c r="B31" s="15" t="s">
        <v>126</v>
      </c>
      <c r="C31" s="20" t="s">
        <v>117</v>
      </c>
      <c r="D31" s="23" t="s">
        <v>95</v>
      </c>
      <c r="E31" s="16" t="s">
        <v>102</v>
      </c>
      <c r="F31" s="15"/>
      <c r="G31" s="15"/>
      <c r="H31" s="21">
        <v>11260</v>
      </c>
      <c r="I31" s="15">
        <v>11260</v>
      </c>
      <c r="J31" s="42"/>
      <c r="K31" s="15"/>
      <c r="L31" s="15"/>
      <c r="M31" s="16">
        <f t="shared" si="2"/>
        <v>11260</v>
      </c>
      <c r="N31" s="15"/>
    </row>
    <row r="32" spans="1:16" s="1" customFormat="1">
      <c r="A32" s="16"/>
      <c r="B32" s="16"/>
      <c r="C32" s="17"/>
      <c r="D32" s="46"/>
      <c r="E32" s="16"/>
      <c r="F32" s="16"/>
      <c r="G32" s="16" t="s">
        <v>15</v>
      </c>
      <c r="H32" s="21">
        <f>SUM(H26:H31)</f>
        <v>144208</v>
      </c>
      <c r="I32" s="16"/>
      <c r="J32" s="41"/>
      <c r="K32" s="16"/>
      <c r="L32" s="16"/>
      <c r="M32" s="16">
        <f>SUM(M26:M31)</f>
        <v>144208</v>
      </c>
      <c r="N32" s="16"/>
    </row>
    <row r="33" spans="1:14" s="1" customFormat="1">
      <c r="A33" s="16"/>
      <c r="B33" s="16"/>
      <c r="C33" s="17"/>
      <c r="D33" s="46"/>
      <c r="E33" s="16"/>
      <c r="F33" s="16"/>
      <c r="G33" s="25" t="s">
        <v>291</v>
      </c>
      <c r="H33" s="21">
        <f>H25+H32</f>
        <v>360078</v>
      </c>
      <c r="I33" s="16"/>
      <c r="J33" s="41"/>
      <c r="K33" s="16"/>
      <c r="L33" s="16"/>
      <c r="M33" s="16">
        <f>M25+M32</f>
        <v>360078</v>
      </c>
      <c r="N33" s="16"/>
    </row>
    <row r="34" spans="1:14">
      <c r="A34" s="15" t="s">
        <v>16</v>
      </c>
      <c r="B34" s="18" t="s">
        <v>17</v>
      </c>
      <c r="C34" s="18" t="s">
        <v>18</v>
      </c>
      <c r="D34" s="18" t="s">
        <v>19</v>
      </c>
      <c r="E34" s="18" t="s">
        <v>20</v>
      </c>
      <c r="F34" s="18">
        <v>24</v>
      </c>
      <c r="G34" s="18">
        <v>576</v>
      </c>
      <c r="H34" s="32">
        <f t="shared" ref="H34:H39" si="3">F34*G34</f>
        <v>13824</v>
      </c>
      <c r="I34" s="18">
        <v>18000</v>
      </c>
      <c r="J34" s="40" t="s">
        <v>21</v>
      </c>
      <c r="K34" s="18"/>
      <c r="L34" s="18"/>
      <c r="M34" s="18">
        <f t="shared" ref="M34:M59" si="4">H34-K34-L34</f>
        <v>13824</v>
      </c>
      <c r="N34" s="15"/>
    </row>
    <row r="35" spans="1:14" s="53" customFormat="1">
      <c r="A35" s="76" t="s">
        <v>16</v>
      </c>
      <c r="B35" s="44" t="s">
        <v>316</v>
      </c>
      <c r="C35" s="44" t="s">
        <v>317</v>
      </c>
      <c r="D35" s="44" t="s">
        <v>19</v>
      </c>
      <c r="E35" s="45" t="s">
        <v>318</v>
      </c>
      <c r="F35" s="45">
        <v>12</v>
      </c>
      <c r="G35" s="45">
        <v>197</v>
      </c>
      <c r="H35" s="77">
        <f t="shared" si="3"/>
        <v>2364</v>
      </c>
      <c r="I35" s="25">
        <v>2376</v>
      </c>
      <c r="J35" s="78" t="s">
        <v>347</v>
      </c>
      <c r="K35" s="25"/>
      <c r="L35" s="25"/>
      <c r="M35" s="25">
        <f t="shared" si="4"/>
        <v>2364</v>
      </c>
      <c r="N35" s="25"/>
    </row>
    <row r="36" spans="1:14" s="53" customFormat="1">
      <c r="A36" s="76" t="s">
        <v>16</v>
      </c>
      <c r="B36" s="44" t="s">
        <v>316</v>
      </c>
      <c r="C36" s="44" t="s">
        <v>317</v>
      </c>
      <c r="D36" s="44" t="s">
        <v>19</v>
      </c>
      <c r="E36" s="45" t="s">
        <v>319</v>
      </c>
      <c r="F36" s="45">
        <v>11</v>
      </c>
      <c r="G36" s="45">
        <v>127</v>
      </c>
      <c r="H36" s="77">
        <f t="shared" si="3"/>
        <v>1397</v>
      </c>
      <c r="I36" s="25">
        <v>1408</v>
      </c>
      <c r="J36" s="78" t="s">
        <v>348</v>
      </c>
      <c r="K36" s="25"/>
      <c r="L36" s="25"/>
      <c r="M36" s="25">
        <f t="shared" si="4"/>
        <v>1397</v>
      </c>
      <c r="N36" s="25"/>
    </row>
    <row r="37" spans="1:14" s="53" customFormat="1">
      <c r="A37" s="76" t="s">
        <v>16</v>
      </c>
      <c r="B37" s="44" t="s">
        <v>316</v>
      </c>
      <c r="C37" s="44" t="s">
        <v>317</v>
      </c>
      <c r="D37" s="44" t="s">
        <v>19</v>
      </c>
      <c r="E37" s="45" t="s">
        <v>318</v>
      </c>
      <c r="F37" s="45">
        <v>24</v>
      </c>
      <c r="G37" s="45">
        <v>25</v>
      </c>
      <c r="H37" s="77">
        <f t="shared" si="3"/>
        <v>600</v>
      </c>
      <c r="I37" s="25">
        <v>600</v>
      </c>
      <c r="J37" s="78"/>
      <c r="K37" s="25"/>
      <c r="L37" s="25"/>
      <c r="M37" s="25">
        <f t="shared" si="4"/>
        <v>600</v>
      </c>
      <c r="N37" s="25"/>
    </row>
    <row r="38" spans="1:14" s="53" customFormat="1">
      <c r="A38" s="76" t="s">
        <v>16</v>
      </c>
      <c r="B38" s="44" t="s">
        <v>316</v>
      </c>
      <c r="C38" s="44" t="s">
        <v>317</v>
      </c>
      <c r="D38" s="44" t="s">
        <v>19</v>
      </c>
      <c r="E38" s="45" t="s">
        <v>319</v>
      </c>
      <c r="F38" s="45">
        <v>11</v>
      </c>
      <c r="G38" s="45">
        <v>1</v>
      </c>
      <c r="H38" s="77">
        <f t="shared" si="3"/>
        <v>11</v>
      </c>
      <c r="I38" s="25">
        <v>11</v>
      </c>
      <c r="J38" s="78"/>
      <c r="K38" s="25"/>
      <c r="L38" s="25"/>
      <c r="M38" s="25">
        <f t="shared" si="4"/>
        <v>11</v>
      </c>
      <c r="N38" s="25"/>
    </row>
    <row r="39" spans="1:14">
      <c r="A39" s="15" t="s">
        <v>16</v>
      </c>
      <c r="B39" s="18" t="s">
        <v>22</v>
      </c>
      <c r="C39" s="18" t="s">
        <v>23</v>
      </c>
      <c r="D39" s="18" t="s">
        <v>24</v>
      </c>
      <c r="E39" s="18" t="s">
        <v>25</v>
      </c>
      <c r="F39" s="18">
        <v>10</v>
      </c>
      <c r="G39" s="18">
        <v>1016</v>
      </c>
      <c r="H39" s="32">
        <f t="shared" si="3"/>
        <v>10160</v>
      </c>
      <c r="I39" s="18">
        <v>11820</v>
      </c>
      <c r="J39" s="40" t="s">
        <v>26</v>
      </c>
      <c r="K39" s="18"/>
      <c r="L39" s="18"/>
      <c r="M39" s="18">
        <f t="shared" si="4"/>
        <v>10160</v>
      </c>
      <c r="N39" s="15"/>
    </row>
    <row r="40" spans="1:14">
      <c r="A40" s="15" t="s">
        <v>16</v>
      </c>
      <c r="B40" s="4" t="s">
        <v>87</v>
      </c>
      <c r="C40" s="4" t="s">
        <v>88</v>
      </c>
      <c r="D40" s="4" t="s">
        <v>89</v>
      </c>
      <c r="E40" s="70" t="s">
        <v>94</v>
      </c>
      <c r="F40" s="4">
        <v>10</v>
      </c>
      <c r="G40" s="4">
        <v>429</v>
      </c>
      <c r="H40" s="71">
        <f t="shared" ref="H40:H59" si="5">F40*G40</f>
        <v>4290</v>
      </c>
      <c r="I40" s="18">
        <v>4310</v>
      </c>
      <c r="J40" s="72" t="s">
        <v>116</v>
      </c>
      <c r="K40" s="18"/>
      <c r="L40" s="18"/>
      <c r="M40" s="18">
        <f t="shared" si="4"/>
        <v>4290</v>
      </c>
      <c r="N40" s="15"/>
    </row>
    <row r="41" spans="1:14">
      <c r="A41" s="15" t="s">
        <v>16</v>
      </c>
      <c r="B41" s="2" t="s">
        <v>124</v>
      </c>
      <c r="C41" s="2" t="s">
        <v>127</v>
      </c>
      <c r="D41" s="3" t="s">
        <v>89</v>
      </c>
      <c r="E41" s="37" t="s">
        <v>90</v>
      </c>
      <c r="F41" s="2">
        <v>10</v>
      </c>
      <c r="G41" s="2">
        <v>99</v>
      </c>
      <c r="H41" s="35">
        <f t="shared" si="5"/>
        <v>990</v>
      </c>
      <c r="I41" s="36">
        <v>1270</v>
      </c>
      <c r="J41" s="42"/>
      <c r="K41" s="15"/>
      <c r="L41" s="15"/>
      <c r="M41" s="15">
        <f t="shared" si="4"/>
        <v>990</v>
      </c>
      <c r="N41" s="15"/>
    </row>
    <row r="42" spans="1:14">
      <c r="A42" s="15" t="s">
        <v>16</v>
      </c>
      <c r="B42" s="2" t="s">
        <v>124</v>
      </c>
      <c r="C42" s="2" t="s">
        <v>127</v>
      </c>
      <c r="D42" s="3" t="s">
        <v>89</v>
      </c>
      <c r="E42" s="37" t="s">
        <v>91</v>
      </c>
      <c r="F42" s="2">
        <v>10</v>
      </c>
      <c r="G42" s="2">
        <v>280</v>
      </c>
      <c r="H42" s="35">
        <f t="shared" si="5"/>
        <v>2800</v>
      </c>
      <c r="I42" s="36">
        <v>2810</v>
      </c>
      <c r="J42" s="42" t="s">
        <v>180</v>
      </c>
      <c r="K42" s="15"/>
      <c r="L42" s="15"/>
      <c r="M42" s="15">
        <f t="shared" si="4"/>
        <v>2800</v>
      </c>
      <c r="N42" s="15"/>
    </row>
    <row r="43" spans="1:14">
      <c r="A43" s="15" t="s">
        <v>16</v>
      </c>
      <c r="B43" s="2" t="s">
        <v>124</v>
      </c>
      <c r="C43" s="2" t="s">
        <v>127</v>
      </c>
      <c r="D43" s="3" t="s">
        <v>89</v>
      </c>
      <c r="E43" s="37" t="s">
        <v>92</v>
      </c>
      <c r="F43" s="2">
        <v>10</v>
      </c>
      <c r="G43" s="2">
        <v>490</v>
      </c>
      <c r="H43" s="35">
        <f t="shared" si="5"/>
        <v>4900</v>
      </c>
      <c r="I43" s="36">
        <v>4910</v>
      </c>
      <c r="J43" s="42" t="s">
        <v>181</v>
      </c>
      <c r="K43" s="15"/>
      <c r="L43" s="15"/>
      <c r="M43" s="15">
        <f t="shared" si="4"/>
        <v>4900</v>
      </c>
      <c r="N43" s="15"/>
    </row>
    <row r="44" spans="1:14">
      <c r="A44" s="15" t="s">
        <v>16</v>
      </c>
      <c r="B44" s="2" t="s">
        <v>124</v>
      </c>
      <c r="C44" s="2" t="s">
        <v>127</v>
      </c>
      <c r="D44" s="3" t="s">
        <v>89</v>
      </c>
      <c r="E44" s="37" t="s">
        <v>93</v>
      </c>
      <c r="F44" s="2">
        <v>10</v>
      </c>
      <c r="G44" s="2">
        <v>116</v>
      </c>
      <c r="H44" s="35">
        <f t="shared" si="5"/>
        <v>1160</v>
      </c>
      <c r="I44" s="36">
        <v>1170</v>
      </c>
      <c r="J44" s="42" t="s">
        <v>182</v>
      </c>
      <c r="K44" s="15"/>
      <c r="L44" s="15"/>
      <c r="M44" s="15">
        <f t="shared" si="4"/>
        <v>1160</v>
      </c>
      <c r="N44" s="15"/>
    </row>
    <row r="45" spans="1:14">
      <c r="A45" s="15" t="s">
        <v>16</v>
      </c>
      <c r="B45" s="2" t="s">
        <v>157</v>
      </c>
      <c r="C45" s="2" t="s">
        <v>158</v>
      </c>
      <c r="D45" s="3" t="s">
        <v>89</v>
      </c>
      <c r="E45" s="3" t="s">
        <v>159</v>
      </c>
      <c r="F45" s="2">
        <v>10</v>
      </c>
      <c r="G45" s="2">
        <v>348</v>
      </c>
      <c r="H45" s="35">
        <f t="shared" si="5"/>
        <v>3480</v>
      </c>
      <c r="I45" s="36">
        <v>3500</v>
      </c>
      <c r="J45" s="42" t="s">
        <v>184</v>
      </c>
      <c r="K45" s="15"/>
      <c r="L45" s="15"/>
      <c r="M45" s="15">
        <f t="shared" si="4"/>
        <v>3480</v>
      </c>
      <c r="N45" s="15"/>
    </row>
    <row r="46" spans="1:14">
      <c r="A46" s="15" t="s">
        <v>16</v>
      </c>
      <c r="B46" s="2" t="s">
        <v>157</v>
      </c>
      <c r="C46" s="2" t="s">
        <v>158</v>
      </c>
      <c r="D46" s="3" t="s">
        <v>89</v>
      </c>
      <c r="E46" s="3" t="s">
        <v>160</v>
      </c>
      <c r="F46" s="2">
        <v>10</v>
      </c>
      <c r="G46" s="2">
        <v>398</v>
      </c>
      <c r="H46" s="35">
        <f t="shared" si="5"/>
        <v>3980</v>
      </c>
      <c r="I46" s="36">
        <v>4000</v>
      </c>
      <c r="J46" s="42" t="s">
        <v>185</v>
      </c>
      <c r="K46" s="15"/>
      <c r="L46" s="15"/>
      <c r="M46" s="15">
        <f t="shared" si="4"/>
        <v>3980</v>
      </c>
      <c r="N46" s="15"/>
    </row>
    <row r="47" spans="1:14">
      <c r="A47" s="15" t="s">
        <v>16</v>
      </c>
      <c r="B47" s="2" t="s">
        <v>157</v>
      </c>
      <c r="C47" s="2" t="s">
        <v>158</v>
      </c>
      <c r="D47" s="3" t="s">
        <v>89</v>
      </c>
      <c r="E47" s="3" t="s">
        <v>161</v>
      </c>
      <c r="F47" s="2">
        <v>10</v>
      </c>
      <c r="G47" s="2">
        <v>583</v>
      </c>
      <c r="H47" s="35">
        <f t="shared" si="5"/>
        <v>5830</v>
      </c>
      <c r="I47" s="36">
        <v>5850</v>
      </c>
      <c r="J47" s="42" t="s">
        <v>186</v>
      </c>
      <c r="K47" s="15"/>
      <c r="L47" s="15"/>
      <c r="M47" s="15">
        <f t="shared" si="4"/>
        <v>5830</v>
      </c>
      <c r="N47" s="15"/>
    </row>
    <row r="48" spans="1:14">
      <c r="A48" s="15" t="s">
        <v>16</v>
      </c>
      <c r="B48" s="2" t="s">
        <v>157</v>
      </c>
      <c r="C48" s="2" t="s">
        <v>158</v>
      </c>
      <c r="D48" s="3" t="s">
        <v>89</v>
      </c>
      <c r="E48" s="3" t="s">
        <v>112</v>
      </c>
      <c r="F48" s="2">
        <v>10</v>
      </c>
      <c r="G48" s="2">
        <v>112</v>
      </c>
      <c r="H48" s="35">
        <f t="shared" si="5"/>
        <v>1120</v>
      </c>
      <c r="I48" s="36">
        <v>1140</v>
      </c>
      <c r="J48" s="42" t="s">
        <v>183</v>
      </c>
      <c r="K48" s="15"/>
      <c r="L48" s="15"/>
      <c r="M48" s="15">
        <f t="shared" si="4"/>
        <v>1120</v>
      </c>
      <c r="N48" s="15"/>
    </row>
    <row r="49" spans="1:14">
      <c r="A49" s="15" t="s">
        <v>16</v>
      </c>
      <c r="B49" s="2" t="s">
        <v>223</v>
      </c>
      <c r="C49" s="44" t="s">
        <v>224</v>
      </c>
      <c r="D49" s="45" t="s">
        <v>225</v>
      </c>
      <c r="E49" s="45" t="s">
        <v>226</v>
      </c>
      <c r="F49" s="2">
        <v>10</v>
      </c>
      <c r="G49" s="2">
        <v>299</v>
      </c>
      <c r="H49" s="35">
        <f t="shared" si="5"/>
        <v>2990</v>
      </c>
      <c r="I49" s="36">
        <v>3000</v>
      </c>
      <c r="J49" s="42" t="s">
        <v>266</v>
      </c>
      <c r="K49" s="15"/>
      <c r="L49" s="15"/>
      <c r="M49" s="15">
        <f t="shared" si="4"/>
        <v>2990</v>
      </c>
      <c r="N49" s="15"/>
    </row>
    <row r="50" spans="1:14">
      <c r="A50" s="15" t="s">
        <v>16</v>
      </c>
      <c r="B50" s="2" t="s">
        <v>223</v>
      </c>
      <c r="C50" s="44" t="s">
        <v>224</v>
      </c>
      <c r="D50" s="45" t="s">
        <v>225</v>
      </c>
      <c r="E50" s="45" t="s">
        <v>227</v>
      </c>
      <c r="F50" s="2">
        <v>10</v>
      </c>
      <c r="G50" s="2">
        <v>199</v>
      </c>
      <c r="H50" s="35">
        <f t="shared" si="5"/>
        <v>1990</v>
      </c>
      <c r="I50" s="36">
        <v>2000</v>
      </c>
      <c r="J50" s="42" t="s">
        <v>268</v>
      </c>
      <c r="K50" s="15"/>
      <c r="L50" s="15"/>
      <c r="M50" s="15">
        <f t="shared" si="4"/>
        <v>1990</v>
      </c>
      <c r="N50" s="15"/>
    </row>
    <row r="51" spans="1:14">
      <c r="A51" s="15" t="s">
        <v>16</v>
      </c>
      <c r="B51" s="2" t="s">
        <v>223</v>
      </c>
      <c r="C51" s="44" t="s">
        <v>224</v>
      </c>
      <c r="D51" s="45" t="s">
        <v>225</v>
      </c>
      <c r="E51" s="45" t="s">
        <v>228</v>
      </c>
      <c r="F51" s="2">
        <v>10</v>
      </c>
      <c r="G51" s="2">
        <v>1099</v>
      </c>
      <c r="H51" s="35">
        <f t="shared" si="5"/>
        <v>10990</v>
      </c>
      <c r="I51" s="36">
        <v>11000</v>
      </c>
      <c r="J51" s="42" t="s">
        <v>269</v>
      </c>
      <c r="K51" s="15"/>
      <c r="L51" s="15"/>
      <c r="M51" s="15">
        <f t="shared" si="4"/>
        <v>10990</v>
      </c>
      <c r="N51" s="15"/>
    </row>
    <row r="52" spans="1:14">
      <c r="A52" s="15" t="s">
        <v>16</v>
      </c>
      <c r="B52" s="2" t="s">
        <v>223</v>
      </c>
      <c r="C52" s="44" t="s">
        <v>224</v>
      </c>
      <c r="D52" s="45" t="s">
        <v>225</v>
      </c>
      <c r="E52" s="45" t="s">
        <v>229</v>
      </c>
      <c r="F52" s="2">
        <v>10</v>
      </c>
      <c r="G52" s="2">
        <v>499</v>
      </c>
      <c r="H52" s="35">
        <f t="shared" si="5"/>
        <v>4990</v>
      </c>
      <c r="I52" s="36">
        <v>5000</v>
      </c>
      <c r="J52" s="42" t="s">
        <v>270</v>
      </c>
      <c r="K52" s="15"/>
      <c r="L52" s="15"/>
      <c r="M52" s="15">
        <f t="shared" si="4"/>
        <v>4990</v>
      </c>
      <c r="N52" s="15"/>
    </row>
    <row r="53" spans="1:14">
      <c r="A53" s="15" t="s">
        <v>16</v>
      </c>
      <c r="B53" s="2" t="s">
        <v>223</v>
      </c>
      <c r="C53" s="44" t="s">
        <v>224</v>
      </c>
      <c r="D53" s="45" t="s">
        <v>225</v>
      </c>
      <c r="E53" s="45" t="s">
        <v>229</v>
      </c>
      <c r="F53" s="2">
        <v>18</v>
      </c>
      <c r="G53" s="2">
        <v>24</v>
      </c>
      <c r="H53" s="35">
        <f t="shared" si="5"/>
        <v>432</v>
      </c>
      <c r="I53" s="36">
        <v>432</v>
      </c>
      <c r="J53" s="42"/>
      <c r="K53" s="15"/>
      <c r="L53" s="15"/>
      <c r="M53" s="15">
        <f t="shared" si="4"/>
        <v>432</v>
      </c>
      <c r="N53" s="15"/>
    </row>
    <row r="54" spans="1:14">
      <c r="A54" s="15" t="s">
        <v>16</v>
      </c>
      <c r="B54" s="2" t="s">
        <v>223</v>
      </c>
      <c r="C54" s="44" t="s">
        <v>224</v>
      </c>
      <c r="D54" s="45" t="s">
        <v>225</v>
      </c>
      <c r="E54" s="45" t="s">
        <v>230</v>
      </c>
      <c r="F54" s="2">
        <v>24</v>
      </c>
      <c r="G54" s="2">
        <v>3</v>
      </c>
      <c r="H54" s="35">
        <f t="shared" si="5"/>
        <v>72</v>
      </c>
      <c r="I54" s="36">
        <v>72</v>
      </c>
      <c r="J54" s="42"/>
      <c r="K54" s="15"/>
      <c r="L54" s="15"/>
      <c r="M54" s="15">
        <f t="shared" si="4"/>
        <v>72</v>
      </c>
      <c r="N54" s="15"/>
    </row>
    <row r="55" spans="1:14">
      <c r="A55" s="15" t="s">
        <v>16</v>
      </c>
      <c r="B55" s="2" t="s">
        <v>223</v>
      </c>
      <c r="C55" s="44" t="s">
        <v>224</v>
      </c>
      <c r="D55" s="45" t="s">
        <v>225</v>
      </c>
      <c r="E55" s="45" t="s">
        <v>229</v>
      </c>
      <c r="F55" s="2">
        <v>15.561199999999999</v>
      </c>
      <c r="G55" s="2">
        <v>49</v>
      </c>
      <c r="H55" s="35">
        <f t="shared" si="5"/>
        <v>762.49879999999996</v>
      </c>
      <c r="I55" s="36">
        <v>762.49879999999996</v>
      </c>
      <c r="J55" s="42"/>
      <c r="K55" s="15"/>
      <c r="L55" s="15"/>
      <c r="M55" s="15">
        <f t="shared" si="4"/>
        <v>762.49879999999996</v>
      </c>
      <c r="N55" s="15"/>
    </row>
    <row r="56" spans="1:14">
      <c r="A56" s="15" t="s">
        <v>16</v>
      </c>
      <c r="B56" s="2" t="s">
        <v>223</v>
      </c>
      <c r="C56" s="44" t="s">
        <v>224</v>
      </c>
      <c r="D56" s="45" t="s">
        <v>225</v>
      </c>
      <c r="E56" s="37" t="s">
        <v>231</v>
      </c>
      <c r="F56" s="2">
        <v>15.9229</v>
      </c>
      <c r="G56" s="2">
        <v>17</v>
      </c>
      <c r="H56" s="35">
        <f t="shared" si="5"/>
        <v>270.6893</v>
      </c>
      <c r="I56" s="36">
        <v>270.6893</v>
      </c>
      <c r="J56" s="42"/>
      <c r="K56" s="15"/>
      <c r="L56" s="15"/>
      <c r="M56" s="15">
        <f t="shared" si="4"/>
        <v>270.6893</v>
      </c>
      <c r="N56" s="15"/>
    </row>
    <row r="57" spans="1:14">
      <c r="A57" s="15" t="s">
        <v>16</v>
      </c>
      <c r="B57" s="2" t="s">
        <v>223</v>
      </c>
      <c r="C57" s="44" t="s">
        <v>224</v>
      </c>
      <c r="D57" s="45" t="s">
        <v>225</v>
      </c>
      <c r="E57" s="37" t="s">
        <v>232</v>
      </c>
      <c r="F57" s="2">
        <v>17.295999999999999</v>
      </c>
      <c r="G57" s="2">
        <v>19</v>
      </c>
      <c r="H57" s="35">
        <f t="shared" si="5"/>
        <v>328.62399999999997</v>
      </c>
      <c r="I57" s="36">
        <v>345.91999999999996</v>
      </c>
      <c r="J57" s="42" t="s">
        <v>267</v>
      </c>
      <c r="K57" s="15"/>
      <c r="L57" s="15"/>
      <c r="M57" s="15">
        <f t="shared" si="4"/>
        <v>328.62399999999997</v>
      </c>
      <c r="N57" s="15"/>
    </row>
    <row r="58" spans="1:14">
      <c r="A58" s="15" t="s">
        <v>16</v>
      </c>
      <c r="B58" s="2" t="s">
        <v>223</v>
      </c>
      <c r="C58" s="44" t="s">
        <v>224</v>
      </c>
      <c r="D58" s="45" t="s">
        <v>225</v>
      </c>
      <c r="E58" s="45" t="s">
        <v>233</v>
      </c>
      <c r="F58" s="2">
        <v>14.827999999999999</v>
      </c>
      <c r="G58" s="2">
        <v>10</v>
      </c>
      <c r="H58" s="35">
        <f t="shared" si="5"/>
        <v>148.28</v>
      </c>
      <c r="I58" s="36">
        <v>148.28</v>
      </c>
      <c r="J58" s="42"/>
      <c r="K58" s="15"/>
      <c r="L58" s="15"/>
      <c r="M58" s="15">
        <f t="shared" si="4"/>
        <v>148.28</v>
      </c>
      <c r="N58" s="15"/>
    </row>
    <row r="59" spans="1:14">
      <c r="A59" s="15" t="s">
        <v>16</v>
      </c>
      <c r="B59" s="2" t="s">
        <v>223</v>
      </c>
      <c r="C59" s="44" t="s">
        <v>224</v>
      </c>
      <c r="D59" s="45" t="s">
        <v>225</v>
      </c>
      <c r="E59" s="45" t="s">
        <v>234</v>
      </c>
      <c r="F59" s="2">
        <v>15.9467</v>
      </c>
      <c r="G59" s="2">
        <v>39</v>
      </c>
      <c r="H59" s="35">
        <f t="shared" si="5"/>
        <v>621.92129999999997</v>
      </c>
      <c r="I59" s="36">
        <v>621.92129999999997</v>
      </c>
      <c r="J59" s="42"/>
      <c r="K59" s="15"/>
      <c r="L59" s="15"/>
      <c r="M59" s="15">
        <f t="shared" si="4"/>
        <v>621.92129999999997</v>
      </c>
      <c r="N59" s="15"/>
    </row>
    <row r="60" spans="1:14">
      <c r="A60" s="15"/>
      <c r="B60" s="15"/>
      <c r="C60" s="15"/>
      <c r="D60" s="15"/>
      <c r="E60" s="15"/>
      <c r="F60" s="15"/>
      <c r="G60" s="16" t="s">
        <v>15</v>
      </c>
      <c r="H60" s="21">
        <f>SUM(H34:H59)</f>
        <v>80502.013399999996</v>
      </c>
      <c r="I60" s="15"/>
      <c r="J60" s="42"/>
      <c r="K60" s="15"/>
      <c r="L60" s="15"/>
      <c r="M60" s="15">
        <f>SUM(M34:M59)</f>
        <v>80502.013399999996</v>
      </c>
      <c r="N60" s="15"/>
    </row>
    <row r="61" spans="1:14">
      <c r="A61" s="15" t="s">
        <v>16</v>
      </c>
      <c r="B61" s="48" t="s">
        <v>195</v>
      </c>
      <c r="C61" s="52" t="s">
        <v>196</v>
      </c>
      <c r="D61" s="3" t="s">
        <v>89</v>
      </c>
      <c r="E61" s="29" t="s">
        <v>191</v>
      </c>
      <c r="F61" s="49">
        <v>10</v>
      </c>
      <c r="G61" s="49"/>
      <c r="H61" s="50">
        <v>1270</v>
      </c>
      <c r="I61" s="51">
        <v>2970</v>
      </c>
      <c r="J61" s="42"/>
      <c r="K61" s="15"/>
      <c r="L61" s="15"/>
      <c r="M61" s="15">
        <f>H61-K61-L61</f>
        <v>1270</v>
      </c>
      <c r="N61" s="15"/>
    </row>
    <row r="62" spans="1:14">
      <c r="A62" s="15" t="s">
        <v>16</v>
      </c>
      <c r="B62" s="48" t="s">
        <v>195</v>
      </c>
      <c r="C62" s="52" t="s">
        <v>196</v>
      </c>
      <c r="D62" s="3" t="s">
        <v>89</v>
      </c>
      <c r="E62" s="29" t="s">
        <v>192</v>
      </c>
      <c r="F62" s="49">
        <v>10</v>
      </c>
      <c r="G62" s="49"/>
      <c r="H62" s="50">
        <v>13710</v>
      </c>
      <c r="I62" s="51">
        <v>13710</v>
      </c>
      <c r="J62" s="42"/>
      <c r="K62" s="15"/>
      <c r="L62" s="15"/>
      <c r="M62" s="15">
        <f t="shared" ref="M62:M64" si="6">H62-K62-L62</f>
        <v>13710</v>
      </c>
      <c r="N62" s="15"/>
    </row>
    <row r="63" spans="1:14">
      <c r="A63" s="15" t="s">
        <v>16</v>
      </c>
      <c r="B63" s="48" t="s">
        <v>195</v>
      </c>
      <c r="C63" s="52" t="s">
        <v>196</v>
      </c>
      <c r="D63" s="3" t="s">
        <v>89</v>
      </c>
      <c r="E63" s="29" t="s">
        <v>193</v>
      </c>
      <c r="F63" s="49">
        <v>10</v>
      </c>
      <c r="G63" s="49"/>
      <c r="H63" s="50">
        <v>10260</v>
      </c>
      <c r="I63" s="51">
        <v>10260</v>
      </c>
      <c r="J63" s="42"/>
      <c r="K63" s="15"/>
      <c r="L63" s="15"/>
      <c r="M63" s="15">
        <f t="shared" si="6"/>
        <v>10260</v>
      </c>
      <c r="N63" s="15"/>
    </row>
    <row r="64" spans="1:14">
      <c r="A64" s="15" t="s">
        <v>16</v>
      </c>
      <c r="B64" s="48" t="s">
        <v>195</v>
      </c>
      <c r="C64" s="52" t="s">
        <v>196</v>
      </c>
      <c r="D64" s="3" t="s">
        <v>89</v>
      </c>
      <c r="E64" s="29" t="s">
        <v>194</v>
      </c>
      <c r="F64" s="49">
        <v>10</v>
      </c>
      <c r="G64" s="49"/>
      <c r="H64" s="50">
        <v>1100</v>
      </c>
      <c r="I64" s="51">
        <v>10420</v>
      </c>
      <c r="J64" s="42"/>
      <c r="K64" s="15"/>
      <c r="L64" s="15"/>
      <c r="M64" s="15">
        <f t="shared" si="6"/>
        <v>1100</v>
      </c>
      <c r="N64" s="15"/>
    </row>
    <row r="65" spans="1:14">
      <c r="A65" s="15"/>
      <c r="B65" s="15"/>
      <c r="C65" s="15"/>
      <c r="D65" s="15"/>
      <c r="E65" s="15"/>
      <c r="F65" s="15"/>
      <c r="G65" s="25" t="s">
        <v>197</v>
      </c>
      <c r="H65" s="21">
        <f>SUM(H61:H64)</f>
        <v>26340</v>
      </c>
      <c r="I65" s="15"/>
      <c r="J65" s="42"/>
      <c r="K65" s="15"/>
      <c r="L65" s="15"/>
      <c r="M65" s="15">
        <f>SUM(M61:M64)</f>
        <v>26340</v>
      </c>
      <c r="N65" s="15"/>
    </row>
    <row r="66" spans="1:14">
      <c r="A66" s="15"/>
      <c r="B66" s="15"/>
      <c r="C66" s="15"/>
      <c r="D66" s="15"/>
      <c r="E66" s="15"/>
      <c r="F66" s="15"/>
      <c r="G66" s="25" t="s">
        <v>198</v>
      </c>
      <c r="H66" s="21">
        <f>H60+H65</f>
        <v>106842.0134</v>
      </c>
      <c r="I66" s="15"/>
      <c r="J66" s="42"/>
      <c r="K66" s="15"/>
      <c r="L66" s="15"/>
      <c r="M66" s="15">
        <f>M65+M60</f>
        <v>106842.0134</v>
      </c>
      <c r="N66" s="15"/>
    </row>
    <row r="67" spans="1:14" s="1" customFormat="1">
      <c r="A67" s="15" t="s">
        <v>82</v>
      </c>
      <c r="B67" s="2" t="s">
        <v>118</v>
      </c>
      <c r="C67" s="2" t="s">
        <v>119</v>
      </c>
      <c r="D67" s="23" t="s">
        <v>95</v>
      </c>
      <c r="E67" s="45" t="s">
        <v>101</v>
      </c>
      <c r="F67" s="3">
        <v>19</v>
      </c>
      <c r="G67" s="3">
        <v>242</v>
      </c>
      <c r="H67" s="35">
        <f t="shared" ref="H67:H80" si="7">F67*G67</f>
        <v>4598</v>
      </c>
      <c r="I67" s="16">
        <v>19779</v>
      </c>
      <c r="J67" s="41" t="s">
        <v>133</v>
      </c>
      <c r="K67" s="16"/>
      <c r="L67" s="16"/>
      <c r="M67" s="16">
        <f>H67-K67-L67</f>
        <v>4598</v>
      </c>
      <c r="N67" s="16"/>
    </row>
    <row r="68" spans="1:14" s="1" customFormat="1">
      <c r="A68" s="15" t="s">
        <v>82</v>
      </c>
      <c r="B68" s="2" t="s">
        <v>118</v>
      </c>
      <c r="C68" s="2" t="s">
        <v>119</v>
      </c>
      <c r="D68" s="23" t="s">
        <v>95</v>
      </c>
      <c r="E68" s="45" t="s">
        <v>100</v>
      </c>
      <c r="F68" s="3">
        <v>19</v>
      </c>
      <c r="G68" s="3">
        <v>55</v>
      </c>
      <c r="H68" s="35">
        <f t="shared" si="7"/>
        <v>1045</v>
      </c>
      <c r="I68" s="16">
        <v>1045</v>
      </c>
      <c r="J68" s="41"/>
      <c r="K68" s="16"/>
      <c r="L68" s="16"/>
      <c r="M68" s="16">
        <f>H68-K68-L68</f>
        <v>1045</v>
      </c>
      <c r="N68" s="16"/>
    </row>
    <row r="69" spans="1:14" s="1" customFormat="1">
      <c r="A69" s="15" t="s">
        <v>82</v>
      </c>
      <c r="B69" s="44" t="s">
        <v>282</v>
      </c>
      <c r="C69" s="44" t="s">
        <v>283</v>
      </c>
      <c r="D69" s="44" t="s">
        <v>284</v>
      </c>
      <c r="E69" s="45" t="s">
        <v>296</v>
      </c>
      <c r="F69" s="3">
        <v>16</v>
      </c>
      <c r="G69" s="3">
        <v>1</v>
      </c>
      <c r="H69" s="2">
        <f t="shared" si="7"/>
        <v>16</v>
      </c>
      <c r="I69" s="16">
        <v>16</v>
      </c>
      <c r="J69" s="41"/>
      <c r="K69" s="16"/>
      <c r="L69" s="16"/>
      <c r="M69" s="16">
        <f t="shared" ref="M69:M80" si="8">H69-K69-L69</f>
        <v>16</v>
      </c>
      <c r="N69" s="16"/>
    </row>
    <row r="70" spans="1:14" s="1" customFormat="1">
      <c r="A70" s="15" t="s">
        <v>82</v>
      </c>
      <c r="B70" s="44" t="s">
        <v>282</v>
      </c>
      <c r="C70" s="44" t="s">
        <v>283</v>
      </c>
      <c r="D70" s="44" t="s">
        <v>284</v>
      </c>
      <c r="E70" s="45" t="s">
        <v>297</v>
      </c>
      <c r="F70" s="3">
        <v>16</v>
      </c>
      <c r="G70" s="3">
        <v>3</v>
      </c>
      <c r="H70" s="2">
        <f t="shared" si="7"/>
        <v>48</v>
      </c>
      <c r="I70" s="16">
        <v>48</v>
      </c>
      <c r="J70" s="41"/>
      <c r="K70" s="16"/>
      <c r="L70" s="16"/>
      <c r="M70" s="16">
        <f t="shared" si="8"/>
        <v>48</v>
      </c>
      <c r="N70" s="16"/>
    </row>
    <row r="71" spans="1:14" s="1" customFormat="1">
      <c r="A71" s="15" t="s">
        <v>82</v>
      </c>
      <c r="B71" s="44" t="s">
        <v>282</v>
      </c>
      <c r="C71" s="44" t="s">
        <v>283</v>
      </c>
      <c r="D71" s="44" t="s">
        <v>284</v>
      </c>
      <c r="E71" s="45" t="s">
        <v>287</v>
      </c>
      <c r="F71" s="3">
        <v>16</v>
      </c>
      <c r="G71" s="3">
        <v>6</v>
      </c>
      <c r="H71" s="2">
        <f t="shared" si="7"/>
        <v>96</v>
      </c>
      <c r="I71" s="16">
        <v>96</v>
      </c>
      <c r="J71" s="41"/>
      <c r="K71" s="16"/>
      <c r="L71" s="16"/>
      <c r="M71" s="16">
        <f t="shared" si="8"/>
        <v>96</v>
      </c>
      <c r="N71" s="16"/>
    </row>
    <row r="72" spans="1:14" s="1" customFormat="1">
      <c r="A72" s="15" t="s">
        <v>82</v>
      </c>
      <c r="B72" s="44" t="s">
        <v>282</v>
      </c>
      <c r="C72" s="44" t="s">
        <v>283</v>
      </c>
      <c r="D72" s="44" t="s">
        <v>284</v>
      </c>
      <c r="E72" s="45" t="s">
        <v>230</v>
      </c>
      <c r="F72" s="3">
        <v>16</v>
      </c>
      <c r="G72" s="3">
        <v>8</v>
      </c>
      <c r="H72" s="2">
        <f t="shared" si="7"/>
        <v>128</v>
      </c>
      <c r="I72" s="16">
        <v>128</v>
      </c>
      <c r="J72" s="41"/>
      <c r="K72" s="16"/>
      <c r="L72" s="16"/>
      <c r="M72" s="16">
        <f t="shared" si="8"/>
        <v>128</v>
      </c>
      <c r="N72" s="16"/>
    </row>
    <row r="73" spans="1:14" s="1" customFormat="1">
      <c r="A73" s="15" t="s">
        <v>82</v>
      </c>
      <c r="B73" s="2" t="s">
        <v>395</v>
      </c>
      <c r="C73" s="2" t="s">
        <v>396</v>
      </c>
      <c r="D73" s="45" t="s">
        <v>284</v>
      </c>
      <c r="E73" s="45" t="s">
        <v>397</v>
      </c>
      <c r="F73" s="2">
        <v>19</v>
      </c>
      <c r="G73" s="2">
        <v>13</v>
      </c>
      <c r="H73" s="2">
        <f t="shared" si="7"/>
        <v>247</v>
      </c>
      <c r="I73" s="16">
        <v>247</v>
      </c>
      <c r="J73" s="41"/>
      <c r="K73" s="16"/>
      <c r="L73" s="16"/>
      <c r="M73" s="16">
        <f t="shared" si="8"/>
        <v>247</v>
      </c>
      <c r="N73" s="16"/>
    </row>
    <row r="74" spans="1:14" s="1" customFormat="1">
      <c r="A74" s="15" t="s">
        <v>82</v>
      </c>
      <c r="B74" s="2" t="s">
        <v>395</v>
      </c>
      <c r="C74" s="2" t="s">
        <v>396</v>
      </c>
      <c r="D74" s="45" t="s">
        <v>284</v>
      </c>
      <c r="E74" s="2" t="s">
        <v>398</v>
      </c>
      <c r="F74" s="2">
        <v>19</v>
      </c>
      <c r="G74" s="2">
        <v>36</v>
      </c>
      <c r="H74" s="2">
        <f t="shared" si="7"/>
        <v>684</v>
      </c>
      <c r="I74" s="16">
        <v>684</v>
      </c>
      <c r="J74" s="41"/>
      <c r="K74" s="16"/>
      <c r="L74" s="16"/>
      <c r="M74" s="16">
        <f t="shared" si="8"/>
        <v>684</v>
      </c>
      <c r="N74" s="16"/>
    </row>
    <row r="75" spans="1:14" s="1" customFormat="1">
      <c r="A75" s="15" t="s">
        <v>82</v>
      </c>
      <c r="B75" s="2" t="s">
        <v>395</v>
      </c>
      <c r="C75" s="2" t="s">
        <v>396</v>
      </c>
      <c r="D75" s="45" t="s">
        <v>284</v>
      </c>
      <c r="E75" s="2" t="s">
        <v>399</v>
      </c>
      <c r="F75" s="2">
        <v>19</v>
      </c>
      <c r="G75" s="2">
        <v>80</v>
      </c>
      <c r="H75" s="35">
        <f t="shared" si="7"/>
        <v>1520</v>
      </c>
      <c r="I75" s="16">
        <v>1520</v>
      </c>
      <c r="J75" s="41"/>
      <c r="K75" s="16"/>
      <c r="L75" s="16"/>
      <c r="M75" s="16">
        <f t="shared" si="8"/>
        <v>1520</v>
      </c>
      <c r="N75" s="16"/>
    </row>
    <row r="76" spans="1:14" s="1" customFormat="1">
      <c r="A76" s="15" t="s">
        <v>82</v>
      </c>
      <c r="B76" s="2" t="s">
        <v>395</v>
      </c>
      <c r="C76" s="2" t="s">
        <v>396</v>
      </c>
      <c r="D76" s="45" t="s">
        <v>284</v>
      </c>
      <c r="E76" s="2" t="s">
        <v>400</v>
      </c>
      <c r="F76" s="2">
        <v>19</v>
      </c>
      <c r="G76" s="2">
        <v>454</v>
      </c>
      <c r="H76" s="35">
        <f t="shared" si="7"/>
        <v>8626</v>
      </c>
      <c r="I76" s="16">
        <v>8626</v>
      </c>
      <c r="J76" s="41"/>
      <c r="K76" s="16"/>
      <c r="L76" s="16"/>
      <c r="M76" s="16">
        <f t="shared" si="8"/>
        <v>8626</v>
      </c>
      <c r="N76" s="16"/>
    </row>
    <row r="77" spans="1:14" s="1" customFormat="1">
      <c r="A77" s="15" t="s">
        <v>82</v>
      </c>
      <c r="B77" s="2" t="s">
        <v>395</v>
      </c>
      <c r="C77" s="2" t="s">
        <v>396</v>
      </c>
      <c r="D77" s="45" t="s">
        <v>284</v>
      </c>
      <c r="E77" s="2" t="s">
        <v>328</v>
      </c>
      <c r="F77" s="2">
        <v>19</v>
      </c>
      <c r="G77" s="2">
        <v>1048</v>
      </c>
      <c r="H77" s="35">
        <f t="shared" si="7"/>
        <v>19912</v>
      </c>
      <c r="I77" s="16">
        <v>19912</v>
      </c>
      <c r="J77" s="41"/>
      <c r="K77" s="16"/>
      <c r="L77" s="16"/>
      <c r="M77" s="16">
        <f t="shared" si="8"/>
        <v>19912</v>
      </c>
      <c r="N77" s="16"/>
    </row>
    <row r="78" spans="1:14" s="1" customFormat="1">
      <c r="A78" s="15" t="s">
        <v>82</v>
      </c>
      <c r="B78" s="2" t="s">
        <v>395</v>
      </c>
      <c r="C78" s="2" t="s">
        <v>396</v>
      </c>
      <c r="D78" s="45" t="s">
        <v>284</v>
      </c>
      <c r="E78" s="2" t="s">
        <v>401</v>
      </c>
      <c r="F78" s="2">
        <v>19</v>
      </c>
      <c r="G78" s="2">
        <v>3934</v>
      </c>
      <c r="H78" s="35">
        <f t="shared" si="7"/>
        <v>74746</v>
      </c>
      <c r="I78" s="16">
        <v>74746</v>
      </c>
      <c r="J78" s="41"/>
      <c r="K78" s="16"/>
      <c r="L78" s="16"/>
      <c r="M78" s="16">
        <f t="shared" si="8"/>
        <v>74746</v>
      </c>
      <c r="N78" s="16"/>
    </row>
    <row r="79" spans="1:14" s="1" customFormat="1">
      <c r="A79" s="15" t="s">
        <v>82</v>
      </c>
      <c r="B79" s="2" t="s">
        <v>395</v>
      </c>
      <c r="C79" s="2" t="s">
        <v>396</v>
      </c>
      <c r="D79" s="45" t="s">
        <v>284</v>
      </c>
      <c r="E79" s="2" t="s">
        <v>285</v>
      </c>
      <c r="F79" s="2">
        <v>19</v>
      </c>
      <c r="G79" s="2">
        <v>2371</v>
      </c>
      <c r="H79" s="35">
        <f t="shared" si="7"/>
        <v>45049</v>
      </c>
      <c r="I79" s="16">
        <v>45049</v>
      </c>
      <c r="J79" s="41"/>
      <c r="K79" s="16"/>
      <c r="L79" s="16"/>
      <c r="M79" s="16">
        <f t="shared" si="8"/>
        <v>45049</v>
      </c>
      <c r="N79" s="16"/>
    </row>
    <row r="80" spans="1:14" s="1" customFormat="1">
      <c r="A80" s="15" t="s">
        <v>82</v>
      </c>
      <c r="B80" s="2" t="s">
        <v>395</v>
      </c>
      <c r="C80" s="2" t="s">
        <v>396</v>
      </c>
      <c r="D80" s="45" t="s">
        <v>284</v>
      </c>
      <c r="E80" s="2" t="s">
        <v>402</v>
      </c>
      <c r="F80" s="2">
        <v>19</v>
      </c>
      <c r="G80" s="2">
        <v>53</v>
      </c>
      <c r="H80" s="35">
        <f t="shared" si="7"/>
        <v>1007</v>
      </c>
      <c r="I80" s="16">
        <v>1007</v>
      </c>
      <c r="J80" s="41"/>
      <c r="K80" s="16"/>
      <c r="L80" s="16"/>
      <c r="M80" s="16">
        <f t="shared" si="8"/>
        <v>1007</v>
      </c>
      <c r="N80" s="16"/>
    </row>
    <row r="81" spans="1:16" s="1" customFormat="1">
      <c r="A81" s="16"/>
      <c r="B81" s="16"/>
      <c r="C81" s="16"/>
      <c r="D81" s="16"/>
      <c r="E81" s="16"/>
      <c r="F81" s="16"/>
      <c r="G81" s="16" t="s">
        <v>15</v>
      </c>
      <c r="H81" s="21">
        <f>SUM(H67:H80)</f>
        <v>157722</v>
      </c>
      <c r="I81" s="16"/>
      <c r="J81" s="41"/>
      <c r="K81" s="16"/>
      <c r="L81" s="16"/>
      <c r="M81" s="16">
        <f>SUM(M67:M80)</f>
        <v>157722</v>
      </c>
      <c r="N81" s="16"/>
    </row>
    <row r="82" spans="1:16" s="1" customFormat="1">
      <c r="A82" s="15" t="s">
        <v>29</v>
      </c>
      <c r="B82" s="2" t="s">
        <v>170</v>
      </c>
      <c r="C82" s="2" t="s">
        <v>174</v>
      </c>
      <c r="D82" s="3" t="s">
        <v>172</v>
      </c>
      <c r="E82" s="3" t="s">
        <v>175</v>
      </c>
      <c r="F82" s="2">
        <v>18.5</v>
      </c>
      <c r="G82" s="2">
        <v>3799</v>
      </c>
      <c r="H82" s="35">
        <f t="shared" ref="H82:H85" si="9">F82*G82</f>
        <v>70281.5</v>
      </c>
      <c r="I82" s="16">
        <v>70300</v>
      </c>
      <c r="J82" s="41" t="s">
        <v>255</v>
      </c>
      <c r="K82" s="16"/>
      <c r="L82" s="16"/>
      <c r="M82" s="16">
        <f t="shared" ref="M82:M85" si="10">H82-K82-L82</f>
        <v>70281.5</v>
      </c>
      <c r="N82" s="16"/>
      <c r="P82" s="53"/>
    </row>
    <row r="83" spans="1:16" s="1" customFormat="1">
      <c r="A83" s="15" t="s">
        <v>29</v>
      </c>
      <c r="B83" s="2" t="s">
        <v>170</v>
      </c>
      <c r="C83" s="2" t="s">
        <v>174</v>
      </c>
      <c r="D83" s="3" t="s">
        <v>172</v>
      </c>
      <c r="E83" s="3" t="s">
        <v>176</v>
      </c>
      <c r="F83" s="2">
        <v>18.5</v>
      </c>
      <c r="G83" s="3">
        <v>886</v>
      </c>
      <c r="H83" s="35">
        <f t="shared" si="9"/>
        <v>16391</v>
      </c>
      <c r="I83" s="16">
        <v>16409.5</v>
      </c>
      <c r="J83" s="41" t="s">
        <v>256</v>
      </c>
      <c r="K83" s="16"/>
      <c r="L83" s="16"/>
      <c r="M83" s="16">
        <f t="shared" si="10"/>
        <v>16391</v>
      </c>
      <c r="N83" s="16"/>
      <c r="P83" s="53"/>
    </row>
    <row r="84" spans="1:16" s="1" customFormat="1">
      <c r="A84" s="15" t="s">
        <v>29</v>
      </c>
      <c r="B84" s="2" t="s">
        <v>170</v>
      </c>
      <c r="C84" s="2" t="s">
        <v>174</v>
      </c>
      <c r="D84" s="3" t="s">
        <v>172</v>
      </c>
      <c r="E84" s="3" t="s">
        <v>177</v>
      </c>
      <c r="F84" s="2">
        <v>18.5</v>
      </c>
      <c r="G84" s="3">
        <v>1112</v>
      </c>
      <c r="H84" s="35">
        <f t="shared" si="9"/>
        <v>20572</v>
      </c>
      <c r="I84" s="16">
        <v>20590.5</v>
      </c>
      <c r="J84" s="41" t="s">
        <v>256</v>
      </c>
      <c r="K84" s="16"/>
      <c r="L84" s="16"/>
      <c r="M84" s="16">
        <f t="shared" si="10"/>
        <v>20572</v>
      </c>
      <c r="N84" s="16"/>
      <c r="P84" s="53"/>
    </row>
    <row r="85" spans="1:16" s="1" customFormat="1">
      <c r="A85" s="15" t="s">
        <v>29</v>
      </c>
      <c r="B85" s="2" t="s">
        <v>377</v>
      </c>
      <c r="C85" s="2" t="s">
        <v>378</v>
      </c>
      <c r="D85" s="2" t="s">
        <v>379</v>
      </c>
      <c r="E85" s="2" t="s">
        <v>380</v>
      </c>
      <c r="F85" s="2">
        <v>15.549799999999999</v>
      </c>
      <c r="G85" s="2">
        <v>1763</v>
      </c>
      <c r="H85" s="35">
        <f t="shared" si="9"/>
        <v>27414.297399999999</v>
      </c>
      <c r="I85" s="16">
        <v>27414.297399999999</v>
      </c>
      <c r="J85" s="41"/>
      <c r="K85" s="16"/>
      <c r="L85" s="16"/>
      <c r="M85" s="16">
        <f t="shared" si="10"/>
        <v>27414.297399999999</v>
      </c>
      <c r="N85" s="16"/>
      <c r="P85" s="53"/>
    </row>
    <row r="86" spans="1:16">
      <c r="A86" s="15"/>
      <c r="B86" s="15"/>
      <c r="C86" s="15"/>
      <c r="D86" s="15"/>
      <c r="E86" s="15"/>
      <c r="F86" s="15"/>
      <c r="G86" s="15" t="s">
        <v>15</v>
      </c>
      <c r="H86" s="22">
        <f>SUM(H82:H85)</f>
        <v>134658.79740000001</v>
      </c>
      <c r="I86" s="15"/>
      <c r="J86" s="42"/>
      <c r="K86" s="15"/>
      <c r="L86" s="15"/>
      <c r="M86" s="15">
        <f>SUM(M82:M85)</f>
        <v>134658.79740000001</v>
      </c>
      <c r="N86" s="15"/>
      <c r="P86" s="53"/>
    </row>
    <row r="87" spans="1:16" s="8" customFormat="1">
      <c r="A87" s="15" t="s">
        <v>29</v>
      </c>
      <c r="B87" s="16" t="s">
        <v>84</v>
      </c>
      <c r="C87" s="17" t="s">
        <v>28</v>
      </c>
      <c r="D87" s="15" t="s">
        <v>30</v>
      </c>
      <c r="E87" s="16" t="s">
        <v>85</v>
      </c>
      <c r="F87" s="16">
        <v>15</v>
      </c>
      <c r="G87" s="16"/>
      <c r="H87" s="21">
        <v>8400</v>
      </c>
      <c r="I87" s="16">
        <v>14880</v>
      </c>
      <c r="J87" s="41"/>
      <c r="K87" s="16"/>
      <c r="L87" s="16"/>
      <c r="M87" s="16">
        <f t="shared" ref="M87:M88" si="11">H87-K87-L87</f>
        <v>8400</v>
      </c>
      <c r="N87" s="16"/>
    </row>
    <row r="88" spans="1:16" s="8" customFormat="1">
      <c r="A88" s="15" t="s">
        <v>29</v>
      </c>
      <c r="B88" s="16" t="s">
        <v>84</v>
      </c>
      <c r="C88" s="17" t="s">
        <v>28</v>
      </c>
      <c r="D88" s="15" t="s">
        <v>30</v>
      </c>
      <c r="E88" s="16" t="s">
        <v>86</v>
      </c>
      <c r="F88" s="16">
        <v>15</v>
      </c>
      <c r="G88" s="16"/>
      <c r="H88" s="21">
        <v>11895</v>
      </c>
      <c r="I88" s="16">
        <v>11895</v>
      </c>
      <c r="J88" s="41"/>
      <c r="K88" s="16"/>
      <c r="L88" s="16"/>
      <c r="M88" s="16">
        <f t="shared" si="11"/>
        <v>11895</v>
      </c>
      <c r="N88" s="16"/>
    </row>
    <row r="89" spans="1:16" s="8" customFormat="1">
      <c r="A89" s="16"/>
      <c r="B89" s="16"/>
      <c r="C89" s="16"/>
      <c r="D89" s="16"/>
      <c r="E89" s="16"/>
      <c r="F89" s="16"/>
      <c r="G89" s="16" t="s">
        <v>15</v>
      </c>
      <c r="H89" s="21">
        <f>SUM(H87:H88)</f>
        <v>20295</v>
      </c>
      <c r="I89" s="16"/>
      <c r="J89" s="41"/>
      <c r="K89" s="16"/>
      <c r="L89" s="16"/>
      <c r="M89" s="16">
        <f>SUM(M87:M88)</f>
        <v>20295</v>
      </c>
      <c r="N89" s="16"/>
    </row>
    <row r="90" spans="1:16" s="8" customFormat="1">
      <c r="A90" s="16"/>
      <c r="B90" s="16"/>
      <c r="C90" s="16"/>
      <c r="D90" s="16"/>
      <c r="E90" s="16"/>
      <c r="F90" s="16"/>
      <c r="G90" s="16" t="s">
        <v>32</v>
      </c>
      <c r="H90" s="21">
        <f>H86+H89</f>
        <v>154953.79740000001</v>
      </c>
      <c r="I90" s="16"/>
      <c r="J90" s="41"/>
      <c r="K90" s="16"/>
      <c r="L90" s="16"/>
      <c r="M90" s="16">
        <f>M86+M89</f>
        <v>154953.79740000001</v>
      </c>
      <c r="N90" s="16"/>
    </row>
    <row r="91" spans="1:16">
      <c r="A91" s="16" t="s">
        <v>33</v>
      </c>
      <c r="B91" s="2" t="s">
        <v>325</v>
      </c>
      <c r="C91" s="2" t="s">
        <v>326</v>
      </c>
      <c r="D91" s="44" t="s">
        <v>284</v>
      </c>
      <c r="E91" s="45" t="s">
        <v>229</v>
      </c>
      <c r="F91" s="2">
        <v>18</v>
      </c>
      <c r="G91" s="2">
        <v>1196</v>
      </c>
      <c r="H91" s="35">
        <f t="shared" ref="H91:H95" si="12">F91*G91</f>
        <v>21528</v>
      </c>
      <c r="I91" s="15">
        <v>21924</v>
      </c>
      <c r="J91" s="42" t="s">
        <v>368</v>
      </c>
      <c r="K91" s="15"/>
      <c r="L91" s="15"/>
      <c r="M91" s="15">
        <f t="shared" ref="M91:M102" si="13">H91-K91-L91</f>
        <v>21528</v>
      </c>
      <c r="N91" s="15"/>
    </row>
    <row r="92" spans="1:16">
      <c r="A92" s="16" t="s">
        <v>33</v>
      </c>
      <c r="B92" s="2" t="s">
        <v>325</v>
      </c>
      <c r="C92" s="2" t="s">
        <v>326</v>
      </c>
      <c r="D92" s="44" t="s">
        <v>284</v>
      </c>
      <c r="E92" s="45" t="s">
        <v>327</v>
      </c>
      <c r="F92" s="2">
        <v>18</v>
      </c>
      <c r="G92" s="2">
        <v>1704</v>
      </c>
      <c r="H92" s="35">
        <f t="shared" si="12"/>
        <v>30672</v>
      </c>
      <c r="I92" s="15">
        <v>30708</v>
      </c>
      <c r="J92" s="42" t="s">
        <v>369</v>
      </c>
      <c r="K92" s="15"/>
      <c r="L92" s="15"/>
      <c r="M92" s="15">
        <f t="shared" si="13"/>
        <v>30672</v>
      </c>
      <c r="N92" s="15"/>
    </row>
    <row r="93" spans="1:16">
      <c r="A93" s="16" t="s">
        <v>33</v>
      </c>
      <c r="B93" s="2" t="s">
        <v>325</v>
      </c>
      <c r="C93" s="2" t="s">
        <v>326</v>
      </c>
      <c r="D93" s="44" t="s">
        <v>284</v>
      </c>
      <c r="E93" s="45" t="s">
        <v>296</v>
      </c>
      <c r="F93" s="2">
        <v>18</v>
      </c>
      <c r="G93" s="2">
        <v>3456</v>
      </c>
      <c r="H93" s="35">
        <f t="shared" si="12"/>
        <v>62208</v>
      </c>
      <c r="I93" s="15">
        <v>62244</v>
      </c>
      <c r="J93" s="42" t="s">
        <v>370</v>
      </c>
      <c r="K93" s="15"/>
      <c r="L93" s="15"/>
      <c r="M93" s="15">
        <f t="shared" si="13"/>
        <v>62208</v>
      </c>
      <c r="N93" s="15"/>
    </row>
    <row r="94" spans="1:16">
      <c r="A94" s="16" t="s">
        <v>33</v>
      </c>
      <c r="B94" s="2" t="s">
        <v>325</v>
      </c>
      <c r="C94" s="2" t="s">
        <v>326</v>
      </c>
      <c r="D94" s="44" t="s">
        <v>284</v>
      </c>
      <c r="E94" s="45" t="s">
        <v>226</v>
      </c>
      <c r="F94" s="2">
        <v>18</v>
      </c>
      <c r="G94" s="2">
        <v>1606</v>
      </c>
      <c r="H94" s="35">
        <f t="shared" si="12"/>
        <v>28908</v>
      </c>
      <c r="I94" s="15">
        <v>28908</v>
      </c>
      <c r="J94" s="42" t="s">
        <v>371</v>
      </c>
      <c r="K94" s="15"/>
      <c r="L94" s="15"/>
      <c r="M94" s="15">
        <f t="shared" si="13"/>
        <v>28908</v>
      </c>
      <c r="N94" s="15"/>
    </row>
    <row r="95" spans="1:16">
      <c r="A95" s="16" t="s">
        <v>33</v>
      </c>
      <c r="B95" s="2" t="s">
        <v>325</v>
      </c>
      <c r="C95" s="2" t="s">
        <v>326</v>
      </c>
      <c r="D95" s="44" t="s">
        <v>284</v>
      </c>
      <c r="E95" s="45" t="s">
        <v>328</v>
      </c>
      <c r="F95" s="2">
        <v>18</v>
      </c>
      <c r="G95" s="2">
        <v>240</v>
      </c>
      <c r="H95" s="35">
        <f t="shared" si="12"/>
        <v>4320</v>
      </c>
      <c r="I95" s="15">
        <v>4356</v>
      </c>
      <c r="J95" s="42" t="s">
        <v>372</v>
      </c>
      <c r="K95" s="15"/>
      <c r="L95" s="15"/>
      <c r="M95" s="15">
        <f t="shared" si="13"/>
        <v>4320</v>
      </c>
      <c r="N95" s="15"/>
    </row>
    <row r="96" spans="1:16">
      <c r="A96" s="16" t="s">
        <v>33</v>
      </c>
      <c r="B96" s="3" t="s">
        <v>351</v>
      </c>
      <c r="C96" s="3" t="s">
        <v>352</v>
      </c>
      <c r="D96" s="45" t="s">
        <v>304</v>
      </c>
      <c r="E96" s="79" t="s">
        <v>355</v>
      </c>
      <c r="F96" s="80">
        <v>19</v>
      </c>
      <c r="G96" s="80">
        <v>233</v>
      </c>
      <c r="H96" s="81">
        <f>G96*F96</f>
        <v>4427</v>
      </c>
      <c r="I96" s="15">
        <v>4427</v>
      </c>
      <c r="J96" s="42"/>
      <c r="K96" s="15"/>
      <c r="L96" s="15"/>
      <c r="M96" s="15">
        <f t="shared" si="13"/>
        <v>4427</v>
      </c>
      <c r="N96" s="15"/>
    </row>
    <row r="97" spans="1:14">
      <c r="A97" s="16" t="s">
        <v>33</v>
      </c>
      <c r="B97" s="3" t="s">
        <v>351</v>
      </c>
      <c r="C97" s="3" t="s">
        <v>352</v>
      </c>
      <c r="D97" s="45" t="s">
        <v>284</v>
      </c>
      <c r="E97" s="79" t="s">
        <v>356</v>
      </c>
      <c r="F97" s="80">
        <v>19</v>
      </c>
      <c r="G97" s="80">
        <v>506</v>
      </c>
      <c r="H97" s="81">
        <f t="shared" ref="H97:H102" si="14">G97*F97</f>
        <v>9614</v>
      </c>
      <c r="I97" s="15">
        <v>9614</v>
      </c>
      <c r="J97" s="42" t="s">
        <v>419</v>
      </c>
      <c r="K97" s="15"/>
      <c r="L97" s="15"/>
      <c r="M97" s="15">
        <f t="shared" si="13"/>
        <v>9614</v>
      </c>
      <c r="N97" s="15"/>
    </row>
    <row r="98" spans="1:14">
      <c r="A98" s="16" t="s">
        <v>33</v>
      </c>
      <c r="B98" s="3" t="s">
        <v>351</v>
      </c>
      <c r="C98" s="3" t="s">
        <v>352</v>
      </c>
      <c r="D98" s="45" t="s">
        <v>284</v>
      </c>
      <c r="E98" s="79" t="s">
        <v>357</v>
      </c>
      <c r="F98" s="80">
        <v>19</v>
      </c>
      <c r="G98" s="80">
        <v>1639</v>
      </c>
      <c r="H98" s="81">
        <f t="shared" si="14"/>
        <v>31141</v>
      </c>
      <c r="I98" s="15">
        <v>31141</v>
      </c>
      <c r="J98" s="42" t="s">
        <v>420</v>
      </c>
      <c r="K98" s="15"/>
      <c r="L98" s="15"/>
      <c r="M98" s="15">
        <f t="shared" si="13"/>
        <v>31141</v>
      </c>
      <c r="N98" s="15"/>
    </row>
    <row r="99" spans="1:14">
      <c r="A99" s="16" t="s">
        <v>33</v>
      </c>
      <c r="B99" s="3" t="s">
        <v>351</v>
      </c>
      <c r="C99" s="3" t="s">
        <v>352</v>
      </c>
      <c r="D99" s="45" t="s">
        <v>284</v>
      </c>
      <c r="E99" s="79" t="s">
        <v>358</v>
      </c>
      <c r="F99" s="80">
        <v>19</v>
      </c>
      <c r="G99" s="80">
        <v>1651</v>
      </c>
      <c r="H99" s="81">
        <f t="shared" si="14"/>
        <v>31369</v>
      </c>
      <c r="I99" s="15">
        <v>31369</v>
      </c>
      <c r="J99" s="42" t="s">
        <v>417</v>
      </c>
      <c r="K99" s="15"/>
      <c r="L99" s="15"/>
      <c r="M99" s="15">
        <f t="shared" si="13"/>
        <v>31369</v>
      </c>
      <c r="N99" s="15"/>
    </row>
    <row r="100" spans="1:14">
      <c r="A100" s="16" t="s">
        <v>33</v>
      </c>
      <c r="B100" s="3" t="s">
        <v>351</v>
      </c>
      <c r="C100" s="3" t="s">
        <v>352</v>
      </c>
      <c r="D100" s="45" t="s">
        <v>284</v>
      </c>
      <c r="E100" s="79" t="s">
        <v>359</v>
      </c>
      <c r="F100" s="80">
        <v>19</v>
      </c>
      <c r="G100" s="80">
        <v>3390</v>
      </c>
      <c r="H100" s="81">
        <f t="shared" si="14"/>
        <v>64410</v>
      </c>
      <c r="I100" s="15">
        <v>64410</v>
      </c>
      <c r="J100" s="42" t="s">
        <v>416</v>
      </c>
      <c r="K100" s="15"/>
      <c r="L100" s="15"/>
      <c r="M100" s="15">
        <f t="shared" si="13"/>
        <v>64410</v>
      </c>
      <c r="N100" s="15"/>
    </row>
    <row r="101" spans="1:14">
      <c r="A101" s="16" t="s">
        <v>33</v>
      </c>
      <c r="B101" s="3" t="s">
        <v>351</v>
      </c>
      <c r="C101" s="3" t="s">
        <v>352</v>
      </c>
      <c r="D101" s="45" t="s">
        <v>284</v>
      </c>
      <c r="E101" s="79" t="s">
        <v>360</v>
      </c>
      <c r="F101" s="80">
        <v>19</v>
      </c>
      <c r="G101" s="80">
        <v>379</v>
      </c>
      <c r="H101" s="81">
        <f t="shared" si="14"/>
        <v>7201</v>
      </c>
      <c r="I101" s="15">
        <v>7201</v>
      </c>
      <c r="J101" s="42" t="s">
        <v>418</v>
      </c>
      <c r="K101" s="15"/>
      <c r="L101" s="15"/>
      <c r="M101" s="15">
        <f t="shared" si="13"/>
        <v>7201</v>
      </c>
      <c r="N101" s="15"/>
    </row>
    <row r="102" spans="1:14">
      <c r="A102" s="16" t="s">
        <v>33</v>
      </c>
      <c r="B102" s="3" t="s">
        <v>351</v>
      </c>
      <c r="C102" s="3" t="s">
        <v>352</v>
      </c>
      <c r="D102" s="45" t="s">
        <v>284</v>
      </c>
      <c r="E102" s="79" t="s">
        <v>361</v>
      </c>
      <c r="F102" s="80">
        <v>19</v>
      </c>
      <c r="G102" s="80">
        <v>2</v>
      </c>
      <c r="H102" s="81">
        <f t="shared" si="14"/>
        <v>38</v>
      </c>
      <c r="I102" s="15">
        <v>38</v>
      </c>
      <c r="J102" s="42"/>
      <c r="K102" s="15"/>
      <c r="L102" s="15"/>
      <c r="M102" s="15">
        <f t="shared" si="13"/>
        <v>38</v>
      </c>
      <c r="N102" s="15"/>
    </row>
    <row r="103" spans="1:14">
      <c r="A103" s="16"/>
      <c r="B103" s="15"/>
      <c r="C103" s="15"/>
      <c r="D103" s="15"/>
      <c r="E103" s="15"/>
      <c r="F103" s="15"/>
      <c r="G103" s="15" t="s">
        <v>15</v>
      </c>
      <c r="H103" s="21">
        <f>SUM(H91:H102)</f>
        <v>295836</v>
      </c>
      <c r="I103" s="15"/>
      <c r="J103" s="42"/>
      <c r="K103" s="15"/>
      <c r="L103" s="15"/>
      <c r="M103" s="15">
        <f>SUM(M91:M102)</f>
        <v>295836</v>
      </c>
      <c r="N103" s="15"/>
    </row>
    <row r="104" spans="1:14" s="8" customFormat="1">
      <c r="A104" s="16" t="s">
        <v>34</v>
      </c>
      <c r="B104" s="16" t="s">
        <v>381</v>
      </c>
      <c r="C104" s="24" t="s">
        <v>98</v>
      </c>
      <c r="D104" s="45" t="s">
        <v>284</v>
      </c>
      <c r="E104" s="16" t="s">
        <v>382</v>
      </c>
      <c r="F104" s="16"/>
      <c r="G104" s="16"/>
      <c r="H104" s="21">
        <v>40000</v>
      </c>
      <c r="I104" s="16">
        <v>50000</v>
      </c>
      <c r="J104" s="41"/>
      <c r="K104" s="16"/>
      <c r="L104" s="16"/>
      <c r="M104" s="16">
        <f t="shared" ref="M104:M105" si="15">H104-K104-L104</f>
        <v>40000</v>
      </c>
      <c r="N104" s="16"/>
    </row>
    <row r="105" spans="1:14" s="8" customFormat="1">
      <c r="A105" s="16" t="s">
        <v>34</v>
      </c>
      <c r="B105" s="16" t="s">
        <v>381</v>
      </c>
      <c r="C105" s="24" t="s">
        <v>98</v>
      </c>
      <c r="D105" s="45" t="s">
        <v>284</v>
      </c>
      <c r="E105" s="16" t="s">
        <v>383</v>
      </c>
      <c r="F105" s="16"/>
      <c r="G105" s="16"/>
      <c r="H105" s="21">
        <v>74700</v>
      </c>
      <c r="I105" s="16">
        <v>100000</v>
      </c>
      <c r="J105" s="41"/>
      <c r="K105" s="16"/>
      <c r="L105" s="16"/>
      <c r="M105" s="16">
        <f t="shared" si="15"/>
        <v>74700</v>
      </c>
      <c r="N105" s="16"/>
    </row>
    <row r="106" spans="1:14" s="8" customFormat="1">
      <c r="A106" s="16" t="s">
        <v>34</v>
      </c>
      <c r="B106" s="16" t="s">
        <v>96</v>
      </c>
      <c r="C106" s="24" t="s">
        <v>98</v>
      </c>
      <c r="D106" s="25" t="s">
        <v>97</v>
      </c>
      <c r="E106" s="16" t="s">
        <v>35</v>
      </c>
      <c r="F106" s="16">
        <v>23.2865</v>
      </c>
      <c r="G106" s="16"/>
      <c r="H106" s="21">
        <v>21796.164000000001</v>
      </c>
      <c r="I106" s="16">
        <v>27617.789000000001</v>
      </c>
      <c r="J106" s="41"/>
      <c r="K106" s="16"/>
      <c r="L106" s="16"/>
      <c r="M106" s="16">
        <f>H106-K106-L106</f>
        <v>21796.164000000001</v>
      </c>
      <c r="N106" s="16">
        <v>7200</v>
      </c>
    </row>
    <row r="107" spans="1:14" s="8" customFormat="1">
      <c r="A107" s="16"/>
      <c r="B107" s="16"/>
      <c r="C107" s="17"/>
      <c r="D107" s="16"/>
      <c r="E107" s="16"/>
      <c r="F107" s="16"/>
      <c r="G107" s="16" t="s">
        <v>15</v>
      </c>
      <c r="H107" s="21">
        <f>SUM(H104:H106)</f>
        <v>136496.16399999999</v>
      </c>
      <c r="I107" s="16"/>
      <c r="J107" s="41"/>
      <c r="K107" s="16"/>
      <c r="L107" s="16"/>
      <c r="M107" s="16">
        <f>SUM(M104:M106)</f>
        <v>136496.16399999999</v>
      </c>
      <c r="N107" s="16"/>
    </row>
    <row r="108" spans="1:14" s="8" customFormat="1">
      <c r="A108" s="16"/>
      <c r="B108" s="16"/>
      <c r="C108" s="17"/>
      <c r="D108" s="16"/>
      <c r="E108" s="16"/>
      <c r="F108" s="16"/>
      <c r="G108" s="25" t="s">
        <v>291</v>
      </c>
      <c r="H108" s="21">
        <f>H103+H107</f>
        <v>432332.16399999999</v>
      </c>
      <c r="I108" s="16"/>
      <c r="J108" s="41"/>
      <c r="K108" s="16"/>
      <c r="L108" s="16"/>
      <c r="M108" s="16">
        <f>M103+M107</f>
        <v>432332.16399999999</v>
      </c>
      <c r="N108" s="16"/>
    </row>
    <row r="109" spans="1:14" s="1" customFormat="1">
      <c r="A109" s="16" t="s">
        <v>36</v>
      </c>
      <c r="B109" s="4" t="s">
        <v>108</v>
      </c>
      <c r="C109" s="4" t="s">
        <v>109</v>
      </c>
      <c r="D109" s="4" t="s">
        <v>89</v>
      </c>
      <c r="E109" s="4" t="s">
        <v>110</v>
      </c>
      <c r="F109" s="4">
        <v>20.816099999999999</v>
      </c>
      <c r="G109" s="4">
        <v>3240</v>
      </c>
      <c r="H109" s="82">
        <f t="shared" ref="H109:H113" si="16">F109*G109</f>
        <v>67444.16399999999</v>
      </c>
      <c r="I109" s="18">
        <v>89488.4139</v>
      </c>
      <c r="J109" s="40" t="s">
        <v>168</v>
      </c>
      <c r="K109" s="18"/>
      <c r="L109" s="18"/>
      <c r="M109" s="18">
        <f t="shared" ref="M109:M113" si="17">H109-K109-L109</f>
        <v>67444.16399999999</v>
      </c>
      <c r="N109" s="16"/>
    </row>
    <row r="110" spans="1:14" s="1" customFormat="1">
      <c r="A110" s="16" t="s">
        <v>36</v>
      </c>
      <c r="B110" s="4" t="s">
        <v>108</v>
      </c>
      <c r="C110" s="4" t="s">
        <v>109</v>
      </c>
      <c r="D110" s="4" t="s">
        <v>89</v>
      </c>
      <c r="E110" s="4" t="s">
        <v>111</v>
      </c>
      <c r="F110" s="4">
        <v>20.694500000000001</v>
      </c>
      <c r="G110" s="4">
        <v>962</v>
      </c>
      <c r="H110" s="82">
        <f t="shared" si="16"/>
        <v>19908.109</v>
      </c>
      <c r="I110" s="18">
        <v>19928.803500000002</v>
      </c>
      <c r="J110" s="40" t="s">
        <v>169</v>
      </c>
      <c r="K110" s="18"/>
      <c r="L110" s="18"/>
      <c r="M110" s="18">
        <f t="shared" si="17"/>
        <v>19908.109</v>
      </c>
      <c r="N110" s="16"/>
    </row>
    <row r="111" spans="1:14" s="1" customFormat="1">
      <c r="A111" s="16" t="s">
        <v>36</v>
      </c>
      <c r="B111" s="2" t="s">
        <v>139</v>
      </c>
      <c r="C111" s="2" t="s">
        <v>140</v>
      </c>
      <c r="D111" s="3" t="s">
        <v>89</v>
      </c>
      <c r="E111" s="3" t="s">
        <v>141</v>
      </c>
      <c r="F111" s="3">
        <v>21.01</v>
      </c>
      <c r="G111" s="3">
        <v>2425</v>
      </c>
      <c r="H111" s="35">
        <f t="shared" si="16"/>
        <v>50949.250000000007</v>
      </c>
      <c r="I111" s="16">
        <v>50970.26</v>
      </c>
      <c r="J111" s="41" t="s">
        <v>187</v>
      </c>
      <c r="K111" s="16"/>
      <c r="L111" s="16"/>
      <c r="M111" s="16">
        <f t="shared" si="17"/>
        <v>50949.250000000007</v>
      </c>
      <c r="N111" s="16"/>
    </row>
    <row r="112" spans="1:14" s="1" customFormat="1">
      <c r="A112" s="16" t="s">
        <v>36</v>
      </c>
      <c r="B112" s="2" t="s">
        <v>139</v>
      </c>
      <c r="C112" s="2" t="s">
        <v>140</v>
      </c>
      <c r="D112" s="3" t="s">
        <v>89</v>
      </c>
      <c r="E112" s="28" t="s">
        <v>142</v>
      </c>
      <c r="F112" s="3">
        <v>21</v>
      </c>
      <c r="G112" s="3">
        <v>1014</v>
      </c>
      <c r="H112" s="35">
        <f t="shared" si="16"/>
        <v>21294</v>
      </c>
      <c r="I112" s="16">
        <v>21315</v>
      </c>
      <c r="J112" s="41" t="s">
        <v>188</v>
      </c>
      <c r="K112" s="16"/>
      <c r="L112" s="16"/>
      <c r="M112" s="16">
        <f t="shared" si="17"/>
        <v>21294</v>
      </c>
      <c r="N112" s="16"/>
    </row>
    <row r="113" spans="1:14" s="1" customFormat="1">
      <c r="A113" s="16" t="s">
        <v>36</v>
      </c>
      <c r="B113" s="2" t="s">
        <v>276</v>
      </c>
      <c r="C113" s="2" t="s">
        <v>277</v>
      </c>
      <c r="D113" s="2" t="s">
        <v>278</v>
      </c>
      <c r="E113" s="44" t="s">
        <v>281</v>
      </c>
      <c r="F113" s="2">
        <v>24.686199999999999</v>
      </c>
      <c r="G113" s="2">
        <v>26</v>
      </c>
      <c r="H113" s="2">
        <f t="shared" si="16"/>
        <v>641.84119999999996</v>
      </c>
      <c r="I113" s="16">
        <v>641.84119999999996</v>
      </c>
      <c r="J113" s="41"/>
      <c r="K113" s="16"/>
      <c r="L113" s="16"/>
      <c r="M113" s="16">
        <f t="shared" si="17"/>
        <v>641.84119999999996</v>
      </c>
      <c r="N113" s="16"/>
    </row>
    <row r="114" spans="1:14">
      <c r="A114" s="15"/>
      <c r="B114" s="15"/>
      <c r="C114" s="15"/>
      <c r="D114" s="15"/>
      <c r="E114" s="15"/>
      <c r="F114" s="15"/>
      <c r="G114" s="15" t="s">
        <v>15</v>
      </c>
      <c r="H114" s="22">
        <f>SUM(H109:H113)</f>
        <v>160237.36419999998</v>
      </c>
      <c r="I114" s="15"/>
      <c r="J114" s="42"/>
      <c r="K114" s="15"/>
      <c r="L114" s="15"/>
      <c r="M114" s="15">
        <f>SUM(M109:M113)</f>
        <v>160237.36419999998</v>
      </c>
      <c r="N114" s="15"/>
    </row>
    <row r="115" spans="1:14">
      <c r="A115" s="15" t="s">
        <v>38</v>
      </c>
      <c r="B115" s="18" t="s">
        <v>39</v>
      </c>
      <c r="C115" s="18" t="s">
        <v>40</v>
      </c>
      <c r="D115" s="18" t="s">
        <v>41</v>
      </c>
      <c r="E115" s="18" t="s">
        <v>27</v>
      </c>
      <c r="F115" s="18">
        <v>23.58</v>
      </c>
      <c r="G115" s="18">
        <v>416</v>
      </c>
      <c r="H115" s="32">
        <f>F115*G115</f>
        <v>9809.2799999999988</v>
      </c>
      <c r="I115" s="18">
        <v>11790</v>
      </c>
      <c r="J115" s="40"/>
      <c r="K115" s="18"/>
      <c r="L115" s="18"/>
      <c r="M115" s="18">
        <f>H115-K115-L115</f>
        <v>9809.2799999999988</v>
      </c>
      <c r="N115" s="15"/>
    </row>
    <row r="116" spans="1:14">
      <c r="A116" s="15"/>
      <c r="B116" s="15"/>
      <c r="C116" s="15"/>
      <c r="D116" s="16"/>
      <c r="E116" s="16"/>
      <c r="F116" s="15"/>
      <c r="G116" s="15" t="s">
        <v>15</v>
      </c>
      <c r="H116" s="21">
        <f>SUM(H115)</f>
        <v>9809.2799999999988</v>
      </c>
      <c r="I116" s="16"/>
      <c r="J116" s="42"/>
      <c r="K116" s="15"/>
      <c r="L116" s="15"/>
      <c r="M116" s="15">
        <f>SUM(M115)</f>
        <v>9809.2799999999988</v>
      </c>
      <c r="N116" s="15"/>
    </row>
    <row r="117" spans="1:14">
      <c r="A117" s="15" t="s">
        <v>42</v>
      </c>
      <c r="B117" s="2" t="s">
        <v>276</v>
      </c>
      <c r="C117" s="2" t="s">
        <v>277</v>
      </c>
      <c r="D117" s="2" t="s">
        <v>278</v>
      </c>
      <c r="E117" s="2" t="s">
        <v>279</v>
      </c>
      <c r="F117" s="2">
        <v>18</v>
      </c>
      <c r="G117" s="2">
        <v>131</v>
      </c>
      <c r="H117" s="35">
        <f t="shared" ref="H117:H129" si="18">F117*G117</f>
        <v>2358</v>
      </c>
      <c r="I117" s="15">
        <v>6210</v>
      </c>
      <c r="J117" s="42" t="s">
        <v>314</v>
      </c>
      <c r="K117" s="15"/>
      <c r="L117" s="15"/>
      <c r="M117" s="16">
        <f t="shared" ref="M117:M129" si="19">H117-K117-L117</f>
        <v>2358</v>
      </c>
      <c r="N117" s="15"/>
    </row>
    <row r="118" spans="1:14">
      <c r="A118" s="15" t="s">
        <v>42</v>
      </c>
      <c r="B118" s="2" t="s">
        <v>276</v>
      </c>
      <c r="C118" s="2" t="s">
        <v>277</v>
      </c>
      <c r="D118" s="2" t="s">
        <v>278</v>
      </c>
      <c r="E118" s="44" t="s">
        <v>280</v>
      </c>
      <c r="F118" s="2">
        <v>19.100000000000001</v>
      </c>
      <c r="G118" s="2">
        <v>1</v>
      </c>
      <c r="H118" s="35">
        <f t="shared" si="18"/>
        <v>19.100000000000001</v>
      </c>
      <c r="I118" s="15">
        <v>19.100000000000001</v>
      </c>
      <c r="J118" s="42"/>
      <c r="K118" s="15"/>
      <c r="L118" s="15"/>
      <c r="M118" s="16">
        <f t="shared" si="19"/>
        <v>19.100000000000001</v>
      </c>
      <c r="N118" s="15"/>
    </row>
    <row r="119" spans="1:14">
      <c r="A119" s="15" t="s">
        <v>42</v>
      </c>
      <c r="B119" s="2" t="s">
        <v>276</v>
      </c>
      <c r="C119" s="2" t="s">
        <v>277</v>
      </c>
      <c r="D119" s="2" t="s">
        <v>278</v>
      </c>
      <c r="E119" s="44" t="s">
        <v>280</v>
      </c>
      <c r="F119" s="2">
        <v>24</v>
      </c>
      <c r="G119" s="2">
        <v>26</v>
      </c>
      <c r="H119" s="35">
        <f t="shared" si="18"/>
        <v>624</v>
      </c>
      <c r="I119" s="15">
        <v>624</v>
      </c>
      <c r="J119" s="42"/>
      <c r="K119" s="15"/>
      <c r="L119" s="15"/>
      <c r="M119" s="16">
        <f t="shared" si="19"/>
        <v>624</v>
      </c>
      <c r="N119" s="15"/>
    </row>
    <row r="120" spans="1:14">
      <c r="A120" s="15" t="s">
        <v>42</v>
      </c>
      <c r="B120" s="2" t="s">
        <v>276</v>
      </c>
      <c r="C120" s="2" t="s">
        <v>277</v>
      </c>
      <c r="D120" s="2" t="s">
        <v>278</v>
      </c>
      <c r="E120" s="44" t="s">
        <v>280</v>
      </c>
      <c r="F120" s="2">
        <v>14.62</v>
      </c>
      <c r="G120" s="2">
        <v>220</v>
      </c>
      <c r="H120" s="35">
        <f t="shared" si="18"/>
        <v>3216.3999999999996</v>
      </c>
      <c r="I120" s="15">
        <v>3245.64</v>
      </c>
      <c r="J120" s="42" t="s">
        <v>315</v>
      </c>
      <c r="K120" s="15"/>
      <c r="L120" s="15"/>
      <c r="M120" s="16">
        <f t="shared" si="19"/>
        <v>3216.3999999999996</v>
      </c>
      <c r="N120" s="15"/>
    </row>
    <row r="121" spans="1:14">
      <c r="A121" s="15" t="s">
        <v>42</v>
      </c>
      <c r="B121" s="44" t="s">
        <v>316</v>
      </c>
      <c r="C121" s="44" t="s">
        <v>317</v>
      </c>
      <c r="D121" s="44" t="s">
        <v>19</v>
      </c>
      <c r="E121" s="45" t="s">
        <v>320</v>
      </c>
      <c r="F121" s="45">
        <v>26</v>
      </c>
      <c r="G121" s="45">
        <v>3</v>
      </c>
      <c r="H121" s="77">
        <f t="shared" si="18"/>
        <v>78</v>
      </c>
      <c r="I121" s="15">
        <v>78</v>
      </c>
      <c r="J121" s="42"/>
      <c r="K121" s="15"/>
      <c r="L121" s="15"/>
      <c r="M121" s="16">
        <f t="shared" si="19"/>
        <v>78</v>
      </c>
      <c r="N121" s="15"/>
    </row>
    <row r="122" spans="1:14">
      <c r="A122" s="15" t="s">
        <v>42</v>
      </c>
      <c r="B122" s="44" t="s">
        <v>316</v>
      </c>
      <c r="C122" s="44" t="s">
        <v>317</v>
      </c>
      <c r="D122" s="44" t="s">
        <v>19</v>
      </c>
      <c r="E122" s="45" t="s">
        <v>321</v>
      </c>
      <c r="F122" s="45">
        <v>13</v>
      </c>
      <c r="G122" s="45">
        <v>1</v>
      </c>
      <c r="H122" s="77">
        <f t="shared" si="18"/>
        <v>13</v>
      </c>
      <c r="I122" s="15">
        <v>13</v>
      </c>
      <c r="J122" s="42"/>
      <c r="K122" s="15"/>
      <c r="L122" s="15"/>
      <c r="M122" s="16">
        <f t="shared" si="19"/>
        <v>13</v>
      </c>
      <c r="N122" s="15"/>
    </row>
    <row r="123" spans="1:14">
      <c r="A123" s="15" t="s">
        <v>42</v>
      </c>
      <c r="B123" s="44" t="s">
        <v>316</v>
      </c>
      <c r="C123" s="44" t="s">
        <v>317</v>
      </c>
      <c r="D123" s="44" t="s">
        <v>19</v>
      </c>
      <c r="E123" s="45" t="s">
        <v>322</v>
      </c>
      <c r="F123" s="45">
        <v>26</v>
      </c>
      <c r="G123" s="45">
        <v>18</v>
      </c>
      <c r="H123" s="77">
        <f t="shared" si="18"/>
        <v>468</v>
      </c>
      <c r="I123" s="15">
        <v>468</v>
      </c>
      <c r="J123" s="42"/>
      <c r="K123" s="15"/>
      <c r="L123" s="15"/>
      <c r="M123" s="16">
        <f t="shared" si="19"/>
        <v>468</v>
      </c>
      <c r="N123" s="15"/>
    </row>
    <row r="124" spans="1:14">
      <c r="A124" s="15" t="s">
        <v>42</v>
      </c>
      <c r="B124" s="44" t="s">
        <v>316</v>
      </c>
      <c r="C124" s="44" t="s">
        <v>317</v>
      </c>
      <c r="D124" s="44" t="s">
        <v>19</v>
      </c>
      <c r="E124" s="45" t="s">
        <v>323</v>
      </c>
      <c r="F124" s="45">
        <v>26</v>
      </c>
      <c r="G124" s="45">
        <v>105</v>
      </c>
      <c r="H124" s="77">
        <f t="shared" si="18"/>
        <v>2730</v>
      </c>
      <c r="I124" s="15">
        <v>3848</v>
      </c>
      <c r="J124" s="42" t="s">
        <v>349</v>
      </c>
      <c r="K124" s="15"/>
      <c r="L124" s="15"/>
      <c r="M124" s="16">
        <f t="shared" si="19"/>
        <v>2730</v>
      </c>
      <c r="N124" s="15"/>
    </row>
    <row r="125" spans="1:14">
      <c r="A125" s="15" t="s">
        <v>42</v>
      </c>
      <c r="B125" s="44" t="s">
        <v>316</v>
      </c>
      <c r="C125" s="44" t="s">
        <v>317</v>
      </c>
      <c r="D125" s="44" t="s">
        <v>19</v>
      </c>
      <c r="E125" s="45" t="s">
        <v>324</v>
      </c>
      <c r="F125" s="45">
        <v>26</v>
      </c>
      <c r="G125" s="45">
        <v>2350</v>
      </c>
      <c r="H125" s="77">
        <f t="shared" si="18"/>
        <v>61100</v>
      </c>
      <c r="I125" s="15">
        <v>61126</v>
      </c>
      <c r="J125" s="42" t="s">
        <v>350</v>
      </c>
      <c r="K125" s="15"/>
      <c r="L125" s="15"/>
      <c r="M125" s="16">
        <f t="shared" si="19"/>
        <v>61100</v>
      </c>
      <c r="N125" s="15"/>
    </row>
    <row r="126" spans="1:14">
      <c r="A126" s="15" t="s">
        <v>42</v>
      </c>
      <c r="B126" s="2" t="s">
        <v>353</v>
      </c>
      <c r="C126" s="3" t="s">
        <v>354</v>
      </c>
      <c r="D126" s="44" t="s">
        <v>19</v>
      </c>
      <c r="E126" s="45" t="s">
        <v>289</v>
      </c>
      <c r="F126" s="2">
        <v>26.464300000000001</v>
      </c>
      <c r="G126" s="2">
        <v>672</v>
      </c>
      <c r="H126" s="35">
        <f t="shared" si="18"/>
        <v>17784.009600000001</v>
      </c>
      <c r="I126" s="15">
        <v>17784.009600000001</v>
      </c>
      <c r="J126" s="42"/>
      <c r="K126" s="15"/>
      <c r="L126" s="15"/>
      <c r="M126" s="16">
        <f t="shared" si="19"/>
        <v>17784.009600000001</v>
      </c>
      <c r="N126" s="15"/>
    </row>
    <row r="127" spans="1:14">
      <c r="A127" s="15" t="s">
        <v>42</v>
      </c>
      <c r="B127" s="2" t="s">
        <v>373</v>
      </c>
      <c r="C127" s="44" t="s">
        <v>374</v>
      </c>
      <c r="D127" s="44" t="s">
        <v>19</v>
      </c>
      <c r="E127" s="45" t="s">
        <v>99</v>
      </c>
      <c r="F127" s="2">
        <v>17.342700000000001</v>
      </c>
      <c r="G127" s="2">
        <v>1001</v>
      </c>
      <c r="H127" s="35">
        <f t="shared" si="18"/>
        <v>17360.042700000002</v>
      </c>
      <c r="I127" s="15">
        <v>17360.042700000002</v>
      </c>
      <c r="J127" s="42"/>
      <c r="K127" s="15"/>
      <c r="L127" s="15"/>
      <c r="M127" s="16">
        <f t="shared" si="19"/>
        <v>17360.042700000002</v>
      </c>
      <c r="N127" s="15"/>
    </row>
    <row r="128" spans="1:14">
      <c r="A128" s="15" t="s">
        <v>42</v>
      </c>
      <c r="B128" s="2" t="s">
        <v>373</v>
      </c>
      <c r="C128" s="44" t="s">
        <v>374</v>
      </c>
      <c r="D128" s="44" t="s">
        <v>19</v>
      </c>
      <c r="E128" s="45" t="s">
        <v>375</v>
      </c>
      <c r="F128" s="2">
        <v>16.468499999999999</v>
      </c>
      <c r="G128" s="2">
        <v>444</v>
      </c>
      <c r="H128" s="35">
        <f t="shared" si="18"/>
        <v>7312.0139999999992</v>
      </c>
      <c r="I128" s="15">
        <v>7312.0139999999992</v>
      </c>
      <c r="J128" s="42"/>
      <c r="K128" s="15"/>
      <c r="L128" s="15"/>
      <c r="M128" s="16">
        <f t="shared" si="19"/>
        <v>7312.0139999999992</v>
      </c>
      <c r="N128" s="15"/>
    </row>
    <row r="129" spans="1:14">
      <c r="A129" s="15" t="s">
        <v>42</v>
      </c>
      <c r="B129" s="2" t="s">
        <v>373</v>
      </c>
      <c r="C129" s="44" t="s">
        <v>374</v>
      </c>
      <c r="D129" s="44" t="s">
        <v>19</v>
      </c>
      <c r="E129" s="45" t="s">
        <v>101</v>
      </c>
      <c r="F129" s="2">
        <v>16.475000000000001</v>
      </c>
      <c r="G129" s="2">
        <v>160</v>
      </c>
      <c r="H129" s="35">
        <f t="shared" si="18"/>
        <v>2636</v>
      </c>
      <c r="I129" s="15">
        <v>2636</v>
      </c>
      <c r="J129" s="42"/>
      <c r="K129" s="15"/>
      <c r="L129" s="15"/>
      <c r="M129" s="16">
        <f t="shared" si="19"/>
        <v>2636</v>
      </c>
      <c r="N129" s="15"/>
    </row>
    <row r="130" spans="1:14">
      <c r="A130" s="15"/>
      <c r="B130" s="15"/>
      <c r="C130" s="15"/>
      <c r="D130" s="15"/>
      <c r="E130" s="16"/>
      <c r="F130" s="16"/>
      <c r="G130" s="15" t="s">
        <v>15</v>
      </c>
      <c r="H130" s="22">
        <f>SUM(H117:H129)</f>
        <v>115698.56630000001</v>
      </c>
      <c r="I130" s="15"/>
      <c r="J130" s="42"/>
      <c r="K130" s="15"/>
      <c r="L130" s="15"/>
      <c r="M130" s="15">
        <f>SUM(M117:M129)</f>
        <v>115698.56630000001</v>
      </c>
      <c r="N130" s="15"/>
    </row>
    <row r="131" spans="1:14">
      <c r="A131" s="15" t="s">
        <v>43</v>
      </c>
      <c r="B131" s="2" t="s">
        <v>144</v>
      </c>
      <c r="C131" s="2" t="s">
        <v>146</v>
      </c>
      <c r="D131" s="2" t="s">
        <v>145</v>
      </c>
      <c r="E131" s="2"/>
      <c r="F131" s="2">
        <v>20</v>
      </c>
      <c r="G131" s="2">
        <v>2904</v>
      </c>
      <c r="H131" s="35">
        <f t="shared" ref="H131:H133" si="20">F131*G131</f>
        <v>58080</v>
      </c>
      <c r="I131" s="15">
        <v>72000</v>
      </c>
      <c r="J131" s="42" t="s">
        <v>257</v>
      </c>
      <c r="K131" s="15"/>
      <c r="L131" s="15"/>
      <c r="M131" s="15">
        <f>H131-K131-L131</f>
        <v>58080</v>
      </c>
      <c r="N131" s="15"/>
    </row>
    <row r="132" spans="1:14">
      <c r="A132" s="15" t="s">
        <v>43</v>
      </c>
      <c r="B132" s="2" t="s">
        <v>165</v>
      </c>
      <c r="C132" s="2" t="s">
        <v>166</v>
      </c>
      <c r="D132" s="2" t="s">
        <v>145</v>
      </c>
      <c r="E132" s="37" t="s">
        <v>167</v>
      </c>
      <c r="F132" s="3">
        <v>15</v>
      </c>
      <c r="G132" s="3">
        <v>1598</v>
      </c>
      <c r="H132" s="35">
        <f t="shared" si="20"/>
        <v>23970</v>
      </c>
      <c r="I132" s="15">
        <v>24000</v>
      </c>
      <c r="J132" s="42" t="s">
        <v>267</v>
      </c>
      <c r="K132" s="15"/>
      <c r="L132" s="15"/>
      <c r="M132" s="15">
        <f>H132-K132-L132</f>
        <v>23970</v>
      </c>
      <c r="N132" s="15"/>
    </row>
    <row r="133" spans="1:14">
      <c r="A133" s="15" t="s">
        <v>43</v>
      </c>
      <c r="B133" s="2" t="s">
        <v>384</v>
      </c>
      <c r="C133" s="2" t="s">
        <v>385</v>
      </c>
      <c r="D133" s="2" t="s">
        <v>386</v>
      </c>
      <c r="E133" s="2"/>
      <c r="F133" s="2">
        <v>15</v>
      </c>
      <c r="G133" s="2">
        <v>1600</v>
      </c>
      <c r="H133" s="35">
        <f t="shared" si="20"/>
        <v>24000</v>
      </c>
      <c r="I133" s="15">
        <v>24000</v>
      </c>
      <c r="J133" s="42"/>
      <c r="K133" s="15"/>
      <c r="L133" s="15"/>
      <c r="M133" s="15">
        <f>H133-K133-L133</f>
        <v>24000</v>
      </c>
      <c r="N133" s="15"/>
    </row>
    <row r="134" spans="1:14">
      <c r="A134" s="15"/>
      <c r="B134" s="2"/>
      <c r="C134" s="2"/>
      <c r="D134" s="2"/>
      <c r="E134" s="2"/>
      <c r="F134" s="2"/>
      <c r="G134" s="2" t="s">
        <v>147</v>
      </c>
      <c r="H134" s="35">
        <f>SUM(H131:H133)</f>
        <v>106050</v>
      </c>
      <c r="I134" s="15"/>
      <c r="J134" s="42"/>
      <c r="K134" s="15"/>
      <c r="L134" s="15"/>
      <c r="M134" s="15">
        <f>SUM(M131:M133)</f>
        <v>106050</v>
      </c>
      <c r="N134" s="15"/>
    </row>
    <row r="135" spans="1:14">
      <c r="A135" s="15" t="s">
        <v>43</v>
      </c>
      <c r="B135" s="15" t="s">
        <v>132</v>
      </c>
      <c r="C135" s="20" t="s">
        <v>28</v>
      </c>
      <c r="D135" s="15" t="s">
        <v>122</v>
      </c>
      <c r="E135" s="16"/>
      <c r="F135" s="15"/>
      <c r="G135" s="15"/>
      <c r="H135" s="21">
        <v>23000</v>
      </c>
      <c r="I135" s="15">
        <v>40000</v>
      </c>
      <c r="J135" s="42"/>
      <c r="K135" s="15"/>
      <c r="L135" s="15"/>
      <c r="M135" s="16">
        <f>H135-K135-L135</f>
        <v>23000</v>
      </c>
      <c r="N135" s="15"/>
    </row>
    <row r="136" spans="1:14">
      <c r="A136" s="15"/>
      <c r="B136" s="15"/>
      <c r="C136" s="15"/>
      <c r="D136" s="15"/>
      <c r="E136" s="16"/>
      <c r="F136" s="15"/>
      <c r="G136" s="15" t="s">
        <v>123</v>
      </c>
      <c r="H136" s="21">
        <f>SUM(H135:H135)</f>
        <v>23000</v>
      </c>
      <c r="I136" s="15"/>
      <c r="J136" s="42"/>
      <c r="K136" s="15"/>
      <c r="L136" s="15"/>
      <c r="M136" s="16">
        <f>SUM(M135:M135)</f>
        <v>23000</v>
      </c>
      <c r="N136" s="15"/>
    </row>
    <row r="137" spans="1:14">
      <c r="A137" s="15"/>
      <c r="B137" s="15"/>
      <c r="C137" s="15"/>
      <c r="D137" s="15"/>
      <c r="E137" s="16"/>
      <c r="F137" s="15"/>
      <c r="G137" s="15" t="s">
        <v>148</v>
      </c>
      <c r="H137" s="21">
        <f>H134+H136</f>
        <v>129050</v>
      </c>
      <c r="I137" s="15"/>
      <c r="J137" s="42"/>
      <c r="K137" s="15"/>
      <c r="L137" s="15"/>
      <c r="M137" s="16">
        <f>M134+M136</f>
        <v>129050</v>
      </c>
      <c r="N137" s="15"/>
    </row>
    <row r="138" spans="1:14">
      <c r="A138" s="16" t="s">
        <v>81</v>
      </c>
      <c r="B138" s="2" t="s">
        <v>139</v>
      </c>
      <c r="C138" s="2" t="s">
        <v>156</v>
      </c>
      <c r="D138" s="3" t="s">
        <v>89</v>
      </c>
      <c r="E138" s="28" t="s">
        <v>143</v>
      </c>
      <c r="F138" s="3">
        <v>18</v>
      </c>
      <c r="G138" s="3">
        <v>604</v>
      </c>
      <c r="H138" s="35">
        <f t="shared" ref="H138:H139" si="21">F138*G138</f>
        <v>10872</v>
      </c>
      <c r="I138" s="16">
        <v>19260</v>
      </c>
      <c r="J138" s="41" t="s">
        <v>265</v>
      </c>
      <c r="K138" s="16"/>
      <c r="L138" s="16"/>
      <c r="M138" s="16">
        <f>H138-K138-L138</f>
        <v>10872</v>
      </c>
      <c r="N138" s="15"/>
    </row>
    <row r="139" spans="1:14">
      <c r="A139" s="16" t="s">
        <v>81</v>
      </c>
      <c r="B139" s="2" t="s">
        <v>162</v>
      </c>
      <c r="C139" s="2" t="s">
        <v>163</v>
      </c>
      <c r="D139" s="3" t="s">
        <v>89</v>
      </c>
      <c r="E139" s="3" t="s">
        <v>164</v>
      </c>
      <c r="F139" s="3">
        <v>18</v>
      </c>
      <c r="G139" s="3">
        <v>985</v>
      </c>
      <c r="H139" s="35">
        <f t="shared" si="21"/>
        <v>17730</v>
      </c>
      <c r="I139" s="16">
        <v>17748</v>
      </c>
      <c r="J139" s="41" t="s">
        <v>264</v>
      </c>
      <c r="K139" s="16"/>
      <c r="L139" s="16"/>
      <c r="M139" s="16">
        <f>H139-K139-L139</f>
        <v>17730</v>
      </c>
      <c r="N139" s="15"/>
    </row>
    <row r="140" spans="1:14">
      <c r="A140" s="15"/>
      <c r="B140" s="15"/>
      <c r="C140" s="15"/>
      <c r="D140" s="15"/>
      <c r="E140" s="15"/>
      <c r="F140" s="15"/>
      <c r="G140" s="15" t="s">
        <v>15</v>
      </c>
      <c r="H140" s="22">
        <f>SUM(H138:H139)</f>
        <v>28602</v>
      </c>
      <c r="I140" s="15"/>
      <c r="J140" s="42"/>
      <c r="K140" s="15"/>
      <c r="L140" s="15"/>
      <c r="M140" s="15">
        <f>SUM(M138:M139)</f>
        <v>28602</v>
      </c>
      <c r="N140" s="15"/>
    </row>
    <row r="141" spans="1:14">
      <c r="A141" s="15" t="s">
        <v>83</v>
      </c>
      <c r="B141" s="4" t="s">
        <v>113</v>
      </c>
      <c r="C141" s="4" t="s">
        <v>114</v>
      </c>
      <c r="D141" s="84" t="s">
        <v>95</v>
      </c>
      <c r="E141" s="75" t="s">
        <v>115</v>
      </c>
      <c r="F141" s="4">
        <v>501.76429999999999</v>
      </c>
      <c r="G141" s="4">
        <v>53</v>
      </c>
      <c r="H141" s="83">
        <f t="shared" ref="H141:H142" si="22">F141*G141</f>
        <v>26593.507900000001</v>
      </c>
      <c r="I141" s="18">
        <v>78777</v>
      </c>
      <c r="J141" s="40"/>
      <c r="K141" s="18"/>
      <c r="L141" s="18"/>
      <c r="M141" s="18">
        <f t="shared" ref="M141:M156" si="23">H141-K141-L141</f>
        <v>26593.507900000001</v>
      </c>
      <c r="N141" s="15"/>
    </row>
    <row r="142" spans="1:14">
      <c r="A142" s="15" t="s">
        <v>83</v>
      </c>
      <c r="B142" s="2" t="s">
        <v>329</v>
      </c>
      <c r="C142" s="2" t="s">
        <v>330</v>
      </c>
      <c r="D142" s="44" t="s">
        <v>284</v>
      </c>
      <c r="E142" s="2"/>
      <c r="F142" s="2">
        <v>521.625</v>
      </c>
      <c r="G142" s="2">
        <v>39</v>
      </c>
      <c r="H142" s="35">
        <f t="shared" si="22"/>
        <v>20343.375</v>
      </c>
      <c r="I142" s="16">
        <v>20865</v>
      </c>
      <c r="J142" s="41"/>
      <c r="K142" s="16"/>
      <c r="L142" s="16"/>
      <c r="M142" s="16">
        <f t="shared" si="23"/>
        <v>20343.375</v>
      </c>
      <c r="N142" s="15"/>
    </row>
    <row r="143" spans="1:14">
      <c r="A143" s="15" t="s">
        <v>83</v>
      </c>
      <c r="B143" s="18" t="s">
        <v>46</v>
      </c>
      <c r="C143" s="18" t="s">
        <v>47</v>
      </c>
      <c r="D143" s="18" t="s">
        <v>50</v>
      </c>
      <c r="E143" s="18" t="s">
        <v>48</v>
      </c>
      <c r="F143" s="18">
        <v>510.45</v>
      </c>
      <c r="G143" s="18">
        <v>2</v>
      </c>
      <c r="H143" s="32">
        <f>F143*G143</f>
        <v>1020.9</v>
      </c>
      <c r="I143" s="18">
        <v>1020.9</v>
      </c>
      <c r="J143" s="40"/>
      <c r="K143" s="18"/>
      <c r="L143" s="18"/>
      <c r="M143" s="18">
        <f t="shared" si="23"/>
        <v>1020.9</v>
      </c>
      <c r="N143" s="15"/>
    </row>
    <row r="144" spans="1:14">
      <c r="A144" s="15" t="s">
        <v>83</v>
      </c>
      <c r="B144" s="18" t="s">
        <v>46</v>
      </c>
      <c r="C144" s="18" t="s">
        <v>47</v>
      </c>
      <c r="D144" s="18" t="s">
        <v>50</v>
      </c>
      <c r="E144" s="18" t="s">
        <v>49</v>
      </c>
      <c r="F144" s="18">
        <v>510.45</v>
      </c>
      <c r="G144" s="18">
        <v>19</v>
      </c>
      <c r="H144" s="32">
        <f>F144*G144</f>
        <v>9698.5499999999993</v>
      </c>
      <c r="I144" s="18">
        <v>9698.5499999999993</v>
      </c>
      <c r="J144" s="40"/>
      <c r="K144" s="18"/>
      <c r="L144" s="18"/>
      <c r="M144" s="18">
        <f t="shared" si="23"/>
        <v>9698.5499999999993</v>
      </c>
      <c r="N144" s="15"/>
    </row>
    <row r="145" spans="1:14">
      <c r="A145" s="15" t="s">
        <v>83</v>
      </c>
      <c r="B145" s="18" t="s">
        <v>46</v>
      </c>
      <c r="C145" s="18" t="s">
        <v>47</v>
      </c>
      <c r="D145" s="18" t="s">
        <v>50</v>
      </c>
      <c r="E145" s="18" t="s">
        <v>51</v>
      </c>
      <c r="F145" s="18">
        <v>510.45</v>
      </c>
      <c r="G145" s="18">
        <v>14</v>
      </c>
      <c r="H145" s="32">
        <f>F145*G145</f>
        <v>7146.3</v>
      </c>
      <c r="I145" s="18">
        <v>7146.3</v>
      </c>
      <c r="J145" s="40"/>
      <c r="K145" s="18"/>
      <c r="L145" s="18"/>
      <c r="M145" s="18">
        <f t="shared" si="23"/>
        <v>7146.3</v>
      </c>
      <c r="N145" s="15"/>
    </row>
    <row r="146" spans="1:14">
      <c r="A146" s="15" t="s">
        <v>83</v>
      </c>
      <c r="B146" s="18" t="s">
        <v>46</v>
      </c>
      <c r="C146" s="18" t="s">
        <v>47</v>
      </c>
      <c r="D146" s="18" t="s">
        <v>50</v>
      </c>
      <c r="E146" s="18" t="s">
        <v>52</v>
      </c>
      <c r="F146" s="18">
        <v>510.45</v>
      </c>
      <c r="G146" s="18">
        <v>5</v>
      </c>
      <c r="H146" s="32">
        <f>F146*G146</f>
        <v>2552.25</v>
      </c>
      <c r="I146" s="18">
        <v>2552.25</v>
      </c>
      <c r="J146" s="40"/>
      <c r="K146" s="18"/>
      <c r="L146" s="18"/>
      <c r="M146" s="18">
        <f t="shared" si="23"/>
        <v>2552.25</v>
      </c>
      <c r="N146" s="15"/>
    </row>
    <row r="147" spans="1:14">
      <c r="A147" s="15" t="s">
        <v>83</v>
      </c>
      <c r="B147" s="18" t="s">
        <v>46</v>
      </c>
      <c r="C147" s="18" t="s">
        <v>47</v>
      </c>
      <c r="D147" s="18" t="s">
        <v>50</v>
      </c>
      <c r="E147" s="18" t="s">
        <v>48</v>
      </c>
      <c r="F147" s="18">
        <v>490.05200000000002</v>
      </c>
      <c r="G147" s="18">
        <v>0</v>
      </c>
      <c r="H147" s="32">
        <v>391.65199999999999</v>
      </c>
      <c r="I147" s="18">
        <v>490.05200000000002</v>
      </c>
      <c r="J147" s="40"/>
      <c r="K147" s="18"/>
      <c r="L147" s="18"/>
      <c r="M147" s="18">
        <f t="shared" si="23"/>
        <v>391.65199999999999</v>
      </c>
      <c r="N147" s="15"/>
    </row>
    <row r="148" spans="1:14">
      <c r="A148" s="15" t="s">
        <v>83</v>
      </c>
      <c r="B148" s="18" t="s">
        <v>46</v>
      </c>
      <c r="C148" s="18" t="s">
        <v>47</v>
      </c>
      <c r="D148" s="18" t="s">
        <v>50</v>
      </c>
      <c r="E148" s="18" t="s">
        <v>45</v>
      </c>
      <c r="F148" s="18">
        <v>490.05200000000002</v>
      </c>
      <c r="G148" s="18">
        <v>0</v>
      </c>
      <c r="H148" s="32">
        <v>392.952</v>
      </c>
      <c r="I148" s="18">
        <v>490.05200000000002</v>
      </c>
      <c r="J148" s="40"/>
      <c r="K148" s="18"/>
      <c r="L148" s="18"/>
      <c r="M148" s="18">
        <f t="shared" si="23"/>
        <v>392.952</v>
      </c>
      <c r="N148" s="15"/>
    </row>
    <row r="149" spans="1:14">
      <c r="A149" s="15" t="s">
        <v>83</v>
      </c>
      <c r="B149" s="18" t="s">
        <v>46</v>
      </c>
      <c r="C149" s="18" t="s">
        <v>47</v>
      </c>
      <c r="D149" s="18" t="s">
        <v>50</v>
      </c>
      <c r="E149" s="18" t="s">
        <v>44</v>
      </c>
      <c r="F149" s="18">
        <v>490.05200000000002</v>
      </c>
      <c r="G149" s="18">
        <v>17</v>
      </c>
      <c r="H149" s="32">
        <f>F149*G149</f>
        <v>8330.884</v>
      </c>
      <c r="I149" s="18">
        <v>8820.9359999999997</v>
      </c>
      <c r="J149" s="40"/>
      <c r="K149" s="18"/>
      <c r="L149" s="18"/>
      <c r="M149" s="18">
        <f t="shared" si="23"/>
        <v>8330.884</v>
      </c>
      <c r="N149" s="15"/>
    </row>
    <row r="150" spans="1:14">
      <c r="A150" s="15" t="s">
        <v>83</v>
      </c>
      <c r="B150" s="18" t="s">
        <v>46</v>
      </c>
      <c r="C150" s="18" t="s">
        <v>47</v>
      </c>
      <c r="D150" s="18" t="s">
        <v>50</v>
      </c>
      <c r="E150" s="18" t="s">
        <v>44</v>
      </c>
      <c r="F150" s="18">
        <v>490.05200000000002</v>
      </c>
      <c r="G150" s="18">
        <v>17</v>
      </c>
      <c r="H150" s="32">
        <v>396.05200000000002</v>
      </c>
      <c r="I150" s="18"/>
      <c r="J150" s="40"/>
      <c r="K150" s="18"/>
      <c r="L150" s="18"/>
      <c r="M150" s="18">
        <f t="shared" si="23"/>
        <v>396.05200000000002</v>
      </c>
      <c r="N150" s="15"/>
    </row>
    <row r="151" spans="1:14">
      <c r="A151" s="15" t="s">
        <v>83</v>
      </c>
      <c r="B151" s="18" t="s">
        <v>46</v>
      </c>
      <c r="C151" s="18" t="s">
        <v>47</v>
      </c>
      <c r="D151" s="18" t="s">
        <v>50</v>
      </c>
      <c r="E151" s="18" t="s">
        <v>49</v>
      </c>
      <c r="F151" s="18">
        <v>490.05200000000002</v>
      </c>
      <c r="G151" s="18">
        <v>12</v>
      </c>
      <c r="H151" s="32">
        <f>F151*G151</f>
        <v>5880.6239999999998</v>
      </c>
      <c r="I151" s="18">
        <v>6370.6760000000004</v>
      </c>
      <c r="J151" s="40"/>
      <c r="K151" s="18"/>
      <c r="L151" s="18"/>
      <c r="M151" s="18">
        <f t="shared" si="23"/>
        <v>5880.6239999999998</v>
      </c>
      <c r="N151" s="15"/>
    </row>
    <row r="152" spans="1:14">
      <c r="A152" s="15" t="s">
        <v>83</v>
      </c>
      <c r="B152" s="18" t="s">
        <v>46</v>
      </c>
      <c r="C152" s="18" t="s">
        <v>47</v>
      </c>
      <c r="D152" s="18" t="s">
        <v>50</v>
      </c>
      <c r="E152" s="18" t="s">
        <v>49</v>
      </c>
      <c r="F152" s="18">
        <v>490.05200000000002</v>
      </c>
      <c r="G152" s="18">
        <v>12</v>
      </c>
      <c r="H152" s="32">
        <v>389.55200000000002</v>
      </c>
      <c r="I152" s="18"/>
      <c r="J152" s="40"/>
      <c r="K152" s="18"/>
      <c r="L152" s="18"/>
      <c r="M152" s="18">
        <f t="shared" si="23"/>
        <v>389.55200000000002</v>
      </c>
      <c r="N152" s="15"/>
    </row>
    <row r="153" spans="1:14">
      <c r="A153" s="15" t="s">
        <v>83</v>
      </c>
      <c r="B153" s="18" t="s">
        <v>46</v>
      </c>
      <c r="C153" s="18" t="s">
        <v>47</v>
      </c>
      <c r="D153" s="18" t="s">
        <v>50</v>
      </c>
      <c r="E153" s="18" t="s">
        <v>51</v>
      </c>
      <c r="F153" s="18">
        <v>490.05200000000002</v>
      </c>
      <c r="G153" s="18">
        <v>1</v>
      </c>
      <c r="H153" s="32">
        <f>F153*G153</f>
        <v>490.05200000000002</v>
      </c>
      <c r="I153" s="18">
        <v>980.10400000000004</v>
      </c>
      <c r="J153" s="40"/>
      <c r="K153" s="18"/>
      <c r="L153" s="18"/>
      <c r="M153" s="18">
        <f t="shared" si="23"/>
        <v>490.05200000000002</v>
      </c>
      <c r="N153" s="15"/>
    </row>
    <row r="154" spans="1:14">
      <c r="A154" s="15" t="s">
        <v>83</v>
      </c>
      <c r="B154" s="18" t="s">
        <v>46</v>
      </c>
      <c r="C154" s="18" t="s">
        <v>47</v>
      </c>
      <c r="D154" s="18" t="s">
        <v>50</v>
      </c>
      <c r="E154" s="18" t="s">
        <v>51</v>
      </c>
      <c r="F154" s="18">
        <v>490.05200000000002</v>
      </c>
      <c r="G154" s="18">
        <v>1</v>
      </c>
      <c r="H154" s="32">
        <v>394.75200000000001</v>
      </c>
      <c r="I154" s="18"/>
      <c r="J154" s="40"/>
      <c r="K154" s="18"/>
      <c r="L154" s="18"/>
      <c r="M154" s="18">
        <f t="shared" si="23"/>
        <v>394.75200000000001</v>
      </c>
      <c r="N154" s="15"/>
    </row>
    <row r="155" spans="1:14">
      <c r="A155" s="15" t="s">
        <v>83</v>
      </c>
      <c r="B155" s="18" t="s">
        <v>46</v>
      </c>
      <c r="C155" s="18" t="s">
        <v>47</v>
      </c>
      <c r="D155" s="18" t="s">
        <v>50</v>
      </c>
      <c r="E155" s="18" t="s">
        <v>52</v>
      </c>
      <c r="F155" s="18">
        <v>490.05200000000002</v>
      </c>
      <c r="G155" s="18">
        <v>2</v>
      </c>
      <c r="H155" s="32">
        <f>F155*G155</f>
        <v>980.10400000000004</v>
      </c>
      <c r="I155" s="18">
        <v>1470.1559999999999</v>
      </c>
      <c r="J155" s="40"/>
      <c r="K155" s="18"/>
      <c r="L155" s="18"/>
      <c r="M155" s="18">
        <f t="shared" si="23"/>
        <v>980.10400000000004</v>
      </c>
      <c r="N155" s="15"/>
    </row>
    <row r="156" spans="1:14">
      <c r="A156" s="15" t="s">
        <v>83</v>
      </c>
      <c r="B156" s="18" t="s">
        <v>46</v>
      </c>
      <c r="C156" s="18" t="s">
        <v>47</v>
      </c>
      <c r="D156" s="18" t="s">
        <v>50</v>
      </c>
      <c r="E156" s="18" t="s">
        <v>52</v>
      </c>
      <c r="F156" s="18">
        <v>490.05200000000002</v>
      </c>
      <c r="G156" s="18">
        <v>2</v>
      </c>
      <c r="H156" s="32">
        <v>389.75200000000001</v>
      </c>
      <c r="I156" s="18"/>
      <c r="J156" s="40"/>
      <c r="K156" s="18"/>
      <c r="L156" s="18"/>
      <c r="M156" s="18">
        <f t="shared" si="23"/>
        <v>389.75200000000001</v>
      </c>
      <c r="N156" s="15"/>
    </row>
    <row r="157" spans="1:14">
      <c r="A157" s="15"/>
      <c r="B157" s="15"/>
      <c r="C157" s="15"/>
      <c r="D157" s="15"/>
      <c r="E157" s="15"/>
      <c r="F157" s="15"/>
      <c r="G157" s="15" t="s">
        <v>15</v>
      </c>
      <c r="H157" s="21">
        <f>SUM(H141:H156)</f>
        <v>85391.258899999986</v>
      </c>
      <c r="I157" s="15"/>
      <c r="J157" s="42"/>
      <c r="K157" s="15"/>
      <c r="L157" s="15"/>
      <c r="M157" s="16">
        <f>SUM(M141:M156)</f>
        <v>85391.258899999986</v>
      </c>
      <c r="N157" s="15"/>
    </row>
    <row r="158" spans="1:14">
      <c r="A158" s="16" t="s">
        <v>53</v>
      </c>
      <c r="B158" s="44" t="s">
        <v>282</v>
      </c>
      <c r="C158" s="44" t="s">
        <v>283</v>
      </c>
      <c r="D158" s="44" t="s">
        <v>284</v>
      </c>
      <c r="E158" s="73" t="s">
        <v>298</v>
      </c>
      <c r="F158" s="3">
        <v>16</v>
      </c>
      <c r="G158" s="3">
        <v>2</v>
      </c>
      <c r="H158" s="2">
        <f t="shared" ref="H158:H159" si="24">F158*G158</f>
        <v>32</v>
      </c>
      <c r="I158" s="15">
        <v>32</v>
      </c>
      <c r="J158" s="42"/>
      <c r="K158" s="15"/>
      <c r="L158" s="15"/>
      <c r="M158" s="16">
        <f t="shared" ref="M158:M159" si="25">H158-K158-L158</f>
        <v>32</v>
      </c>
      <c r="N158" s="15"/>
    </row>
    <row r="159" spans="1:14">
      <c r="A159" s="16" t="s">
        <v>53</v>
      </c>
      <c r="B159" s="44" t="s">
        <v>282</v>
      </c>
      <c r="C159" s="44" t="s">
        <v>283</v>
      </c>
      <c r="D159" s="44" t="s">
        <v>284</v>
      </c>
      <c r="E159" s="73" t="s">
        <v>299</v>
      </c>
      <c r="F159" s="3">
        <v>16</v>
      </c>
      <c r="G159" s="3">
        <v>5</v>
      </c>
      <c r="H159" s="2">
        <f t="shared" si="24"/>
        <v>80</v>
      </c>
      <c r="I159" s="15">
        <v>80</v>
      </c>
      <c r="J159" s="42"/>
      <c r="K159" s="15"/>
      <c r="L159" s="15"/>
      <c r="M159" s="16">
        <f t="shared" si="25"/>
        <v>80</v>
      </c>
      <c r="N159" s="15"/>
    </row>
    <row r="160" spans="1:14" s="8" customFormat="1">
      <c r="A160" s="16" t="s">
        <v>53</v>
      </c>
      <c r="B160" s="25" t="s">
        <v>260</v>
      </c>
      <c r="C160" s="17" t="s">
        <v>28</v>
      </c>
      <c r="D160" s="16" t="s">
        <v>200</v>
      </c>
      <c r="E160" s="25" t="s">
        <v>261</v>
      </c>
      <c r="F160" s="16"/>
      <c r="G160" s="16"/>
      <c r="H160" s="21">
        <v>180000</v>
      </c>
      <c r="I160" s="16">
        <v>180000</v>
      </c>
      <c r="J160" s="41"/>
      <c r="K160" s="16"/>
      <c r="L160" s="16"/>
      <c r="M160" s="16">
        <f>H160-K160-L160</f>
        <v>180000</v>
      </c>
      <c r="N160" s="16"/>
    </row>
    <row r="161" spans="1:15" s="8" customFormat="1">
      <c r="A161" s="16"/>
      <c r="B161" s="16"/>
      <c r="C161" s="16"/>
      <c r="D161" s="16"/>
      <c r="E161" s="16"/>
      <c r="F161" s="16"/>
      <c r="G161" s="16" t="s">
        <v>15</v>
      </c>
      <c r="H161" s="21">
        <f>SUM(H158:H160)</f>
        <v>180112</v>
      </c>
      <c r="I161" s="16"/>
      <c r="J161" s="41"/>
      <c r="K161" s="16"/>
      <c r="L161" s="16"/>
      <c r="M161" s="16">
        <f>SUM(M158:M160)</f>
        <v>180112</v>
      </c>
      <c r="N161" s="16"/>
    </row>
    <row r="162" spans="1:15" s="8" customFormat="1">
      <c r="A162" s="16" t="s">
        <v>55</v>
      </c>
      <c r="B162" s="16" t="s">
        <v>58</v>
      </c>
      <c r="C162" s="17" t="s">
        <v>28</v>
      </c>
      <c r="D162" s="16" t="s">
        <v>56</v>
      </c>
      <c r="E162" s="16" t="s">
        <v>57</v>
      </c>
      <c r="F162" s="16"/>
      <c r="G162" s="16"/>
      <c r="H162" s="21">
        <v>22000</v>
      </c>
      <c r="I162" s="16">
        <v>80000</v>
      </c>
      <c r="J162" s="41"/>
      <c r="K162" s="16"/>
      <c r="L162" s="16"/>
      <c r="M162" s="16">
        <f>H162-K162-L162</f>
        <v>22000</v>
      </c>
      <c r="N162" s="16"/>
    </row>
    <row r="163" spans="1:15" s="8" customFormat="1">
      <c r="A163" s="16" t="s">
        <v>55</v>
      </c>
      <c r="B163" s="16" t="s">
        <v>154</v>
      </c>
      <c r="C163" s="17" t="s">
        <v>28</v>
      </c>
      <c r="D163" s="16" t="s">
        <v>56</v>
      </c>
      <c r="E163" s="16" t="s">
        <v>57</v>
      </c>
      <c r="F163" s="16"/>
      <c r="G163" s="16"/>
      <c r="H163" s="21">
        <v>150000</v>
      </c>
      <c r="I163" s="16">
        <v>150000</v>
      </c>
      <c r="J163" s="41"/>
      <c r="K163" s="16"/>
      <c r="L163" s="16"/>
      <c r="M163" s="16">
        <f>H163-K163-L163</f>
        <v>150000</v>
      </c>
      <c r="N163" s="16"/>
    </row>
    <row r="164" spans="1:15" s="8" customFormat="1">
      <c r="A164" s="16"/>
      <c r="B164" s="16"/>
      <c r="C164" s="17"/>
      <c r="D164" s="16"/>
      <c r="E164" s="16"/>
      <c r="F164" s="16"/>
      <c r="G164" s="16" t="s">
        <v>15</v>
      </c>
      <c r="H164" s="21">
        <f>SUM(H162:H163)</f>
        <v>172000</v>
      </c>
      <c r="I164" s="16"/>
      <c r="J164" s="41"/>
      <c r="K164" s="16"/>
      <c r="L164" s="16"/>
      <c r="M164" s="16">
        <f>SUM(M162:M163)</f>
        <v>172000</v>
      </c>
      <c r="N164" s="16"/>
    </row>
    <row r="165" spans="1:15" s="8" customFormat="1">
      <c r="A165" s="16" t="s">
        <v>59</v>
      </c>
      <c r="B165" s="2" t="s">
        <v>170</v>
      </c>
      <c r="C165" s="2" t="s">
        <v>171</v>
      </c>
      <c r="D165" s="3" t="s">
        <v>172</v>
      </c>
      <c r="E165" s="37" t="s">
        <v>173</v>
      </c>
      <c r="F165" s="2">
        <v>20</v>
      </c>
      <c r="G165" s="2">
        <v>943</v>
      </c>
      <c r="H165" s="35">
        <f t="shared" ref="H165:H167" si="26">F165*G165</f>
        <v>18860</v>
      </c>
      <c r="I165" s="16">
        <v>18880</v>
      </c>
      <c r="J165" s="41" t="s">
        <v>215</v>
      </c>
      <c r="K165" s="16"/>
      <c r="L165" s="16"/>
      <c r="M165" s="16">
        <f>H165-K165-L165</f>
        <v>18860</v>
      </c>
      <c r="N165" s="16"/>
    </row>
    <row r="166" spans="1:15" s="8" customFormat="1">
      <c r="A166" s="16" t="s">
        <v>59</v>
      </c>
      <c r="B166" s="44" t="s">
        <v>202</v>
      </c>
      <c r="C166" s="44" t="s">
        <v>203</v>
      </c>
      <c r="D166" s="45" t="s">
        <v>204</v>
      </c>
      <c r="E166" s="37" t="s">
        <v>205</v>
      </c>
      <c r="F166" s="44">
        <v>24</v>
      </c>
      <c r="G166" s="2">
        <v>756</v>
      </c>
      <c r="H166" s="35">
        <f t="shared" si="26"/>
        <v>18144</v>
      </c>
      <c r="I166" s="16">
        <v>27000</v>
      </c>
      <c r="J166" s="41" t="s">
        <v>216</v>
      </c>
      <c r="K166" s="16"/>
      <c r="L166" s="16"/>
      <c r="M166" s="16">
        <f t="shared" ref="M166:M167" si="27">H166-K166-L166</f>
        <v>18144</v>
      </c>
      <c r="N166" s="16"/>
    </row>
    <row r="167" spans="1:15" s="8" customFormat="1">
      <c r="A167" s="16" t="s">
        <v>59</v>
      </c>
      <c r="B167" s="44" t="s">
        <v>202</v>
      </c>
      <c r="C167" s="44" t="s">
        <v>203</v>
      </c>
      <c r="D167" s="45" t="s">
        <v>204</v>
      </c>
      <c r="E167" s="37" t="s">
        <v>206</v>
      </c>
      <c r="F167" s="45">
        <v>24</v>
      </c>
      <c r="G167" s="2">
        <v>1125</v>
      </c>
      <c r="H167" s="35">
        <f t="shared" si="26"/>
        <v>27000</v>
      </c>
      <c r="I167" s="16">
        <v>27000</v>
      </c>
      <c r="J167" s="41" t="s">
        <v>217</v>
      </c>
      <c r="K167" s="16"/>
      <c r="L167" s="16"/>
      <c r="M167" s="16">
        <f t="shared" si="27"/>
        <v>27000</v>
      </c>
      <c r="N167" s="16"/>
    </row>
    <row r="168" spans="1:15" s="8" customFormat="1">
      <c r="A168" s="16"/>
      <c r="B168" s="44"/>
      <c r="C168" s="2"/>
      <c r="D168" s="3"/>
      <c r="E168" s="37"/>
      <c r="F168" s="2"/>
      <c r="G168" s="44" t="s">
        <v>179</v>
      </c>
      <c r="H168" s="35">
        <f>SUM(H165:H167)</f>
        <v>64004</v>
      </c>
      <c r="I168" s="16"/>
      <c r="J168" s="41"/>
      <c r="K168" s="16"/>
      <c r="L168" s="16"/>
      <c r="M168" s="16">
        <f>SUM(M165:M167)</f>
        <v>64004</v>
      </c>
      <c r="N168" s="16"/>
    </row>
    <row r="169" spans="1:15" s="8" customFormat="1">
      <c r="A169" s="16" t="s">
        <v>59</v>
      </c>
      <c r="B169" s="16" t="s">
        <v>54</v>
      </c>
      <c r="C169" s="17" t="s">
        <v>28</v>
      </c>
      <c r="D169" s="16" t="s">
        <v>60</v>
      </c>
      <c r="E169" s="16" t="s">
        <v>31</v>
      </c>
      <c r="F169" s="16"/>
      <c r="G169" s="16"/>
      <c r="H169" s="21">
        <v>6500</v>
      </c>
      <c r="I169" s="16">
        <v>130000</v>
      </c>
      <c r="J169" s="41"/>
      <c r="K169" s="16"/>
      <c r="L169" s="16"/>
      <c r="M169" s="16">
        <f t="shared" ref="M169:M171" si="28">H169-K169-L169</f>
        <v>6500</v>
      </c>
      <c r="N169" s="16">
        <v>8480</v>
      </c>
      <c r="O169" s="8" t="s">
        <v>61</v>
      </c>
    </row>
    <row r="170" spans="1:15" s="8" customFormat="1">
      <c r="A170" s="16" t="s">
        <v>59</v>
      </c>
      <c r="B170" s="16" t="s">
        <v>189</v>
      </c>
      <c r="C170" s="17" t="s">
        <v>28</v>
      </c>
      <c r="D170" s="16" t="s">
        <v>60</v>
      </c>
      <c r="E170" s="16" t="s">
        <v>190</v>
      </c>
      <c r="F170" s="16"/>
      <c r="G170" s="16"/>
      <c r="H170" s="21">
        <v>28000</v>
      </c>
      <c r="I170" s="16">
        <v>30000</v>
      </c>
      <c r="J170" s="41"/>
      <c r="K170" s="16"/>
      <c r="L170" s="16"/>
      <c r="M170" s="16">
        <f t="shared" si="28"/>
        <v>28000</v>
      </c>
      <c r="N170" s="16"/>
    </row>
    <row r="171" spans="1:15" s="8" customFormat="1">
      <c r="A171" s="16" t="s">
        <v>59</v>
      </c>
      <c r="B171" s="25" t="s">
        <v>311</v>
      </c>
      <c r="C171" s="17" t="s">
        <v>28</v>
      </c>
      <c r="D171" s="16" t="s">
        <v>60</v>
      </c>
      <c r="E171" s="16" t="s">
        <v>190</v>
      </c>
      <c r="F171" s="16"/>
      <c r="G171" s="16"/>
      <c r="H171" s="21">
        <v>60000</v>
      </c>
      <c r="I171" s="16">
        <v>60000</v>
      </c>
      <c r="J171" s="41"/>
      <c r="K171" s="16"/>
      <c r="L171" s="16"/>
      <c r="M171" s="16">
        <f t="shared" si="28"/>
        <v>60000</v>
      </c>
      <c r="N171" s="16"/>
    </row>
    <row r="172" spans="1:15" s="8" customFormat="1">
      <c r="A172" s="16"/>
      <c r="B172" s="16"/>
      <c r="C172" s="17"/>
      <c r="D172" s="16"/>
      <c r="E172" s="16"/>
      <c r="F172" s="16"/>
      <c r="G172" s="16" t="s">
        <v>15</v>
      </c>
      <c r="H172" s="21">
        <f>SUM(H169:H171)</f>
        <v>94500</v>
      </c>
      <c r="I172" s="16"/>
      <c r="J172" s="41"/>
      <c r="K172" s="16"/>
      <c r="L172" s="16"/>
      <c r="M172" s="16">
        <f>SUM(M169:M171)</f>
        <v>94500</v>
      </c>
      <c r="N172" s="16"/>
    </row>
    <row r="173" spans="1:15" s="8" customFormat="1">
      <c r="A173" s="16"/>
      <c r="B173" s="16"/>
      <c r="C173" s="17"/>
      <c r="D173" s="16"/>
      <c r="E173" s="16"/>
      <c r="F173" s="16"/>
      <c r="G173" s="16" t="s">
        <v>178</v>
      </c>
      <c r="H173" s="21">
        <f>H168+H172</f>
        <v>158504</v>
      </c>
      <c r="I173" s="16"/>
      <c r="J173" s="41"/>
      <c r="K173" s="16"/>
      <c r="L173" s="16"/>
      <c r="M173" s="16">
        <f>M168+M172</f>
        <v>158504</v>
      </c>
      <c r="N173" s="16"/>
    </row>
    <row r="174" spans="1:15" s="8" customFormat="1">
      <c r="A174" s="16" t="s">
        <v>62</v>
      </c>
      <c r="B174" s="44" t="s">
        <v>282</v>
      </c>
      <c r="C174" s="44" t="s">
        <v>283</v>
      </c>
      <c r="D174" s="44" t="s">
        <v>284</v>
      </c>
      <c r="E174" s="73" t="s">
        <v>298</v>
      </c>
      <c r="F174" s="3">
        <v>16</v>
      </c>
      <c r="G174" s="3">
        <v>1</v>
      </c>
      <c r="H174" s="2">
        <f t="shared" ref="H174:H175" si="29">F174*G174</f>
        <v>16</v>
      </c>
      <c r="I174" s="16">
        <v>16</v>
      </c>
      <c r="J174" s="41"/>
      <c r="K174" s="16"/>
      <c r="L174" s="16"/>
      <c r="M174" s="16">
        <f t="shared" ref="M174:M175" si="30">H174-K174-L174</f>
        <v>16</v>
      </c>
      <c r="N174" s="16"/>
    </row>
    <row r="175" spans="1:15" s="8" customFormat="1">
      <c r="A175" s="16" t="s">
        <v>62</v>
      </c>
      <c r="B175" s="44" t="s">
        <v>282</v>
      </c>
      <c r="C175" s="44" t="s">
        <v>283</v>
      </c>
      <c r="D175" s="44" t="s">
        <v>284</v>
      </c>
      <c r="E175" s="73" t="s">
        <v>300</v>
      </c>
      <c r="F175" s="3">
        <v>16</v>
      </c>
      <c r="G175" s="3">
        <v>1</v>
      </c>
      <c r="H175" s="2">
        <f t="shared" si="29"/>
        <v>16</v>
      </c>
      <c r="I175" s="16">
        <v>16</v>
      </c>
      <c r="J175" s="41"/>
      <c r="K175" s="16"/>
      <c r="L175" s="16"/>
      <c r="M175" s="16">
        <f t="shared" si="30"/>
        <v>16</v>
      </c>
      <c r="N175" s="16"/>
    </row>
    <row r="176" spans="1:15" s="8" customFormat="1">
      <c r="A176" s="16" t="s">
        <v>62</v>
      </c>
      <c r="B176" s="16" t="s">
        <v>199</v>
      </c>
      <c r="C176" s="17" t="s">
        <v>28</v>
      </c>
      <c r="D176" s="16" t="s">
        <v>200</v>
      </c>
      <c r="E176" s="34" t="s">
        <v>103</v>
      </c>
      <c r="F176" s="16"/>
      <c r="G176" s="16"/>
      <c r="H176" s="21">
        <v>46000</v>
      </c>
      <c r="I176" s="16">
        <v>55000</v>
      </c>
      <c r="J176" s="41"/>
      <c r="K176" s="16"/>
      <c r="L176" s="16"/>
      <c r="M176" s="16">
        <f>H176-K176-L176</f>
        <v>46000</v>
      </c>
      <c r="N176" s="16"/>
    </row>
    <row r="177" spans="1:14" s="8" customFormat="1">
      <c r="A177" s="16"/>
      <c r="B177" s="16"/>
      <c r="C177" s="17"/>
      <c r="D177" s="16"/>
      <c r="E177" s="16"/>
      <c r="F177" s="16"/>
      <c r="G177" s="16" t="s">
        <v>15</v>
      </c>
      <c r="H177" s="21">
        <f>SUM(H174:H176)</f>
        <v>46032</v>
      </c>
      <c r="I177" s="16"/>
      <c r="J177" s="41"/>
      <c r="K177" s="16"/>
      <c r="L177" s="16"/>
      <c r="M177" s="16">
        <f>SUM(M174:M176)</f>
        <v>46032</v>
      </c>
      <c r="N177" s="16"/>
    </row>
    <row r="178" spans="1:14" s="8" customFormat="1">
      <c r="A178" s="15" t="s">
        <v>63</v>
      </c>
      <c r="B178" s="49" t="s">
        <v>274</v>
      </c>
      <c r="C178" s="2" t="s">
        <v>275</v>
      </c>
      <c r="D178" s="66" t="s">
        <v>60</v>
      </c>
      <c r="E178" s="2"/>
      <c r="F178" s="14">
        <v>10</v>
      </c>
      <c r="G178" s="2">
        <v>4922</v>
      </c>
      <c r="H178" s="35">
        <f t="shared" ref="H178" si="31">F178*G178</f>
        <v>49220</v>
      </c>
      <c r="I178" s="16">
        <v>52000</v>
      </c>
      <c r="J178" s="41" t="s">
        <v>301</v>
      </c>
      <c r="K178" s="16"/>
      <c r="L178" s="16"/>
      <c r="M178" s="16">
        <f>H178-K178-L178</f>
        <v>49220</v>
      </c>
      <c r="N178" s="16"/>
    </row>
    <row r="179" spans="1:14" s="8" customFormat="1">
      <c r="A179" s="15"/>
      <c r="B179" s="49"/>
      <c r="C179" s="2"/>
      <c r="D179" s="66"/>
      <c r="E179" s="2"/>
      <c r="F179" s="14"/>
      <c r="G179" s="16" t="s">
        <v>15</v>
      </c>
      <c r="H179" s="35">
        <f>SUM(H178:H178)</f>
        <v>49220</v>
      </c>
      <c r="I179" s="16"/>
      <c r="J179" s="41"/>
      <c r="K179" s="16"/>
      <c r="L179" s="16"/>
      <c r="M179" s="16">
        <f>SUM(M178:M178)</f>
        <v>49220</v>
      </c>
      <c r="N179" s="16"/>
    </row>
    <row r="180" spans="1:14" s="8" customFormat="1">
      <c r="A180" s="15" t="s">
        <v>63</v>
      </c>
      <c r="B180" s="16" t="s">
        <v>135</v>
      </c>
      <c r="C180" s="17" t="s">
        <v>28</v>
      </c>
      <c r="D180" s="16" t="s">
        <v>64</v>
      </c>
      <c r="E180" s="16" t="s">
        <v>65</v>
      </c>
      <c r="F180" s="16"/>
      <c r="G180" s="16"/>
      <c r="H180" s="21">
        <v>147000</v>
      </c>
      <c r="I180" s="16">
        <v>300000</v>
      </c>
      <c r="J180" s="41"/>
      <c r="K180" s="16"/>
      <c r="L180" s="16"/>
      <c r="M180" s="16">
        <f>H180-K180-L180</f>
        <v>147000</v>
      </c>
      <c r="N180" s="16"/>
    </row>
    <row r="181" spans="1:14" s="8" customFormat="1">
      <c r="A181" s="15" t="s">
        <v>63</v>
      </c>
      <c r="B181" s="25" t="s">
        <v>312</v>
      </c>
      <c r="C181" s="17" t="s">
        <v>28</v>
      </c>
      <c r="D181" s="16" t="s">
        <v>64</v>
      </c>
      <c r="E181" s="16" t="s">
        <v>271</v>
      </c>
      <c r="F181" s="16"/>
      <c r="G181" s="16"/>
      <c r="H181" s="21">
        <v>50000</v>
      </c>
      <c r="I181" s="16">
        <v>50000</v>
      </c>
      <c r="J181" s="41"/>
      <c r="K181" s="16"/>
      <c r="L181" s="16"/>
      <c r="M181" s="16">
        <f>H181-K181-L181</f>
        <v>50000</v>
      </c>
      <c r="N181" s="16"/>
    </row>
    <row r="182" spans="1:14" s="8" customFormat="1">
      <c r="A182" s="16"/>
      <c r="B182" s="16"/>
      <c r="C182" s="17"/>
      <c r="D182" s="16"/>
      <c r="E182" s="16"/>
      <c r="F182" s="16"/>
      <c r="G182" s="16" t="s">
        <v>15</v>
      </c>
      <c r="H182" s="21">
        <f>SUM(H180:H181)</f>
        <v>197000</v>
      </c>
      <c r="I182" s="16"/>
      <c r="J182" s="41"/>
      <c r="K182" s="16"/>
      <c r="L182" s="16"/>
      <c r="M182" s="16">
        <f>SUM(M180:M181)</f>
        <v>197000</v>
      </c>
      <c r="N182" s="16"/>
    </row>
    <row r="183" spans="1:14" s="8" customFormat="1">
      <c r="A183" s="16"/>
      <c r="B183" s="16"/>
      <c r="C183" s="17"/>
      <c r="D183" s="16"/>
      <c r="E183" s="16"/>
      <c r="F183" s="16"/>
      <c r="G183" s="25" t="s">
        <v>313</v>
      </c>
      <c r="H183" s="21">
        <f>H179+H182</f>
        <v>246220</v>
      </c>
      <c r="I183" s="16"/>
      <c r="J183" s="41"/>
      <c r="K183" s="16"/>
      <c r="L183" s="16"/>
      <c r="M183" s="16">
        <f>M179+M182</f>
        <v>246220</v>
      </c>
      <c r="N183" s="16"/>
    </row>
    <row r="184" spans="1:14">
      <c r="A184" s="15" t="s">
        <v>136</v>
      </c>
      <c r="B184" s="15" t="s">
        <v>137</v>
      </c>
      <c r="C184" s="17" t="s">
        <v>28</v>
      </c>
      <c r="D184" s="16" t="s">
        <v>138</v>
      </c>
      <c r="E184" s="28" t="s">
        <v>155</v>
      </c>
      <c r="F184" s="15"/>
      <c r="G184" s="15"/>
      <c r="H184" s="21">
        <v>8200</v>
      </c>
      <c r="I184" s="16">
        <v>50000</v>
      </c>
      <c r="J184" s="42"/>
      <c r="K184" s="15"/>
      <c r="L184" s="15"/>
      <c r="M184" s="16">
        <f>H184-K184-L184</f>
        <v>8200</v>
      </c>
      <c r="N184" s="16"/>
    </row>
    <row r="185" spans="1:14">
      <c r="A185" s="15" t="s">
        <v>136</v>
      </c>
      <c r="B185" s="15" t="s">
        <v>154</v>
      </c>
      <c r="C185" s="17" t="s">
        <v>28</v>
      </c>
      <c r="D185" s="16" t="s">
        <v>138</v>
      </c>
      <c r="E185" s="28" t="s">
        <v>155</v>
      </c>
      <c r="F185" s="15"/>
      <c r="G185" s="15"/>
      <c r="H185" s="21">
        <v>50000</v>
      </c>
      <c r="I185" s="16">
        <v>50000</v>
      </c>
      <c r="J185" s="42"/>
      <c r="K185" s="15"/>
      <c r="L185" s="15"/>
      <c r="M185" s="16">
        <f>H185-K185-L185</f>
        <v>50000</v>
      </c>
      <c r="N185" s="16"/>
    </row>
    <row r="186" spans="1:14">
      <c r="A186" s="15" t="s">
        <v>136</v>
      </c>
      <c r="B186" s="15" t="s">
        <v>250</v>
      </c>
      <c r="C186" s="17" t="s">
        <v>28</v>
      </c>
      <c r="D186" s="16" t="s">
        <v>138</v>
      </c>
      <c r="E186" s="28" t="s">
        <v>155</v>
      </c>
      <c r="F186" s="15"/>
      <c r="G186" s="15"/>
      <c r="H186" s="21">
        <v>50000</v>
      </c>
      <c r="I186" s="16">
        <v>50000</v>
      </c>
      <c r="J186" s="42"/>
      <c r="K186" s="15"/>
      <c r="L186" s="15"/>
      <c r="M186" s="16">
        <f>H186-K186-L186</f>
        <v>50000</v>
      </c>
      <c r="N186" s="16"/>
    </row>
    <row r="187" spans="1:14" s="1" customFormat="1">
      <c r="A187" s="16"/>
      <c r="B187" s="16"/>
      <c r="C187" s="16"/>
      <c r="D187" s="16"/>
      <c r="E187" s="16"/>
      <c r="F187" s="16"/>
      <c r="G187" s="16" t="s">
        <v>15</v>
      </c>
      <c r="H187" s="21">
        <f>SUM(H184:H186)</f>
        <v>108200</v>
      </c>
      <c r="I187" s="16"/>
      <c r="J187" s="41"/>
      <c r="K187" s="16"/>
      <c r="L187" s="16"/>
      <c r="M187" s="16">
        <f>SUM(M184:M186)</f>
        <v>108200</v>
      </c>
      <c r="N187" s="16"/>
    </row>
    <row r="188" spans="1:14">
      <c r="A188" s="16" t="s">
        <v>66</v>
      </c>
      <c r="B188" s="4" t="s">
        <v>104</v>
      </c>
      <c r="C188" s="4" t="s">
        <v>105</v>
      </c>
      <c r="D188" s="4" t="s">
        <v>107</v>
      </c>
      <c r="E188" s="75" t="s">
        <v>106</v>
      </c>
      <c r="F188" s="4">
        <v>12</v>
      </c>
      <c r="G188" s="4">
        <v>273</v>
      </c>
      <c r="H188" s="83">
        <f t="shared" ref="H188:H189" si="32">F188*G188</f>
        <v>3276</v>
      </c>
      <c r="I188" s="18">
        <v>24000</v>
      </c>
      <c r="J188" s="40" t="s">
        <v>134</v>
      </c>
      <c r="K188" s="18"/>
      <c r="L188" s="18"/>
      <c r="M188" s="18">
        <f>H188-K188-L188</f>
        <v>3276</v>
      </c>
      <c r="N188" s="15"/>
    </row>
    <row r="189" spans="1:14">
      <c r="A189" s="16" t="s">
        <v>66</v>
      </c>
      <c r="B189" s="2" t="s">
        <v>150</v>
      </c>
      <c r="C189" s="2" t="s">
        <v>149</v>
      </c>
      <c r="D189" s="2" t="s">
        <v>151</v>
      </c>
      <c r="E189" s="2" t="s">
        <v>152</v>
      </c>
      <c r="F189" s="2">
        <v>12</v>
      </c>
      <c r="G189" s="2">
        <v>2000</v>
      </c>
      <c r="H189" s="35">
        <f t="shared" si="32"/>
        <v>24000</v>
      </c>
      <c r="I189" s="16">
        <v>24000</v>
      </c>
      <c r="J189" s="42"/>
      <c r="K189" s="15"/>
      <c r="L189" s="15"/>
      <c r="M189" s="16">
        <f>H189-K189-L189</f>
        <v>24000</v>
      </c>
      <c r="N189" s="15"/>
    </row>
    <row r="190" spans="1:14">
      <c r="A190" s="16"/>
      <c r="B190" s="2"/>
      <c r="C190" s="2"/>
      <c r="D190" s="3"/>
      <c r="E190" s="28"/>
      <c r="F190" s="2"/>
      <c r="G190" s="2" t="s">
        <v>153</v>
      </c>
      <c r="H190" s="35">
        <f>SUM(H188:H189)</f>
        <v>27276</v>
      </c>
      <c r="I190" s="16"/>
      <c r="J190" s="42"/>
      <c r="K190" s="15"/>
      <c r="L190" s="15"/>
      <c r="M190" s="16">
        <f>SUM(M188:M189)</f>
        <v>27276</v>
      </c>
      <c r="N190" s="15"/>
    </row>
    <row r="191" spans="1:14">
      <c r="A191" s="16" t="s">
        <v>66</v>
      </c>
      <c r="B191" s="2" t="s">
        <v>394</v>
      </c>
      <c r="C191" s="17" t="s">
        <v>28</v>
      </c>
      <c r="D191" s="3" t="s">
        <v>107</v>
      </c>
      <c r="E191" s="28"/>
      <c r="F191" s="2"/>
      <c r="G191" s="2"/>
      <c r="H191" s="35">
        <v>6000</v>
      </c>
      <c r="I191" s="16">
        <v>6000</v>
      </c>
      <c r="J191" s="42"/>
      <c r="K191" s="15"/>
      <c r="L191" s="15"/>
      <c r="M191" s="16">
        <f>H191-K191-L191</f>
        <v>6000</v>
      </c>
      <c r="N191" s="15"/>
    </row>
    <row r="192" spans="1:14">
      <c r="A192" s="15" t="s">
        <v>67</v>
      </c>
      <c r="B192" s="18" t="s">
        <v>68</v>
      </c>
      <c r="C192" s="18" t="s">
        <v>69</v>
      </c>
      <c r="D192" s="18" t="s">
        <v>14</v>
      </c>
      <c r="E192" s="18" t="s">
        <v>37</v>
      </c>
      <c r="F192" s="18">
        <v>13.61</v>
      </c>
      <c r="G192" s="18">
        <v>804</v>
      </c>
      <c r="H192" s="32">
        <f>F192*G192</f>
        <v>10942.439999999999</v>
      </c>
      <c r="I192" s="18">
        <v>32323.75</v>
      </c>
      <c r="J192" s="40" t="s">
        <v>258</v>
      </c>
      <c r="K192" s="18"/>
      <c r="L192" s="18"/>
      <c r="M192" s="18">
        <f>H192-K192-L192</f>
        <v>10942.439999999999</v>
      </c>
      <c r="N192" s="16"/>
    </row>
    <row r="193" spans="1:14">
      <c r="A193" s="15" t="s">
        <v>67</v>
      </c>
      <c r="B193" s="18" t="s">
        <v>68</v>
      </c>
      <c r="C193" s="18" t="s">
        <v>69</v>
      </c>
      <c r="D193" s="18" t="s">
        <v>14</v>
      </c>
      <c r="E193" s="18" t="s">
        <v>70</v>
      </c>
      <c r="F193" s="18">
        <v>13.61</v>
      </c>
      <c r="G193" s="18">
        <v>633</v>
      </c>
      <c r="H193" s="32">
        <f>F193*G193</f>
        <v>8615.1299999999992</v>
      </c>
      <c r="I193" s="18">
        <v>10343.6</v>
      </c>
      <c r="J193" s="40" t="s">
        <v>259</v>
      </c>
      <c r="K193" s="18"/>
      <c r="L193" s="18"/>
      <c r="M193" s="18">
        <f>H193-K193-L193</f>
        <v>8615.1299999999992</v>
      </c>
      <c r="N193" s="16"/>
    </row>
    <row r="194" spans="1:14">
      <c r="A194" s="15"/>
      <c r="B194" s="15"/>
      <c r="C194" s="15"/>
      <c r="D194" s="16"/>
      <c r="E194" s="16"/>
      <c r="F194" s="15"/>
      <c r="G194" s="15" t="s">
        <v>15</v>
      </c>
      <c r="H194" s="21">
        <f>SUM(H192:H193)</f>
        <v>19557.57</v>
      </c>
      <c r="I194" s="15"/>
      <c r="J194" s="42"/>
      <c r="K194" s="15"/>
      <c r="L194" s="15"/>
      <c r="M194" s="16">
        <f>SUM(M192:M193)</f>
        <v>19557.57</v>
      </c>
      <c r="N194" s="15"/>
    </row>
    <row r="195" spans="1:14">
      <c r="A195" s="64" t="s">
        <v>262</v>
      </c>
      <c r="B195" s="63" t="s">
        <v>389</v>
      </c>
      <c r="C195" s="17" t="s">
        <v>28</v>
      </c>
      <c r="D195" s="63" t="s">
        <v>263</v>
      </c>
      <c r="E195" s="63" t="s">
        <v>390</v>
      </c>
      <c r="F195" s="63"/>
      <c r="G195" s="63"/>
      <c r="H195" s="65">
        <v>39624</v>
      </c>
      <c r="I195" s="65">
        <v>42120</v>
      </c>
      <c r="J195" s="42"/>
      <c r="K195" s="15"/>
      <c r="L195" s="15"/>
      <c r="M195" s="16">
        <f>H195-K195-L195</f>
        <v>39624</v>
      </c>
      <c r="N195" s="15"/>
    </row>
    <row r="196" spans="1:14">
      <c r="A196" s="64" t="s">
        <v>262</v>
      </c>
      <c r="B196" s="63" t="s">
        <v>389</v>
      </c>
      <c r="C196" s="17" t="s">
        <v>28</v>
      </c>
      <c r="D196" s="63" t="s">
        <v>89</v>
      </c>
      <c r="E196" s="63" t="s">
        <v>391</v>
      </c>
      <c r="F196" s="63"/>
      <c r="G196" s="63"/>
      <c r="H196" s="65">
        <v>14040</v>
      </c>
      <c r="I196" s="65">
        <v>14040</v>
      </c>
      <c r="J196" s="42"/>
      <c r="K196" s="15"/>
      <c r="L196" s="15"/>
      <c r="M196" s="16">
        <v>14040</v>
      </c>
      <c r="N196" s="15"/>
    </row>
    <row r="197" spans="1:14">
      <c r="A197" s="64"/>
      <c r="B197" s="63"/>
      <c r="C197" s="17"/>
      <c r="D197" s="63"/>
      <c r="E197" s="63"/>
      <c r="F197" s="63"/>
      <c r="G197" s="63" t="s">
        <v>392</v>
      </c>
      <c r="H197" s="65">
        <f>SUM(H195:H196)</f>
        <v>53664</v>
      </c>
      <c r="I197" s="65"/>
      <c r="J197" s="42"/>
      <c r="K197" s="15"/>
      <c r="L197" s="15"/>
      <c r="M197" s="16">
        <f>SUM(M195:M196)</f>
        <v>53664</v>
      </c>
      <c r="N197" s="15"/>
    </row>
    <row r="198" spans="1:14">
      <c r="A198" s="96" t="s">
        <v>448</v>
      </c>
      <c r="B198" s="2" t="s">
        <v>403</v>
      </c>
      <c r="C198" s="2" t="s">
        <v>404</v>
      </c>
      <c r="D198" s="45" t="s">
        <v>307</v>
      </c>
      <c r="E198" s="3" t="s">
        <v>405</v>
      </c>
      <c r="F198" s="2">
        <v>19</v>
      </c>
      <c r="G198" s="3">
        <v>311</v>
      </c>
      <c r="H198" s="35">
        <f t="shared" ref="H198:H203" si="33">F198*G198</f>
        <v>5909</v>
      </c>
      <c r="I198" s="65">
        <v>5909</v>
      </c>
      <c r="J198" s="42"/>
      <c r="K198" s="15"/>
      <c r="L198" s="15"/>
      <c r="M198" s="16">
        <f>H198-K198-L198</f>
        <v>5909</v>
      </c>
      <c r="N198" s="15"/>
    </row>
    <row r="199" spans="1:14">
      <c r="A199" s="96" t="s">
        <v>448</v>
      </c>
      <c r="B199" s="2" t="s">
        <v>403</v>
      </c>
      <c r="C199" s="2" t="s">
        <v>404</v>
      </c>
      <c r="D199" s="45" t="s">
        <v>307</v>
      </c>
      <c r="E199" s="3" t="s">
        <v>406</v>
      </c>
      <c r="F199" s="2">
        <v>19</v>
      </c>
      <c r="G199" s="3">
        <v>460</v>
      </c>
      <c r="H199" s="35">
        <f t="shared" si="33"/>
        <v>8740</v>
      </c>
      <c r="I199" s="65">
        <v>8740</v>
      </c>
      <c r="J199" s="42"/>
      <c r="K199" s="15"/>
      <c r="L199" s="15"/>
      <c r="M199" s="16">
        <f t="shared" ref="M199:M204" si="34">H199-K199-L199</f>
        <v>8740</v>
      </c>
      <c r="N199" s="15"/>
    </row>
    <row r="200" spans="1:14">
      <c r="A200" s="96" t="s">
        <v>448</v>
      </c>
      <c r="B200" s="2" t="s">
        <v>403</v>
      </c>
      <c r="C200" s="2" t="s">
        <v>404</v>
      </c>
      <c r="D200" s="45" t="s">
        <v>307</v>
      </c>
      <c r="E200" s="3" t="s">
        <v>407</v>
      </c>
      <c r="F200" s="2">
        <v>19</v>
      </c>
      <c r="G200" s="3">
        <v>1543</v>
      </c>
      <c r="H200" s="35">
        <f t="shared" si="33"/>
        <v>29317</v>
      </c>
      <c r="I200" s="65">
        <v>29317</v>
      </c>
      <c r="J200" s="42"/>
      <c r="K200" s="15"/>
      <c r="L200" s="15"/>
      <c r="M200" s="16">
        <f t="shared" si="34"/>
        <v>29317</v>
      </c>
      <c r="N200" s="15"/>
    </row>
    <row r="201" spans="1:14">
      <c r="A201" s="96" t="s">
        <v>448</v>
      </c>
      <c r="B201" s="2" t="s">
        <v>403</v>
      </c>
      <c r="C201" s="2" t="s">
        <v>404</v>
      </c>
      <c r="D201" s="45" t="s">
        <v>307</v>
      </c>
      <c r="E201" s="3" t="s">
        <v>408</v>
      </c>
      <c r="F201" s="2">
        <v>19</v>
      </c>
      <c r="G201" s="3">
        <v>626</v>
      </c>
      <c r="H201" s="35">
        <f t="shared" si="33"/>
        <v>11894</v>
      </c>
      <c r="I201" s="65">
        <v>11894</v>
      </c>
      <c r="J201" s="42"/>
      <c r="K201" s="15"/>
      <c r="L201" s="15"/>
      <c r="M201" s="16">
        <f t="shared" si="34"/>
        <v>11894</v>
      </c>
      <c r="N201" s="15"/>
    </row>
    <row r="202" spans="1:14">
      <c r="A202" s="96" t="s">
        <v>448</v>
      </c>
      <c r="B202" s="2" t="s">
        <v>403</v>
      </c>
      <c r="C202" s="2" t="s">
        <v>404</v>
      </c>
      <c r="D202" s="45" t="s">
        <v>307</v>
      </c>
      <c r="E202" s="3" t="s">
        <v>409</v>
      </c>
      <c r="F202" s="2">
        <v>19</v>
      </c>
      <c r="G202" s="3">
        <v>549</v>
      </c>
      <c r="H202" s="35">
        <f t="shared" si="33"/>
        <v>10431</v>
      </c>
      <c r="I202" s="65">
        <v>10431</v>
      </c>
      <c r="J202" s="42"/>
      <c r="K202" s="15"/>
      <c r="L202" s="15"/>
      <c r="M202" s="16">
        <f t="shared" si="34"/>
        <v>10431</v>
      </c>
      <c r="N202" s="15"/>
    </row>
    <row r="203" spans="1:14">
      <c r="A203" s="96" t="s">
        <v>448</v>
      </c>
      <c r="B203" s="2" t="s">
        <v>403</v>
      </c>
      <c r="C203" s="2" t="s">
        <v>404</v>
      </c>
      <c r="D203" s="45" t="s">
        <v>307</v>
      </c>
      <c r="E203" s="3" t="s">
        <v>410</v>
      </c>
      <c r="F203" s="2">
        <v>19</v>
      </c>
      <c r="G203" s="3">
        <v>25</v>
      </c>
      <c r="H203" s="35">
        <f t="shared" si="33"/>
        <v>475</v>
      </c>
      <c r="I203" s="65">
        <v>475</v>
      </c>
      <c r="J203" s="42"/>
      <c r="K203" s="15"/>
      <c r="L203" s="15"/>
      <c r="M203" s="16">
        <f t="shared" si="34"/>
        <v>475</v>
      </c>
      <c r="N203" s="15"/>
    </row>
    <row r="204" spans="1:14">
      <c r="A204" s="64"/>
      <c r="B204" s="2"/>
      <c r="C204" s="2"/>
      <c r="D204" s="45"/>
      <c r="E204" s="3"/>
      <c r="F204" s="2"/>
      <c r="G204" s="3" t="s">
        <v>411</v>
      </c>
      <c r="H204" s="74">
        <f>SUM(H198:H203)</f>
        <v>66766</v>
      </c>
      <c r="I204" s="65"/>
      <c r="J204" s="42"/>
      <c r="K204" s="15"/>
      <c r="L204" s="15"/>
      <c r="M204" s="16">
        <f t="shared" si="34"/>
        <v>66766</v>
      </c>
      <c r="N204" s="15"/>
    </row>
    <row r="205" spans="1:14">
      <c r="A205" s="64" t="s">
        <v>393</v>
      </c>
      <c r="B205" s="63" t="s">
        <v>394</v>
      </c>
      <c r="C205" s="17" t="s">
        <v>28</v>
      </c>
      <c r="D205" s="16" t="s">
        <v>14</v>
      </c>
      <c r="E205" s="63"/>
      <c r="F205" s="63"/>
      <c r="G205" s="63"/>
      <c r="H205" s="65">
        <v>13000</v>
      </c>
      <c r="I205" s="65">
        <v>20000</v>
      </c>
      <c r="J205" s="42"/>
      <c r="K205" s="15"/>
      <c r="L205" s="15"/>
      <c r="M205" s="16">
        <f>H205-K205-L205</f>
        <v>13000</v>
      </c>
      <c r="N205" s="15"/>
    </row>
    <row r="206" spans="1:14" ht="15" thickBot="1">
      <c r="A206" s="64"/>
      <c r="B206" s="63"/>
      <c r="C206" s="17"/>
      <c r="D206" s="16"/>
      <c r="E206" s="63"/>
      <c r="F206" s="63"/>
      <c r="G206" s="63" t="s">
        <v>412</v>
      </c>
      <c r="H206" s="65">
        <f>SUM(H204:H205)</f>
        <v>79766</v>
      </c>
      <c r="I206" s="65"/>
      <c r="J206" s="42"/>
      <c r="K206" s="15"/>
      <c r="L206" s="15"/>
      <c r="M206" s="16">
        <f>SUM(M204:M205)</f>
        <v>79766</v>
      </c>
      <c r="N206" s="15"/>
    </row>
    <row r="207" spans="1:14" ht="15" thickBot="1">
      <c r="A207" s="97" t="s">
        <v>447</v>
      </c>
      <c r="B207" s="45" t="s">
        <v>292</v>
      </c>
      <c r="C207" s="45" t="s">
        <v>293</v>
      </c>
      <c r="D207" s="45" t="s">
        <v>294</v>
      </c>
      <c r="E207" s="45" t="s">
        <v>295</v>
      </c>
      <c r="F207" s="3">
        <v>48.5595</v>
      </c>
      <c r="G207" s="3">
        <v>1139</v>
      </c>
      <c r="H207" s="35">
        <f>F207*G207</f>
        <v>55309.270499999999</v>
      </c>
      <c r="I207" s="35">
        <v>55454.949000000001</v>
      </c>
      <c r="J207" s="69" t="s">
        <v>421</v>
      </c>
      <c r="K207" s="2"/>
      <c r="L207" s="2"/>
      <c r="M207" s="16">
        <f>H207-K207-L207</f>
        <v>55309.270499999999</v>
      </c>
      <c r="N207" s="29"/>
    </row>
    <row r="208" spans="1:14">
      <c r="A208" s="15" t="s">
        <v>422</v>
      </c>
      <c r="B208" s="15" t="s">
        <v>423</v>
      </c>
      <c r="C208" s="85" t="s">
        <v>28</v>
      </c>
      <c r="D208" s="15" t="s">
        <v>64</v>
      </c>
      <c r="E208" s="16" t="s">
        <v>424</v>
      </c>
      <c r="F208" s="15"/>
      <c r="G208" s="15"/>
      <c r="H208" s="15">
        <v>0</v>
      </c>
      <c r="I208" s="15">
        <v>100000</v>
      </c>
      <c r="J208" s="15"/>
      <c r="K208" s="15"/>
      <c r="L208" s="15"/>
      <c r="M208" s="15">
        <f t="shared" ref="M208:M213" si="35">H208-K208-L208</f>
        <v>0</v>
      </c>
      <c r="N208" s="16">
        <v>5400</v>
      </c>
    </row>
    <row r="209" spans="1:14">
      <c r="A209" s="15" t="s">
        <v>422</v>
      </c>
      <c r="B209" s="15" t="s">
        <v>425</v>
      </c>
      <c r="C209" s="85" t="s">
        <v>28</v>
      </c>
      <c r="D209" s="15" t="s">
        <v>64</v>
      </c>
      <c r="E209" s="16" t="s">
        <v>426</v>
      </c>
      <c r="F209" s="15"/>
      <c r="G209" s="15"/>
      <c r="H209" s="15">
        <v>0</v>
      </c>
      <c r="I209" s="15">
        <v>100000</v>
      </c>
      <c r="J209" s="15"/>
      <c r="K209" s="15"/>
      <c r="L209" s="15"/>
      <c r="M209" s="15">
        <f t="shared" si="35"/>
        <v>0</v>
      </c>
      <c r="N209" s="16"/>
    </row>
    <row r="210" spans="1:14">
      <c r="A210" s="15" t="s">
        <v>422</v>
      </c>
      <c r="B210" s="15" t="s">
        <v>427</v>
      </c>
      <c r="C210" s="85" t="s">
        <v>28</v>
      </c>
      <c r="D210" s="15" t="s">
        <v>64</v>
      </c>
      <c r="E210" s="16" t="s">
        <v>426</v>
      </c>
      <c r="F210" s="15"/>
      <c r="G210" s="15"/>
      <c r="H210" s="15">
        <v>0</v>
      </c>
      <c r="I210" s="15">
        <v>10000</v>
      </c>
      <c r="J210" s="15"/>
      <c r="K210" s="15"/>
      <c r="L210" s="15"/>
      <c r="M210" s="15">
        <f t="shared" si="35"/>
        <v>0</v>
      </c>
      <c r="N210" s="16"/>
    </row>
    <row r="211" spans="1:14">
      <c r="A211" s="15" t="s">
        <v>422</v>
      </c>
      <c r="B211" s="15" t="s">
        <v>428</v>
      </c>
      <c r="C211" s="85" t="s">
        <v>28</v>
      </c>
      <c r="D211" s="15" t="s">
        <v>64</v>
      </c>
      <c r="E211" s="16" t="s">
        <v>426</v>
      </c>
      <c r="F211" s="15"/>
      <c r="G211" s="15"/>
      <c r="H211" s="15">
        <v>0</v>
      </c>
      <c r="I211" s="15">
        <v>50000</v>
      </c>
      <c r="J211" s="15"/>
      <c r="K211" s="15"/>
      <c r="L211" s="15"/>
      <c r="M211" s="15">
        <f t="shared" si="35"/>
        <v>0</v>
      </c>
      <c r="N211" s="16"/>
    </row>
    <row r="212" spans="1:14">
      <c r="A212" s="15" t="s">
        <v>422</v>
      </c>
      <c r="B212" s="15" t="s">
        <v>429</v>
      </c>
      <c r="C212" s="85" t="s">
        <v>28</v>
      </c>
      <c r="D212" s="15" t="s">
        <v>64</v>
      </c>
      <c r="E212" s="86" t="s">
        <v>430</v>
      </c>
      <c r="F212" s="15"/>
      <c r="G212" s="15"/>
      <c r="H212" s="15">
        <v>0</v>
      </c>
      <c r="I212" s="15">
        <v>50000</v>
      </c>
      <c r="J212" s="15"/>
      <c r="K212" s="15"/>
      <c r="L212" s="15"/>
      <c r="M212" s="15">
        <f t="shared" si="35"/>
        <v>0</v>
      </c>
      <c r="N212" s="16"/>
    </row>
    <row r="213" spans="1:14">
      <c r="A213" s="15" t="s">
        <v>422</v>
      </c>
      <c r="B213" s="15" t="s">
        <v>431</v>
      </c>
      <c r="C213" s="85" t="s">
        <v>28</v>
      </c>
      <c r="D213" s="15" t="s">
        <v>64</v>
      </c>
      <c r="E213" s="86" t="s">
        <v>430</v>
      </c>
      <c r="F213" s="15"/>
      <c r="G213" s="15"/>
      <c r="H213" s="15">
        <v>65500</v>
      </c>
      <c r="I213" s="15">
        <v>100000</v>
      </c>
      <c r="J213" s="15"/>
      <c r="K213" s="15">
        <v>2500</v>
      </c>
      <c r="L213" s="15"/>
      <c r="M213" s="15">
        <f t="shared" si="35"/>
        <v>63000</v>
      </c>
      <c r="N213" s="16"/>
    </row>
    <row r="214" spans="1:14">
      <c r="A214" s="15"/>
      <c r="B214" s="15"/>
      <c r="C214" s="15"/>
      <c r="D214" s="15"/>
      <c r="E214" s="16"/>
      <c r="F214" s="15"/>
      <c r="G214" s="15" t="s">
        <v>15</v>
      </c>
      <c r="H214" s="15">
        <f>SUM(H208:H213)</f>
        <v>65500</v>
      </c>
      <c r="I214" s="15">
        <f>SUM(I208:I213)</f>
        <v>410000</v>
      </c>
      <c r="J214" s="15"/>
      <c r="K214" s="15"/>
      <c r="L214" s="15"/>
      <c r="M214" s="15">
        <f>SUM(M210:M213)</f>
        <v>63000</v>
      </c>
      <c r="N214" s="16"/>
    </row>
    <row r="215" spans="1:14">
      <c r="A215" s="15"/>
      <c r="B215" s="15"/>
      <c r="C215" s="15"/>
      <c r="D215" s="15"/>
      <c r="E215" s="16"/>
      <c r="F215" s="15"/>
      <c r="G215" s="15"/>
      <c r="H215" s="15"/>
      <c r="I215" s="15"/>
      <c r="J215" s="15"/>
      <c r="K215" s="15"/>
      <c r="L215" s="15"/>
      <c r="M215" s="15"/>
      <c r="N215" s="16"/>
    </row>
    <row r="216" spans="1:14" s="87" customFormat="1">
      <c r="A216" s="15"/>
      <c r="B216" s="16"/>
      <c r="C216" s="16"/>
      <c r="D216" s="16"/>
      <c r="E216" s="16"/>
      <c r="F216" s="16"/>
      <c r="G216" s="16"/>
      <c r="H216" s="16"/>
      <c r="I216" s="16"/>
      <c r="J216" s="15"/>
      <c r="K216" s="15"/>
      <c r="L216" s="15"/>
      <c r="M216" s="16"/>
      <c r="N216" s="15"/>
    </row>
    <row r="217" spans="1:14">
      <c r="A217" s="16" t="s">
        <v>432</v>
      </c>
      <c r="B217" s="88" t="s">
        <v>433</v>
      </c>
      <c r="C217" s="85" t="s">
        <v>28</v>
      </c>
      <c r="D217" s="89" t="s">
        <v>434</v>
      </c>
      <c r="E217" s="90" t="s">
        <v>435</v>
      </c>
      <c r="F217" s="16"/>
      <c r="G217" s="16"/>
      <c r="H217" s="16">
        <v>0</v>
      </c>
      <c r="I217" s="16">
        <v>412000</v>
      </c>
      <c r="J217" s="15"/>
      <c r="K217" s="15"/>
      <c r="L217" s="15"/>
      <c r="M217" s="15">
        <f>H217-K217-L217</f>
        <v>0</v>
      </c>
      <c r="N217" s="16"/>
    </row>
    <row r="218" spans="1:14">
      <c r="A218" s="16" t="s">
        <v>432</v>
      </c>
      <c r="B218" s="88" t="s">
        <v>436</v>
      </c>
      <c r="C218" s="85" t="s">
        <v>28</v>
      </c>
      <c r="D218" s="91" t="s">
        <v>437</v>
      </c>
      <c r="E218" s="92" t="s">
        <v>438</v>
      </c>
      <c r="F218" s="16"/>
      <c r="G218" s="16"/>
      <c r="H218" s="16">
        <v>0</v>
      </c>
      <c r="I218" s="16">
        <v>75000</v>
      </c>
      <c r="J218" s="15"/>
      <c r="K218" s="15"/>
      <c r="L218" s="15"/>
      <c r="M218" s="15">
        <f>H218-K218-L218</f>
        <v>0</v>
      </c>
      <c r="N218" s="16"/>
    </row>
    <row r="219" spans="1:14">
      <c r="A219" s="16" t="s">
        <v>432</v>
      </c>
      <c r="B219" s="88" t="s">
        <v>436</v>
      </c>
      <c r="C219" s="85" t="s">
        <v>28</v>
      </c>
      <c r="D219" s="91" t="s">
        <v>437</v>
      </c>
      <c r="E219" s="90" t="s">
        <v>435</v>
      </c>
      <c r="F219" s="16"/>
      <c r="G219" s="16"/>
      <c r="H219" s="16">
        <v>5000</v>
      </c>
      <c r="I219" s="16">
        <v>300000</v>
      </c>
      <c r="J219" s="15"/>
      <c r="K219" s="15">
        <v>5000</v>
      </c>
      <c r="L219" s="15"/>
      <c r="M219" s="15">
        <f>H219-K219-L219</f>
        <v>0</v>
      </c>
      <c r="N219" s="16"/>
    </row>
    <row r="220" spans="1:14">
      <c r="A220" s="16" t="s">
        <v>432</v>
      </c>
      <c r="B220" s="88" t="s">
        <v>436</v>
      </c>
      <c r="C220" s="85" t="s">
        <v>28</v>
      </c>
      <c r="D220" s="91" t="s">
        <v>437</v>
      </c>
      <c r="E220" s="93" t="s">
        <v>439</v>
      </c>
      <c r="F220" s="16"/>
      <c r="G220" s="16"/>
      <c r="H220" s="16">
        <v>50000</v>
      </c>
      <c r="I220" s="16">
        <v>50000</v>
      </c>
      <c r="J220" s="15"/>
      <c r="K220" s="15"/>
      <c r="L220" s="15"/>
      <c r="M220" s="15">
        <f>H220-K220-L220</f>
        <v>50000</v>
      </c>
      <c r="N220" s="16"/>
    </row>
    <row r="221" spans="1:14">
      <c r="A221" s="16" t="s">
        <v>432</v>
      </c>
      <c r="B221" s="88" t="s">
        <v>440</v>
      </c>
      <c r="C221" s="85" t="s">
        <v>28</v>
      </c>
      <c r="D221" s="94" t="s">
        <v>441</v>
      </c>
      <c r="E221" s="90" t="s">
        <v>435</v>
      </c>
      <c r="F221" s="16"/>
      <c r="G221" s="16"/>
      <c r="H221" s="16">
        <v>400000</v>
      </c>
      <c r="I221" s="16">
        <v>400000</v>
      </c>
      <c r="J221" s="15"/>
      <c r="K221" s="15"/>
      <c r="L221" s="15"/>
      <c r="M221" s="15">
        <f>H221-K221-L221</f>
        <v>400000</v>
      </c>
      <c r="N221" s="16"/>
    </row>
    <row r="222" spans="1:14">
      <c r="A222" s="15"/>
      <c r="B222" s="15"/>
      <c r="C222" s="15"/>
      <c r="D222" s="15"/>
      <c r="E222" s="16"/>
      <c r="F222" s="15"/>
      <c r="G222" s="15" t="s">
        <v>15</v>
      </c>
      <c r="H222" s="15">
        <f>SUM(H217:H221)</f>
        <v>455000</v>
      </c>
      <c r="I222" s="15">
        <f>SUM(I217:I221)</f>
        <v>1237000</v>
      </c>
      <c r="J222" s="15"/>
      <c r="K222" s="15"/>
      <c r="L222" s="15"/>
      <c r="M222" s="15">
        <f>SUM(M217:M221)</f>
        <v>450000</v>
      </c>
      <c r="N222" s="16"/>
    </row>
    <row r="223" spans="1:14">
      <c r="A223" s="15"/>
      <c r="B223" s="15"/>
      <c r="C223" s="15"/>
      <c r="D223" s="15"/>
      <c r="E223" s="16"/>
      <c r="F223" s="15"/>
      <c r="G223" s="15"/>
      <c r="H223" s="15"/>
      <c r="I223" s="15"/>
      <c r="J223" s="15"/>
      <c r="K223" s="15"/>
      <c r="L223" s="15"/>
      <c r="M223" s="15"/>
      <c r="N223" s="16"/>
    </row>
    <row r="224" spans="1:14">
      <c r="A224" s="15" t="s">
        <v>442</v>
      </c>
      <c r="B224" s="14">
        <v>2017.11</v>
      </c>
      <c r="C224" s="85" t="s">
        <v>28</v>
      </c>
      <c r="D224" s="15" t="s">
        <v>64</v>
      </c>
      <c r="E224" s="16" t="s">
        <v>443</v>
      </c>
      <c r="F224" s="16"/>
      <c r="G224" s="15"/>
      <c r="H224" s="15">
        <v>0</v>
      </c>
      <c r="I224" s="15">
        <v>200000</v>
      </c>
      <c r="J224" s="15"/>
      <c r="K224" s="15"/>
      <c r="L224" s="15"/>
      <c r="M224" s="15">
        <f>H224-K224-L224</f>
        <v>0</v>
      </c>
      <c r="N224" s="106" t="s">
        <v>444</v>
      </c>
    </row>
    <row r="225" spans="1:14">
      <c r="A225" s="15" t="s">
        <v>442</v>
      </c>
      <c r="B225" s="14">
        <v>2018.11</v>
      </c>
      <c r="C225" s="85" t="s">
        <v>28</v>
      </c>
      <c r="D225" s="15" t="s">
        <v>64</v>
      </c>
      <c r="E225" s="16" t="s">
        <v>443</v>
      </c>
      <c r="F225" s="16"/>
      <c r="G225" s="15"/>
      <c r="H225" s="15">
        <v>35000</v>
      </c>
      <c r="I225" s="15">
        <v>150000</v>
      </c>
      <c r="J225" s="15"/>
      <c r="K225" s="15"/>
      <c r="L225" s="15"/>
      <c r="M225" s="15">
        <f>H225-K225-L225</f>
        <v>35000</v>
      </c>
      <c r="N225" s="107"/>
    </row>
    <row r="226" spans="1:14">
      <c r="A226" s="15" t="s">
        <v>442</v>
      </c>
      <c r="B226" s="14">
        <v>2017.11</v>
      </c>
      <c r="C226" s="85" t="s">
        <v>28</v>
      </c>
      <c r="D226" s="15" t="s">
        <v>64</v>
      </c>
      <c r="E226" s="16" t="s">
        <v>445</v>
      </c>
      <c r="F226" s="16"/>
      <c r="G226" s="15"/>
      <c r="H226" s="15">
        <v>0</v>
      </c>
      <c r="I226" s="15">
        <v>800000</v>
      </c>
      <c r="J226" s="15"/>
      <c r="K226" s="15"/>
      <c r="L226" s="15"/>
      <c r="M226" s="15">
        <f>H226-K226-L226</f>
        <v>0</v>
      </c>
      <c r="N226" s="108"/>
    </row>
    <row r="227" spans="1:14">
      <c r="A227" s="15" t="s">
        <v>442</v>
      </c>
      <c r="B227" s="14">
        <v>2018.11</v>
      </c>
      <c r="C227" s="85" t="s">
        <v>28</v>
      </c>
      <c r="D227" s="15" t="s">
        <v>64</v>
      </c>
      <c r="E227" s="16" t="s">
        <v>445</v>
      </c>
      <c r="F227" s="16"/>
      <c r="G227" s="15"/>
      <c r="H227" s="15">
        <v>130000</v>
      </c>
      <c r="I227" s="15">
        <v>150000</v>
      </c>
      <c r="J227" s="15"/>
      <c r="K227" s="15">
        <v>6000</v>
      </c>
      <c r="L227" s="15"/>
      <c r="M227" s="15">
        <f>H227-K227-L227</f>
        <v>124000</v>
      </c>
      <c r="N227" s="95"/>
    </row>
    <row r="228" spans="1:14">
      <c r="A228" s="15"/>
      <c r="B228" s="15"/>
      <c r="C228" s="15"/>
      <c r="D228" s="15"/>
      <c r="E228" s="15"/>
      <c r="F228" s="15"/>
      <c r="G228" s="15" t="s">
        <v>15</v>
      </c>
      <c r="H228" s="15">
        <f>SUM(H224:H227)</f>
        <v>165000</v>
      </c>
      <c r="I228" s="15"/>
      <c r="J228" s="15"/>
      <c r="K228" s="15"/>
      <c r="L228" s="15"/>
      <c r="M228" s="16">
        <f>SUM(M224:M226)</f>
        <v>35000</v>
      </c>
      <c r="N228" s="15"/>
    </row>
  </sheetData>
  <mergeCells count="1">
    <mergeCell ref="N224:N226"/>
  </mergeCells>
  <phoneticPr fontId="8" type="noConversion"/>
  <pageMargins left="0.39370078740157483" right="0" top="0.39370078740157483" bottom="0.39370078740157483" header="0.31496062992125984" footer="0.31496062992125984"/>
  <pageSetup paperSize="9" orientation="landscape" r:id="rId1"/>
  <headerFooter>
    <oddFooter>第 &amp;P 页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DCC36-C277-4962-AE80-30B22A9597C7}">
  <sheetPr codeName="Sheet3"/>
  <dimension ref="A1:A6"/>
  <sheetViews>
    <sheetView workbookViewId="0">
      <selection activeCell="B10" sqref="B10"/>
    </sheetView>
  </sheetViews>
  <sheetFormatPr defaultRowHeight="14.25"/>
  <cols>
    <col min="1" max="1" width="18.375" style="98" bestFit="1" customWidth="1"/>
    <col min="2" max="16384" width="9" style="98"/>
  </cols>
  <sheetData>
    <row r="1" spans="1:1">
      <c r="A1" s="98" t="s">
        <v>449</v>
      </c>
    </row>
    <row r="2" spans="1:1">
      <c r="A2" s="98" t="s">
        <v>455</v>
      </c>
    </row>
    <row r="3" spans="1:1">
      <c r="A3" s="98" t="s">
        <v>454</v>
      </c>
    </row>
    <row r="4" spans="1:1">
      <c r="A4" s="98" t="s">
        <v>450</v>
      </c>
    </row>
    <row r="5" spans="1:1">
      <c r="A5" s="98" t="s">
        <v>451</v>
      </c>
    </row>
    <row r="6" spans="1:1">
      <c r="A6" s="98" t="s">
        <v>452</v>
      </c>
    </row>
  </sheetData>
  <phoneticPr fontId="26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24571-69D8-41DF-AEC1-5692B7B7373C}">
  <sheetPr codeName="Sheet4"/>
  <dimension ref="A1:A4"/>
  <sheetViews>
    <sheetView workbookViewId="0">
      <selection activeCell="A2" sqref="A2"/>
    </sheetView>
  </sheetViews>
  <sheetFormatPr defaultRowHeight="14.25"/>
  <cols>
    <col min="1" max="1" width="18.375" style="98" bestFit="1" customWidth="1"/>
    <col min="2" max="16384" width="9" style="98"/>
  </cols>
  <sheetData>
    <row r="1" spans="1:1">
      <c r="A1" s="98" t="s">
        <v>453</v>
      </c>
    </row>
    <row r="2" spans="1:1">
      <c r="A2" s="98" t="s">
        <v>450</v>
      </c>
    </row>
    <row r="3" spans="1:1">
      <c r="A3" s="98" t="s">
        <v>451</v>
      </c>
    </row>
    <row r="4" spans="1:1">
      <c r="A4" s="98" t="s">
        <v>452</v>
      </c>
    </row>
  </sheetData>
  <phoneticPr fontId="26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L41"/>
  <sheetViews>
    <sheetView topLeftCell="C1" workbookViewId="0">
      <selection activeCell="L2" sqref="L2"/>
    </sheetView>
  </sheetViews>
  <sheetFormatPr defaultRowHeight="14.25"/>
  <cols>
    <col min="2" max="2" width="38.125" customWidth="1"/>
    <col min="3" max="3" width="9.75" customWidth="1"/>
    <col min="4" max="4" width="9.625" customWidth="1"/>
    <col min="5" max="5" width="7.625" customWidth="1"/>
    <col min="6" max="6" width="8.75" customWidth="1"/>
    <col min="7" max="7" width="6.625" style="1" customWidth="1"/>
    <col min="9" max="9" width="6.875" customWidth="1"/>
  </cols>
  <sheetData>
    <row r="1" spans="1:12" s="55" customFormat="1" ht="12.75" customHeight="1">
      <c r="A1" s="54" t="s">
        <v>415</v>
      </c>
      <c r="C1" s="54"/>
      <c r="G1" s="60"/>
    </row>
    <row r="2" spans="1:12" s="55" customFormat="1">
      <c r="A2" s="56" t="s">
        <v>207</v>
      </c>
      <c r="B2" s="62"/>
      <c r="C2" s="56" t="s">
        <v>208</v>
      </c>
      <c r="D2" s="56" t="s">
        <v>209</v>
      </c>
      <c r="E2" s="57" t="s">
        <v>210</v>
      </c>
      <c r="F2" s="57" t="s">
        <v>211</v>
      </c>
      <c r="G2" s="61" t="s">
        <v>212</v>
      </c>
      <c r="H2" s="58" t="s">
        <v>71</v>
      </c>
      <c r="I2" s="58" t="s">
        <v>72</v>
      </c>
      <c r="J2" s="58" t="s">
        <v>73</v>
      </c>
      <c r="K2" s="58" t="s">
        <v>74</v>
      </c>
      <c r="L2" s="59" t="s">
        <v>75</v>
      </c>
    </row>
    <row r="3" spans="1:12">
      <c r="A3" s="4" t="s">
        <v>236</v>
      </c>
      <c r="B3" s="4" t="s">
        <v>235</v>
      </c>
      <c r="C3" s="4" t="s">
        <v>76</v>
      </c>
      <c r="D3" s="4">
        <v>8</v>
      </c>
      <c r="E3" s="3">
        <v>66</v>
      </c>
      <c r="F3" s="2" t="s">
        <v>109</v>
      </c>
      <c r="G3" s="3">
        <v>935</v>
      </c>
      <c r="H3" s="2"/>
      <c r="I3" s="2"/>
      <c r="J3" s="2"/>
      <c r="K3" s="2"/>
      <c r="L3" s="2"/>
    </row>
    <row r="4" spans="1:12">
      <c r="A4" s="2" t="s">
        <v>238</v>
      </c>
      <c r="B4" s="2" t="s">
        <v>237</v>
      </c>
      <c r="C4" s="5" t="s">
        <v>77</v>
      </c>
      <c r="D4" s="2">
        <v>7</v>
      </c>
      <c r="E4" s="3">
        <v>59</v>
      </c>
      <c r="F4" s="2" t="s">
        <v>218</v>
      </c>
      <c r="G4" s="3">
        <v>842</v>
      </c>
      <c r="H4" s="2"/>
      <c r="I4" s="2"/>
      <c r="J4" s="2"/>
      <c r="K4" s="2"/>
      <c r="L4" s="2"/>
    </row>
    <row r="5" spans="1:12">
      <c r="A5" s="2" t="s">
        <v>238</v>
      </c>
      <c r="B5" s="2" t="s">
        <v>237</v>
      </c>
      <c r="C5" s="3" t="s">
        <v>78</v>
      </c>
      <c r="D5" s="2">
        <v>8</v>
      </c>
      <c r="E5" s="3">
        <v>60</v>
      </c>
      <c r="F5" s="3" t="s">
        <v>119</v>
      </c>
      <c r="G5" s="3">
        <v>935</v>
      </c>
      <c r="H5" s="2"/>
      <c r="I5" s="2"/>
      <c r="J5" s="2"/>
      <c r="K5" s="2"/>
      <c r="L5" s="2"/>
    </row>
    <row r="6" spans="1:12">
      <c r="A6" s="2" t="s">
        <v>239</v>
      </c>
      <c r="B6" s="3" t="s">
        <v>245</v>
      </c>
      <c r="C6" s="3" t="s">
        <v>201</v>
      </c>
      <c r="D6" s="3">
        <v>42.5</v>
      </c>
      <c r="E6" s="3">
        <v>77</v>
      </c>
      <c r="F6" s="2" t="s">
        <v>174</v>
      </c>
      <c r="G6" s="3">
        <v>915</v>
      </c>
      <c r="H6" s="2"/>
      <c r="I6" s="2"/>
      <c r="J6" s="2"/>
      <c r="K6" s="2"/>
      <c r="L6" s="2"/>
    </row>
    <row r="7" spans="1:12">
      <c r="A7" s="2" t="s">
        <v>240</v>
      </c>
      <c r="B7" s="3" t="s">
        <v>246</v>
      </c>
      <c r="C7" s="3" t="s">
        <v>125</v>
      </c>
      <c r="D7" s="3">
        <v>0</v>
      </c>
      <c r="E7" s="3">
        <v>91</v>
      </c>
      <c r="F7" s="2" t="s">
        <v>220</v>
      </c>
      <c r="G7" s="3">
        <v>929</v>
      </c>
      <c r="H7" s="2"/>
      <c r="I7" s="2"/>
      <c r="J7" s="2"/>
      <c r="K7" s="2"/>
      <c r="L7" s="2"/>
    </row>
    <row r="8" spans="1:12">
      <c r="A8" s="2" t="s">
        <v>241</v>
      </c>
      <c r="B8" s="3" t="s">
        <v>247</v>
      </c>
      <c r="C8" s="3" t="s">
        <v>376</v>
      </c>
      <c r="D8" s="3">
        <v>40</v>
      </c>
      <c r="E8" s="3">
        <v>77</v>
      </c>
      <c r="F8" s="2" t="s">
        <v>362</v>
      </c>
      <c r="G8" s="3">
        <v>930</v>
      </c>
      <c r="H8" s="2"/>
      <c r="I8" s="2"/>
      <c r="J8" s="2"/>
      <c r="K8" s="2"/>
      <c r="L8" s="2"/>
    </row>
    <row r="9" spans="1:12">
      <c r="A9" s="2" t="s">
        <v>251</v>
      </c>
      <c r="B9" s="3" t="s">
        <v>252</v>
      </c>
      <c r="C9" s="3" t="s">
        <v>253</v>
      </c>
      <c r="D9" s="3">
        <v>0</v>
      </c>
      <c r="E9" s="3">
        <v>53</v>
      </c>
      <c r="F9" s="2" t="s">
        <v>166</v>
      </c>
      <c r="G9" s="3">
        <v>930</v>
      </c>
      <c r="H9" s="2"/>
      <c r="I9" s="2"/>
      <c r="J9" s="2"/>
      <c r="K9" s="2"/>
      <c r="L9" s="2"/>
    </row>
    <row r="10" spans="1:12">
      <c r="A10" s="2" t="s">
        <v>333</v>
      </c>
      <c r="B10" s="3" t="s">
        <v>334</v>
      </c>
      <c r="C10" s="3" t="s">
        <v>335</v>
      </c>
      <c r="D10" s="3">
        <v>106</v>
      </c>
      <c r="E10" s="3">
        <v>73</v>
      </c>
      <c r="F10" s="2" t="s">
        <v>336</v>
      </c>
      <c r="G10" s="3">
        <v>929</v>
      </c>
      <c r="H10" s="2"/>
      <c r="I10" s="2"/>
      <c r="J10" s="2"/>
      <c r="K10" s="2"/>
      <c r="L10" s="2"/>
    </row>
    <row r="11" spans="1:12">
      <c r="A11" s="2" t="s">
        <v>363</v>
      </c>
      <c r="B11" s="3" t="s">
        <v>364</v>
      </c>
      <c r="C11" s="3" t="s">
        <v>365</v>
      </c>
      <c r="D11" s="3">
        <v>10.5</v>
      </c>
      <c r="E11" s="3">
        <v>53</v>
      </c>
      <c r="F11" s="2" t="s">
        <v>171</v>
      </c>
      <c r="G11" s="3">
        <v>930</v>
      </c>
      <c r="H11" s="2"/>
      <c r="I11" s="2"/>
      <c r="J11" s="2"/>
      <c r="K11" s="2"/>
      <c r="L11" s="2"/>
    </row>
    <row r="12" spans="1:12">
      <c r="A12" s="2" t="s">
        <v>337</v>
      </c>
      <c r="B12" s="3" t="s">
        <v>338</v>
      </c>
      <c r="C12" s="3" t="s">
        <v>254</v>
      </c>
      <c r="D12" s="3">
        <v>56</v>
      </c>
      <c r="E12" s="3">
        <v>58</v>
      </c>
      <c r="F12" s="2" t="s">
        <v>366</v>
      </c>
      <c r="G12" s="3">
        <v>930</v>
      </c>
      <c r="H12" s="2"/>
      <c r="I12" s="2"/>
      <c r="J12" s="2"/>
      <c r="K12" s="2"/>
      <c r="L12" s="2"/>
    </row>
    <row r="13" spans="1:12">
      <c r="A13" s="2" t="s">
        <v>337</v>
      </c>
      <c r="B13" s="3" t="s">
        <v>338</v>
      </c>
      <c r="C13" s="3" t="s">
        <v>254</v>
      </c>
      <c r="D13" s="3">
        <v>236</v>
      </c>
      <c r="E13" s="3">
        <v>58</v>
      </c>
      <c r="F13" s="2" t="s">
        <v>367</v>
      </c>
      <c r="G13" s="3">
        <v>930</v>
      </c>
      <c r="H13" s="2"/>
      <c r="I13" s="2"/>
      <c r="J13" s="2"/>
      <c r="K13" s="2"/>
      <c r="L13" s="2"/>
    </row>
    <row r="14" spans="1:12">
      <c r="A14" s="2" t="s">
        <v>337</v>
      </c>
      <c r="B14" s="3" t="s">
        <v>338</v>
      </c>
      <c r="C14" s="3" t="s">
        <v>331</v>
      </c>
      <c r="D14" s="3">
        <v>75</v>
      </c>
      <c r="E14" s="3">
        <v>58</v>
      </c>
      <c r="F14" s="2" t="s">
        <v>339</v>
      </c>
      <c r="G14" s="3">
        <v>929</v>
      </c>
      <c r="H14" s="2"/>
      <c r="I14" s="2"/>
      <c r="J14" s="2"/>
      <c r="K14" s="2"/>
      <c r="L14" s="2"/>
    </row>
    <row r="15" spans="1:12">
      <c r="A15" s="2" t="s">
        <v>337</v>
      </c>
      <c r="B15" s="3" t="s">
        <v>338</v>
      </c>
      <c r="C15" s="3" t="s">
        <v>331</v>
      </c>
      <c r="D15" s="3">
        <v>37</v>
      </c>
      <c r="E15" s="3">
        <v>58</v>
      </c>
      <c r="F15" s="2" t="s">
        <v>340</v>
      </c>
      <c r="G15" s="3">
        <v>929</v>
      </c>
      <c r="H15" s="2"/>
      <c r="I15" s="2"/>
      <c r="J15" s="2"/>
      <c r="K15" s="2"/>
      <c r="L15" s="2"/>
    </row>
    <row r="16" spans="1:12">
      <c r="A16" s="2" t="s">
        <v>337</v>
      </c>
      <c r="B16" s="3" t="s">
        <v>338</v>
      </c>
      <c r="C16" s="3" t="s">
        <v>331</v>
      </c>
      <c r="D16" s="3">
        <v>28</v>
      </c>
      <c r="E16" s="3">
        <v>58</v>
      </c>
      <c r="F16" s="2" t="s">
        <v>341</v>
      </c>
      <c r="G16" s="3">
        <v>929</v>
      </c>
      <c r="H16" s="2"/>
      <c r="I16" s="2"/>
      <c r="J16" s="2"/>
      <c r="K16" s="2"/>
      <c r="L16" s="2"/>
    </row>
    <row r="17" spans="1:12">
      <c r="A17" s="2" t="s">
        <v>242</v>
      </c>
      <c r="B17" s="3" t="s">
        <v>247</v>
      </c>
      <c r="C17" s="3" t="s">
        <v>76</v>
      </c>
      <c r="D17" s="3">
        <v>29.5</v>
      </c>
      <c r="E17" s="3">
        <v>74</v>
      </c>
      <c r="F17" s="2" t="s">
        <v>221</v>
      </c>
      <c r="G17" s="3">
        <v>913</v>
      </c>
      <c r="H17" s="2"/>
      <c r="I17" s="2"/>
      <c r="J17" s="2"/>
      <c r="K17" s="2"/>
      <c r="L17" s="2"/>
    </row>
    <row r="18" spans="1:12">
      <c r="A18" s="2" t="s">
        <v>242</v>
      </c>
      <c r="B18" s="3" t="s">
        <v>247</v>
      </c>
      <c r="C18" s="3" t="s">
        <v>76</v>
      </c>
      <c r="D18" s="3">
        <v>29.5</v>
      </c>
      <c r="E18" s="3">
        <v>74</v>
      </c>
      <c r="F18" s="2" t="s">
        <v>222</v>
      </c>
      <c r="G18" s="3">
        <v>913</v>
      </c>
      <c r="H18" s="2"/>
      <c r="I18" s="2"/>
      <c r="J18" s="2"/>
      <c r="K18" s="2"/>
      <c r="L18" s="2"/>
    </row>
    <row r="19" spans="1:12">
      <c r="A19" s="2" t="s">
        <v>242</v>
      </c>
      <c r="B19" s="3" t="s">
        <v>247</v>
      </c>
      <c r="C19" s="3" t="s">
        <v>76</v>
      </c>
      <c r="D19" s="3">
        <v>29.3</v>
      </c>
      <c r="E19" s="3">
        <v>73</v>
      </c>
      <c r="F19" s="2" t="s">
        <v>158</v>
      </c>
      <c r="G19" s="3">
        <v>918</v>
      </c>
      <c r="H19" s="2"/>
      <c r="I19" s="2"/>
      <c r="J19" s="2"/>
      <c r="K19" s="2"/>
      <c r="L19" s="2"/>
    </row>
    <row r="20" spans="1:12">
      <c r="A20" s="2" t="s">
        <v>242</v>
      </c>
      <c r="B20" s="3" t="s">
        <v>247</v>
      </c>
      <c r="C20" s="3" t="s">
        <v>76</v>
      </c>
      <c r="D20" s="3">
        <v>42.5</v>
      </c>
      <c r="E20" s="3">
        <v>74</v>
      </c>
      <c r="F20" s="2" t="s">
        <v>332</v>
      </c>
      <c r="G20" s="3">
        <v>929</v>
      </c>
      <c r="H20" s="2"/>
      <c r="I20" s="2"/>
      <c r="J20" s="2"/>
      <c r="K20" s="2"/>
      <c r="L20" s="2"/>
    </row>
    <row r="21" spans="1:12">
      <c r="A21" s="2" t="s">
        <v>242</v>
      </c>
      <c r="B21" s="3" t="s">
        <v>247</v>
      </c>
      <c r="C21" s="3" t="s">
        <v>76</v>
      </c>
      <c r="D21" s="3">
        <v>17</v>
      </c>
      <c r="E21" s="3">
        <v>74</v>
      </c>
      <c r="F21" s="2" t="s">
        <v>362</v>
      </c>
      <c r="G21" s="3">
        <v>930</v>
      </c>
      <c r="H21" s="2"/>
      <c r="I21" s="2"/>
      <c r="J21" s="2"/>
      <c r="K21" s="2"/>
      <c r="L21" s="2"/>
    </row>
    <row r="22" spans="1:12">
      <c r="A22" s="4" t="s">
        <v>242</v>
      </c>
      <c r="B22" s="4" t="s">
        <v>272</v>
      </c>
      <c r="C22" s="4" t="s">
        <v>76</v>
      </c>
      <c r="D22" s="4">
        <v>433</v>
      </c>
      <c r="E22" s="3" t="s">
        <v>213</v>
      </c>
      <c r="F22" s="2" t="s">
        <v>273</v>
      </c>
      <c r="G22" s="3">
        <v>924</v>
      </c>
      <c r="H22" s="2"/>
      <c r="I22" s="2"/>
      <c r="J22" s="2"/>
      <c r="K22" s="2"/>
      <c r="L22" s="2"/>
    </row>
    <row r="23" spans="1:12">
      <c r="A23" s="2" t="s">
        <v>244</v>
      </c>
      <c r="B23" s="3" t="s">
        <v>387</v>
      </c>
      <c r="C23" s="3" t="s">
        <v>254</v>
      </c>
      <c r="D23" s="6">
        <v>3</v>
      </c>
      <c r="E23" s="3">
        <v>49</v>
      </c>
      <c r="F23" s="2" t="s">
        <v>388</v>
      </c>
      <c r="G23" s="3">
        <v>932</v>
      </c>
      <c r="H23" s="2"/>
      <c r="I23" s="2"/>
      <c r="J23" s="2"/>
      <c r="K23" s="2"/>
      <c r="L23" s="2"/>
    </row>
    <row r="24" spans="1:12">
      <c r="A24" s="4" t="s">
        <v>244</v>
      </c>
      <c r="B24" s="4" t="s">
        <v>249</v>
      </c>
      <c r="C24" s="47" t="s">
        <v>78</v>
      </c>
      <c r="D24" s="47">
        <v>174</v>
      </c>
      <c r="E24" s="3" t="s">
        <v>213</v>
      </c>
      <c r="F24" s="2" t="s">
        <v>214</v>
      </c>
      <c r="G24" s="3">
        <v>919</v>
      </c>
      <c r="H24" s="2"/>
      <c r="I24" s="2"/>
      <c r="J24" s="2"/>
      <c r="K24" s="2"/>
      <c r="L24" s="2"/>
    </row>
    <row r="25" spans="1:12">
      <c r="A25" s="4" t="s">
        <v>244</v>
      </c>
      <c r="B25" s="4" t="s">
        <v>249</v>
      </c>
      <c r="C25" s="47" t="s">
        <v>78</v>
      </c>
      <c r="D25" s="47">
        <v>244</v>
      </c>
      <c r="E25" s="3" t="s">
        <v>213</v>
      </c>
      <c r="F25" s="2" t="s">
        <v>214</v>
      </c>
      <c r="G25" s="3">
        <v>920</v>
      </c>
      <c r="H25" s="2"/>
      <c r="I25" s="2"/>
      <c r="J25" s="2"/>
      <c r="K25" s="2"/>
      <c r="L25" s="2"/>
    </row>
    <row r="26" spans="1:12">
      <c r="A26" s="4" t="s">
        <v>244</v>
      </c>
      <c r="B26" s="4" t="s">
        <v>249</v>
      </c>
      <c r="C26" s="47" t="s">
        <v>78</v>
      </c>
      <c r="D26" s="47">
        <v>88</v>
      </c>
      <c r="E26" s="3" t="s">
        <v>213</v>
      </c>
      <c r="F26" s="2" t="s">
        <v>214</v>
      </c>
      <c r="G26" s="3">
        <v>923</v>
      </c>
      <c r="H26" s="2"/>
      <c r="I26" s="2"/>
      <c r="J26" s="2"/>
      <c r="K26" s="2"/>
      <c r="L26" s="2"/>
    </row>
    <row r="27" spans="1:12">
      <c r="A27" s="2" t="s">
        <v>244</v>
      </c>
      <c r="B27" s="3" t="s">
        <v>249</v>
      </c>
      <c r="C27" s="3" t="s">
        <v>254</v>
      </c>
      <c r="D27" s="6">
        <v>34</v>
      </c>
      <c r="E27" s="3" t="s">
        <v>213</v>
      </c>
      <c r="F27" s="2" t="s">
        <v>114</v>
      </c>
      <c r="G27" s="3">
        <v>923</v>
      </c>
      <c r="H27" s="2"/>
      <c r="I27" s="2"/>
      <c r="J27" s="2"/>
      <c r="K27" s="2"/>
      <c r="L27" s="2"/>
    </row>
    <row r="28" spans="1:12">
      <c r="A28" s="2" t="s">
        <v>244</v>
      </c>
      <c r="B28" s="3" t="s">
        <v>249</v>
      </c>
      <c r="C28" s="3" t="s">
        <v>254</v>
      </c>
      <c r="D28" s="6">
        <v>95</v>
      </c>
      <c r="E28" s="3" t="s">
        <v>213</v>
      </c>
      <c r="F28" s="2" t="s">
        <v>114</v>
      </c>
      <c r="G28" s="3">
        <v>924</v>
      </c>
      <c r="H28" s="2"/>
      <c r="I28" s="2"/>
      <c r="J28" s="2"/>
      <c r="K28" s="2"/>
      <c r="L28" s="2"/>
    </row>
    <row r="29" spans="1:12">
      <c r="A29" s="2" t="s">
        <v>244</v>
      </c>
      <c r="B29" s="3" t="s">
        <v>249</v>
      </c>
      <c r="C29" s="3" t="s">
        <v>254</v>
      </c>
      <c r="D29" s="6">
        <v>20</v>
      </c>
      <c r="E29" s="3" t="s">
        <v>213</v>
      </c>
      <c r="F29" s="2" t="s">
        <v>114</v>
      </c>
      <c r="G29" s="3">
        <v>925</v>
      </c>
      <c r="H29" s="2"/>
      <c r="I29" s="2"/>
      <c r="J29" s="2"/>
      <c r="K29" s="2"/>
      <c r="L29" s="2"/>
    </row>
    <row r="30" spans="1:12">
      <c r="A30" s="2" t="s">
        <v>244</v>
      </c>
      <c r="B30" s="3" t="s">
        <v>249</v>
      </c>
      <c r="C30" s="3" t="s">
        <v>254</v>
      </c>
      <c r="D30" s="6">
        <v>265</v>
      </c>
      <c r="E30" s="3" t="s">
        <v>213</v>
      </c>
      <c r="F30" s="2" t="s">
        <v>114</v>
      </c>
      <c r="G30" s="3">
        <v>926</v>
      </c>
      <c r="H30" s="2"/>
      <c r="I30" s="2"/>
      <c r="J30" s="2"/>
      <c r="K30" s="2"/>
      <c r="L30" s="2"/>
    </row>
    <row r="31" spans="1:12">
      <c r="A31" s="2" t="s">
        <v>244</v>
      </c>
      <c r="B31" s="3" t="s">
        <v>249</v>
      </c>
      <c r="C31" s="3" t="s">
        <v>254</v>
      </c>
      <c r="D31" s="6">
        <v>152</v>
      </c>
      <c r="E31" s="3" t="s">
        <v>213</v>
      </c>
      <c r="F31" s="2" t="s">
        <v>114</v>
      </c>
      <c r="G31" s="3">
        <v>927</v>
      </c>
      <c r="H31" s="2"/>
      <c r="I31" s="2"/>
      <c r="J31" s="2"/>
      <c r="K31" s="2"/>
      <c r="L31" s="2"/>
    </row>
    <row r="32" spans="1:12">
      <c r="A32" s="2" t="s">
        <v>244</v>
      </c>
      <c r="B32" s="3" t="s">
        <v>249</v>
      </c>
      <c r="C32" s="3" t="s">
        <v>254</v>
      </c>
      <c r="D32" s="6">
        <v>80</v>
      </c>
      <c r="E32" s="3" t="s">
        <v>213</v>
      </c>
      <c r="F32" s="2" t="s">
        <v>114</v>
      </c>
      <c r="G32" s="3">
        <v>928</v>
      </c>
      <c r="H32" s="2"/>
      <c r="I32" s="2"/>
      <c r="J32" s="2"/>
      <c r="K32" s="2"/>
      <c r="L32" s="2"/>
    </row>
    <row r="33" spans="1:12">
      <c r="A33" s="2" t="s">
        <v>244</v>
      </c>
      <c r="B33" s="3" t="s">
        <v>249</v>
      </c>
      <c r="C33" s="3" t="s">
        <v>254</v>
      </c>
      <c r="D33" s="6">
        <v>260</v>
      </c>
      <c r="E33" s="3" t="s">
        <v>213</v>
      </c>
      <c r="F33" s="2" t="s">
        <v>114</v>
      </c>
      <c r="G33" s="3">
        <v>929</v>
      </c>
      <c r="H33" s="2"/>
      <c r="I33" s="2"/>
      <c r="J33" s="2"/>
      <c r="K33" s="2"/>
      <c r="L33" s="2"/>
    </row>
    <row r="34" spans="1:12">
      <c r="A34" s="2" t="s">
        <v>244</v>
      </c>
      <c r="B34" s="3" t="s">
        <v>249</v>
      </c>
      <c r="C34" s="3" t="s">
        <v>254</v>
      </c>
      <c r="D34" s="6">
        <v>80</v>
      </c>
      <c r="E34" s="3" t="s">
        <v>213</v>
      </c>
      <c r="F34" s="2" t="s">
        <v>114</v>
      </c>
      <c r="G34" s="3">
        <v>930</v>
      </c>
      <c r="H34" s="2"/>
      <c r="I34" s="2"/>
      <c r="J34" s="2"/>
      <c r="K34" s="2"/>
      <c r="L34" s="2"/>
    </row>
    <row r="35" spans="1:12">
      <c r="A35" s="2" t="s">
        <v>244</v>
      </c>
      <c r="B35" s="3" t="s">
        <v>249</v>
      </c>
      <c r="C35" s="3" t="s">
        <v>254</v>
      </c>
      <c r="D35" s="6">
        <v>152</v>
      </c>
      <c r="E35" s="3" t="s">
        <v>213</v>
      </c>
      <c r="F35" s="2" t="s">
        <v>114</v>
      </c>
      <c r="G35" s="3">
        <v>932</v>
      </c>
      <c r="H35" s="2"/>
      <c r="I35" s="2"/>
      <c r="J35" s="2"/>
      <c r="K35" s="2"/>
      <c r="L35" s="2"/>
    </row>
    <row r="36" spans="1:12">
      <c r="A36" s="2" t="s">
        <v>244</v>
      </c>
      <c r="B36" s="3" t="s">
        <v>249</v>
      </c>
      <c r="C36" s="3" t="s">
        <v>254</v>
      </c>
      <c r="D36" s="6">
        <v>221</v>
      </c>
      <c r="E36" s="3" t="s">
        <v>213</v>
      </c>
      <c r="F36" s="2" t="s">
        <v>114</v>
      </c>
      <c r="G36" s="3">
        <v>933</v>
      </c>
      <c r="H36" s="2"/>
      <c r="I36" s="2"/>
      <c r="J36" s="2"/>
      <c r="K36" s="2"/>
      <c r="L36" s="2"/>
    </row>
    <row r="37" spans="1:12">
      <c r="A37" s="2" t="s">
        <v>244</v>
      </c>
      <c r="B37" s="3" t="s">
        <v>249</v>
      </c>
      <c r="C37" s="3" t="s">
        <v>254</v>
      </c>
      <c r="D37" s="6">
        <v>5</v>
      </c>
      <c r="E37" s="3" t="s">
        <v>213</v>
      </c>
      <c r="F37" s="2" t="s">
        <v>114</v>
      </c>
      <c r="G37" s="3">
        <v>934</v>
      </c>
      <c r="H37" s="2"/>
      <c r="I37" s="2"/>
      <c r="J37" s="2"/>
      <c r="K37" s="2"/>
      <c r="L37" s="2"/>
    </row>
    <row r="38" spans="1:12">
      <c r="A38" s="2" t="s">
        <v>244</v>
      </c>
      <c r="B38" s="3" t="s">
        <v>249</v>
      </c>
      <c r="C38" s="3" t="s">
        <v>254</v>
      </c>
      <c r="D38" s="6">
        <v>210</v>
      </c>
      <c r="E38" s="3" t="s">
        <v>213</v>
      </c>
      <c r="F38" s="2" t="s">
        <v>114</v>
      </c>
      <c r="G38" s="3">
        <v>935</v>
      </c>
      <c r="H38" s="2"/>
      <c r="I38" s="2"/>
      <c r="J38" s="2"/>
      <c r="K38" s="2"/>
      <c r="L38" s="2"/>
    </row>
    <row r="39" spans="1:12">
      <c r="A39" s="2" t="s">
        <v>244</v>
      </c>
      <c r="B39" s="3" t="s">
        <v>249</v>
      </c>
      <c r="C39" s="3" t="s">
        <v>80</v>
      </c>
      <c r="D39" s="6">
        <v>1.82</v>
      </c>
      <c r="E39" s="3" t="s">
        <v>213</v>
      </c>
      <c r="F39" s="2" t="s">
        <v>214</v>
      </c>
      <c r="G39" s="3">
        <v>858</v>
      </c>
      <c r="H39" s="2"/>
      <c r="I39" s="2"/>
      <c r="J39" s="2"/>
      <c r="K39" s="2"/>
      <c r="L39" s="2"/>
    </row>
    <row r="40" spans="1:12">
      <c r="A40" s="2" t="s">
        <v>244</v>
      </c>
      <c r="B40" s="3" t="s">
        <v>446</v>
      </c>
      <c r="C40" s="3" t="s">
        <v>254</v>
      </c>
      <c r="D40" s="6">
        <v>50</v>
      </c>
      <c r="E40" s="3" t="s">
        <v>213</v>
      </c>
      <c r="F40" s="2" t="s">
        <v>114</v>
      </c>
      <c r="G40" s="3">
        <v>935</v>
      </c>
      <c r="H40" s="2"/>
      <c r="I40" s="2"/>
      <c r="J40" s="2"/>
      <c r="K40" s="2"/>
      <c r="L40" s="2"/>
    </row>
    <row r="41" spans="1:12">
      <c r="A41" s="2" t="s">
        <v>243</v>
      </c>
      <c r="B41" s="2" t="s">
        <v>248</v>
      </c>
      <c r="C41" s="2" t="s">
        <v>79</v>
      </c>
      <c r="D41" s="2">
        <v>212</v>
      </c>
      <c r="E41" s="3" t="s">
        <v>213</v>
      </c>
      <c r="F41" s="2" t="s">
        <v>219</v>
      </c>
      <c r="G41" s="3">
        <v>801</v>
      </c>
      <c r="H41" s="2"/>
      <c r="I41" s="2"/>
      <c r="J41" s="2"/>
      <c r="K41" s="2"/>
      <c r="L41" s="2"/>
    </row>
  </sheetData>
  <phoneticPr fontId="8" type="noConversion"/>
  <pageMargins left="0.39370078740157483" right="0" top="0.39370078740157483" bottom="0.3937007874015748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原料コードマスター</vt:lpstr>
      <vt:lpstr>原料</vt:lpstr>
      <vt:lpstr>Kintone工場原料在庫管理</vt:lpstr>
      <vt:lpstr>Kintone工場製品在庫管理</vt:lpstr>
      <vt:lpstr>半成品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Yusuke</cp:lastModifiedBy>
  <cp:revision>1</cp:revision>
  <cp:lastPrinted>2019-09-16T01:29:49Z</cp:lastPrinted>
  <dcterms:created xsi:type="dcterms:W3CDTF">1996-12-17T01:32:00Z</dcterms:created>
  <dcterms:modified xsi:type="dcterms:W3CDTF">2019-10-26T14:58:09Z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