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k9dy\Downloads\"/>
    </mc:Choice>
  </mc:AlternateContent>
  <bookViews>
    <workbookView xWindow="0" yWindow="0" windowWidth="16380" windowHeight="8190" tabRatio="500"/>
  </bookViews>
  <sheets>
    <sheet name="Figure 1" sheetId="1" r:id="rId1"/>
    <sheet name="Figure 2" sheetId="2" r:id="rId2"/>
    <sheet name="Figure 3" sheetId="3" r:id="rId3"/>
    <sheet name="Figure 4a" sheetId="4" r:id="rId4"/>
    <sheet name="Figure 4b" sheetId="5" r:id="rId5"/>
    <sheet name="Figure 5" sheetId="6" r:id="rId6"/>
    <sheet name="Figure 6" sheetId="7" r:id="rId7"/>
    <sheet name="Figure 7" sheetId="8" r:id="rId8"/>
    <sheet name="Figure complémentaire 1" sheetId="9" r:id="rId9"/>
    <sheet name="Figure complémentaire 2" sheetId="10" r:id="rId10"/>
    <sheet name="Figure complémentaire 3" sheetId="11" r:id="rId11"/>
    <sheet name="Complément figure 1" sheetId="12" r:id="rId12"/>
  </sheets>
  <definedNames>
    <definedName name="Excel_BuiltIn_Print_Area" localSheetId="11">'Complément figure 1'!$A$1:$G$44</definedName>
    <definedName name="Excel_BuiltIn_Print_Area" localSheetId="0">'Figure 1'!$A$1:$F$14</definedName>
    <definedName name="Excel_BuiltIn_Print_Area" localSheetId="1">#N/A</definedName>
    <definedName name="Excel_BuiltIn_Print_Area" localSheetId="2">#N/A</definedName>
    <definedName name="Excel_BuiltIn_Print_Area" localSheetId="3">#N/A</definedName>
    <definedName name="Excel_BuiltIn_Print_Area" localSheetId="6">'Figure 6'!$H$1:$P$1</definedName>
    <definedName name="Excel_BuiltIn_Print_Area" localSheetId="7">#N/A</definedName>
    <definedName name="_xlnm.Print_Area" localSheetId="11">'Complément figure 1'!$A$1:$I$49</definedName>
    <definedName name="_xlnm.Print_Area" localSheetId="0">'Figure 1'!$A$1:$H$19</definedName>
    <definedName name="_xlnm.Print_Area" localSheetId="1">'Figure 2'!$A$1:$H$1</definedName>
    <definedName name="_xlnm.Print_Area" localSheetId="2">'Figure 3'!$A$1:$J$1</definedName>
    <definedName name="_xlnm.Print_Area" localSheetId="3">'Figure 4a'!$A$1:$I$1</definedName>
    <definedName name="_xlnm.Print_Area" localSheetId="5">'Figure 5'!$A$1:$L$37</definedName>
    <definedName name="_xlnm.Print_Area" localSheetId="6">'Figure 6'!$A$1:$I$1</definedName>
    <definedName name="_xlnm.Print_Area" localSheetId="7">'Figure 7'!$A$1:$H$1</definedName>
    <definedName name="_xlnm.Print_Area" localSheetId="8">'Figure complémentaire 1'!$A$1:$J$19</definedName>
    <definedName name="_xlnm.Print_Area" localSheetId="9">'Figure complémentaire 2'!$A$1:$G$36</definedName>
    <definedName name="_xlnm.Print_Area" localSheetId="10">'Figure complémentaire 3'!$A$1:$D$5</definedName>
  </definedNames>
  <calcPr calcId="162913"/>
</workbook>
</file>

<file path=xl/calcChain.xml><?xml version="1.0" encoding="utf-8"?>
<calcChain xmlns="http://schemas.openxmlformats.org/spreadsheetml/2006/main">
  <c r="E40" i="12" l="1"/>
  <c r="F7" i="1"/>
  <c r="F8" i="1"/>
  <c r="G8" i="1"/>
  <c r="F9" i="1"/>
  <c r="G9" i="1"/>
</calcChain>
</file>

<file path=xl/sharedStrings.xml><?xml version="1.0" encoding="utf-8"?>
<sst xmlns="http://schemas.openxmlformats.org/spreadsheetml/2006/main" count="433" uniqueCount="243">
  <si>
    <t xml:space="preserve">Figure 1 - Évolution générale de la situation démographique </t>
  </si>
  <si>
    <t>en milliers</t>
  </si>
  <si>
    <r>
      <rPr>
        <b/>
        <sz val="10"/>
        <rFont val="Arial"/>
        <family val="2"/>
      </rPr>
      <t>Population au 
1</t>
    </r>
    <r>
      <rPr>
        <b/>
        <vertAlign val="superscript"/>
        <sz val="10"/>
        <rFont val="Arial"/>
        <family val="2"/>
      </rPr>
      <t>er</t>
    </r>
    <r>
      <rPr>
        <b/>
        <sz val="10"/>
        <rFont val="Arial"/>
        <family val="2"/>
      </rPr>
      <t xml:space="preserve"> janvier</t>
    </r>
  </si>
  <si>
    <t>Nombre de naissances vivantes</t>
  </si>
  <si>
    <t>Nombre de décès</t>
  </si>
  <si>
    <t>Solde naturel</t>
  </si>
  <si>
    <t>Solde migratoire évalué</t>
  </si>
  <si>
    <r>
      <rPr>
        <b/>
        <sz val="10"/>
        <rFont val="Arial"/>
        <family val="2"/>
      </rPr>
      <t>Ajustement</t>
    </r>
    <r>
      <rPr>
        <b/>
        <vertAlign val="superscript"/>
        <sz val="10"/>
        <rFont val="Arial"/>
        <family val="2"/>
      </rPr>
      <t>1</t>
    </r>
  </si>
  <si>
    <r>
      <rPr>
        <b/>
        <sz val="10"/>
        <rFont val="Arial"/>
        <family val="2"/>
      </rPr>
      <t>Évolution de la population</t>
    </r>
    <r>
      <rPr>
        <b/>
        <vertAlign val="superscript"/>
        <sz val="10"/>
        <rFont val="Arial"/>
        <family val="2"/>
      </rPr>
      <t xml:space="preserve">2
</t>
    </r>
    <r>
      <rPr>
        <b/>
        <sz val="10"/>
        <rFont val="Arial"/>
        <family val="2"/>
      </rPr>
      <t>(en %)</t>
    </r>
  </si>
  <si>
    <t>2009</t>
  </si>
  <si>
    <t>2014 hors Mayotte</t>
  </si>
  <si>
    <t xml:space="preserve">+ 252,7 </t>
  </si>
  <si>
    <t>2014 y c. Mayotte</t>
  </si>
  <si>
    <t xml:space="preserve">+ 259,3 </t>
  </si>
  <si>
    <r>
      <rPr>
        <sz val="10"/>
        <rFont val="Arial"/>
        <family val="2"/>
      </rPr>
      <t>+ 46</t>
    </r>
    <r>
      <rPr>
        <i/>
        <sz val="10"/>
        <rFont val="Arial"/>
        <family val="2"/>
      </rPr>
      <t>p</t>
    </r>
  </si>
  <si>
    <r>
      <rPr>
        <sz val="10"/>
        <rFont val="Arial"/>
        <family val="2"/>
      </rPr>
      <t>- 100</t>
    </r>
    <r>
      <rPr>
        <i/>
        <sz val="10"/>
        <rFont val="Arial"/>
        <family val="2"/>
      </rPr>
      <t>p</t>
    </r>
  </si>
  <si>
    <r>
      <rPr>
        <sz val="10"/>
        <rFont val="Arial"/>
        <family val="2"/>
      </rPr>
      <t>0,31</t>
    </r>
    <r>
      <rPr>
        <i/>
        <sz val="10"/>
        <rFont val="Arial"/>
        <family val="2"/>
      </rPr>
      <t>p</t>
    </r>
  </si>
  <si>
    <r>
      <rPr>
        <sz val="10"/>
        <rFont val="Arial"/>
        <family val="2"/>
      </rPr>
      <t>66 884</t>
    </r>
    <r>
      <rPr>
        <i/>
        <sz val="10"/>
        <rFont val="Arial"/>
        <family val="2"/>
      </rPr>
      <t>p</t>
    </r>
  </si>
  <si>
    <r>
      <rPr>
        <sz val="10"/>
        <rFont val="Arial"/>
        <family val="2"/>
      </rPr>
      <t>- 101</t>
    </r>
    <r>
      <rPr>
        <i/>
        <sz val="10"/>
        <rFont val="Arial"/>
        <family val="2"/>
      </rPr>
      <t>p</t>
    </r>
  </si>
  <si>
    <r>
      <rPr>
        <sz val="10"/>
        <rFont val="Arial"/>
        <family val="2"/>
      </rPr>
      <t>0,29</t>
    </r>
    <r>
      <rPr>
        <i/>
        <sz val="10"/>
        <rFont val="Arial"/>
        <family val="2"/>
      </rPr>
      <t>p</t>
    </r>
  </si>
  <si>
    <r>
      <rPr>
        <sz val="10"/>
        <rFont val="Arial"/>
        <family val="2"/>
      </rPr>
      <t>66 978</t>
    </r>
    <r>
      <rPr>
        <i/>
        <sz val="10"/>
        <rFont val="Arial"/>
        <family val="2"/>
      </rPr>
      <t>p</t>
    </r>
  </si>
  <si>
    <r>
      <rPr>
        <sz val="10"/>
        <rFont val="Arial"/>
        <family val="2"/>
      </rPr>
      <t xml:space="preserve">753,0 </t>
    </r>
    <r>
      <rPr>
        <i/>
        <sz val="10"/>
        <rFont val="Arial"/>
        <family val="2"/>
      </rPr>
      <t>p</t>
    </r>
  </si>
  <si>
    <r>
      <rPr>
        <sz val="10"/>
        <rFont val="Arial"/>
        <family val="2"/>
      </rPr>
      <t xml:space="preserve">612,0 </t>
    </r>
    <r>
      <rPr>
        <i/>
        <sz val="10"/>
        <rFont val="Arial"/>
        <family val="2"/>
      </rPr>
      <t>p</t>
    </r>
  </si>
  <si>
    <r>
      <rPr>
        <sz val="10"/>
        <rFont val="Arial"/>
        <family val="2"/>
      </rPr>
      <t xml:space="preserve"> + 141,0 </t>
    </r>
    <r>
      <rPr>
        <i/>
        <sz val="10"/>
        <rFont val="Arial"/>
        <family val="2"/>
      </rPr>
      <t>p</t>
    </r>
  </si>
  <si>
    <r>
      <rPr>
        <sz val="10"/>
        <rFont val="Arial"/>
        <family val="2"/>
      </rPr>
      <t>0,28</t>
    </r>
    <r>
      <rPr>
        <i/>
        <sz val="10"/>
        <rFont val="Arial"/>
        <family val="2"/>
      </rPr>
      <t>p</t>
    </r>
  </si>
  <si>
    <r>
      <rPr>
        <sz val="10"/>
        <rFont val="Arial"/>
        <family val="2"/>
      </rPr>
      <t>67 064</t>
    </r>
    <r>
      <rPr>
        <i/>
        <sz val="10"/>
        <rFont val="Arial"/>
        <family val="2"/>
      </rPr>
      <t>p</t>
    </r>
  </si>
  <si>
    <t>…</t>
  </si>
  <si>
    <t>p : donnée provisoire à la fin 2019 ;  … Résultat non disponible.</t>
  </si>
  <si>
    <r>
      <rPr>
        <sz val="10"/>
        <rFont val="Arial"/>
        <family val="2"/>
      </rPr>
      <t xml:space="preserve">1. Du fait d'un changement de questionnaire du recensement de la population visant à améliorer la connaissance des situations de multi-résidence, un ajustement a été introduit pour estimer les évolutions de population à questionnement inchangé. Cet effet de questionnaire monte progressivement en charge sur plusieurs années [Insee, </t>
    </r>
    <r>
      <rPr>
        <i/>
        <sz val="10"/>
        <rFont val="Arial"/>
        <family val="2"/>
      </rPr>
      <t>Note technique</t>
    </r>
    <r>
      <rPr>
        <sz val="10"/>
        <rFont val="Arial"/>
        <family val="2"/>
      </rPr>
      <t>, 2020].</t>
    </r>
  </si>
  <si>
    <t>2. Le taux de variation de la population une année donnée correspond à la somme du solde naturel et du solde migratoire divisée par la population au 1er janvier de cette année.</t>
  </si>
  <si>
    <r>
      <rPr>
        <sz val="10"/>
        <rFont val="Arial"/>
        <family val="2"/>
      </rPr>
      <t>Lecture : la population est de 66 602 645 habitants au 1</t>
    </r>
    <r>
      <rPr>
        <vertAlign val="superscript"/>
        <sz val="10"/>
        <rFont val="Arial"/>
        <family val="2"/>
      </rPr>
      <t xml:space="preserve">er </t>
    </r>
    <r>
      <rPr>
        <sz val="10"/>
        <rFont val="Arial"/>
        <family val="2"/>
      </rPr>
      <t>janvier 2016 d'après le recensement de 2016, et de 66 774 482 habitants au 1</t>
    </r>
    <r>
      <rPr>
        <vertAlign val="superscript"/>
        <sz val="10"/>
        <rFont val="Arial"/>
        <family val="2"/>
      </rPr>
      <t>er</t>
    </r>
    <r>
      <rPr>
        <sz val="10"/>
        <rFont val="Arial"/>
        <family val="2"/>
      </rPr>
      <t xml:space="preserve"> janvier 2017 d'après le recensement de 2017. La population évolue donc en apparence de + 171 837 habitants : + 189 775 dû au solde naturel, + 65 044 dû au solde migratoire et – 82 982 dû au changement de questionnaire. L'évolution de la population à questionnaire identique est donc estimée à + 254 819 habitants, soit une hausse de la population de 0,38 % en un an.</t>
    </r>
  </si>
  <si>
    <t>Champ : France hors Mayotte jusqu'en 2014 et y compris Mayotte à partir de 2014.</t>
  </si>
  <si>
    <t>Source : Insee, estimations de population et statistiques de l'état civil.</t>
  </si>
  <si>
    <t>Figure 2 - Évolution du nombre de naissances, de décès et du solde naturel depuis 1957</t>
  </si>
  <si>
    <t>Naissances</t>
  </si>
  <si>
    <t>Décès</t>
  </si>
  <si>
    <t xml:space="preserve">1957 </t>
  </si>
  <si>
    <t xml:space="preserve">1958 </t>
  </si>
  <si>
    <t xml:space="preserve">1959 </t>
  </si>
  <si>
    <t xml:space="preserve">1960 </t>
  </si>
  <si>
    <t xml:space="preserve">1961 </t>
  </si>
  <si>
    <t xml:space="preserve">1962 </t>
  </si>
  <si>
    <t xml:space="preserve">1963 </t>
  </si>
  <si>
    <t xml:space="preserve">1964 </t>
  </si>
  <si>
    <t xml:space="preserve">1965 </t>
  </si>
  <si>
    <t xml:space="preserve">1966 </t>
  </si>
  <si>
    <t xml:space="preserve">1967 </t>
  </si>
  <si>
    <t xml:space="preserve">1968 </t>
  </si>
  <si>
    <t xml:space="preserve">1969 </t>
  </si>
  <si>
    <t xml:space="preserve">1970 </t>
  </si>
  <si>
    <t xml:space="preserve">1971 </t>
  </si>
  <si>
    <t xml:space="preserve">1972 </t>
  </si>
  <si>
    <t xml:space="preserve">1973 </t>
  </si>
  <si>
    <t xml:space="preserve">1974 </t>
  </si>
  <si>
    <t xml:space="preserve">1975 </t>
  </si>
  <si>
    <t xml:space="preserve">1976 </t>
  </si>
  <si>
    <t xml:space="preserve">1977 </t>
  </si>
  <si>
    <t xml:space="preserve">1978 </t>
  </si>
  <si>
    <t xml:space="preserve">1979 </t>
  </si>
  <si>
    <t xml:space="preserve">1980 </t>
  </si>
  <si>
    <t xml:space="preserve">1981 </t>
  </si>
  <si>
    <t xml:space="preserve">1982 </t>
  </si>
  <si>
    <t xml:space="preserve">1983 </t>
  </si>
  <si>
    <t xml:space="preserve">1984 </t>
  </si>
  <si>
    <t xml:space="preserve">1985 </t>
  </si>
  <si>
    <t xml:space="preserve">1986 </t>
  </si>
  <si>
    <t xml:space="preserve">1987 </t>
  </si>
  <si>
    <t xml:space="preserve">1988 </t>
  </si>
  <si>
    <t xml:space="preserve">1989 </t>
  </si>
  <si>
    <t xml:space="preserve">1990 </t>
  </si>
  <si>
    <t xml:space="preserve">1991 </t>
  </si>
  <si>
    <t xml:space="preserve">1992 </t>
  </si>
  <si>
    <t xml:space="preserve">1993 </t>
  </si>
  <si>
    <t xml:space="preserve">1994 </t>
  </si>
  <si>
    <t xml:space="preserve">1995 </t>
  </si>
  <si>
    <t xml:space="preserve">1996 </t>
  </si>
  <si>
    <t xml:space="preserve">1997 </t>
  </si>
  <si>
    <t xml:space="preserve">1998 </t>
  </si>
  <si>
    <t xml:space="preserve">1999 </t>
  </si>
  <si>
    <t xml:space="preserve">2000 </t>
  </si>
  <si>
    <t xml:space="preserve">2001 </t>
  </si>
  <si>
    <t xml:space="preserve">2002 </t>
  </si>
  <si>
    <t xml:space="preserve">2003 </t>
  </si>
  <si>
    <t xml:space="preserve">2004 </t>
  </si>
  <si>
    <t xml:space="preserve">2005 </t>
  </si>
  <si>
    <t xml:space="preserve">2006 </t>
  </si>
  <si>
    <t xml:space="preserve">2007 </t>
  </si>
  <si>
    <t xml:space="preserve">2008 </t>
  </si>
  <si>
    <t xml:space="preserve">2009 </t>
  </si>
  <si>
    <t xml:space="preserve">2010 </t>
  </si>
  <si>
    <t xml:space="preserve">2011 </t>
  </si>
  <si>
    <t xml:space="preserve">2012 </t>
  </si>
  <si>
    <t xml:space="preserve">2013 </t>
  </si>
  <si>
    <t>2014</t>
  </si>
  <si>
    <t>2015</t>
  </si>
  <si>
    <t>2016</t>
  </si>
  <si>
    <t>2017</t>
  </si>
  <si>
    <t>2018</t>
  </si>
  <si>
    <r>
      <rPr>
        <sz val="10"/>
        <rFont val="Arial"/>
        <family val="2"/>
      </rPr>
      <t xml:space="preserve">2019 </t>
    </r>
    <r>
      <rPr>
        <i/>
        <sz val="10"/>
        <rFont val="Arial"/>
        <family val="2"/>
      </rPr>
      <t xml:space="preserve">p </t>
    </r>
  </si>
  <si>
    <r>
      <rPr>
        <i/>
        <sz val="10"/>
        <rFont val="Arial"/>
      </rPr>
      <t>p </t>
    </r>
    <r>
      <rPr>
        <sz val="10"/>
        <rFont val="Arial"/>
      </rPr>
      <t>: donnée provisoire à la fin 2019.</t>
    </r>
  </si>
  <si>
    <t>Champ : France hors Mayotte.</t>
  </si>
  <si>
    <t>Source : Insee, statistiques de l'état civil.</t>
  </si>
  <si>
    <t>Figure 3 - Évolution du nombre de naissances, de femmes en âge de procréer et de l'ICF*</t>
  </si>
  <si>
    <t>Effectifs</t>
  </si>
  <si>
    <t>Indice 100 en 1995</t>
  </si>
  <si>
    <t>ICF pour 100 femmes</t>
  </si>
  <si>
    <t>Femmes âgées de 15 à 50 ans</t>
  </si>
  <si>
    <t>Femmes âgées de 20 à 40 ans</t>
  </si>
  <si>
    <r>
      <rPr>
        <sz val="10"/>
        <rFont val="Arial"/>
        <family val="2"/>
      </rPr>
      <t>2017</t>
    </r>
    <r>
      <rPr>
        <i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</si>
  <si>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rPr>
        <sz val="10"/>
        <rFont val="Arial"/>
        <family val="2"/>
      </rPr>
      <t>2018</t>
    </r>
    <r>
      <rPr>
        <i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</si>
  <si>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rPr>
        <sz val="10"/>
        <rFont val="Arial"/>
        <family val="2"/>
      </rPr>
      <t>2019</t>
    </r>
    <r>
      <rPr>
        <i/>
        <sz val="10"/>
        <rFont val="Arial"/>
        <family val="2"/>
      </rPr>
      <t>p</t>
    </r>
  </si>
  <si>
    <t xml:space="preserve">* Indicateur conjoncturel de fécondité. </t>
  </si>
  <si>
    <t>Figure 4a - Fécondité par âge des hommes et des femmes en 1989 et 2019</t>
  </si>
  <si>
    <t xml:space="preserve">nombre d'enfants nés vivants pour 10 000 femmes ou hommes </t>
  </si>
  <si>
    <t>Âge*</t>
  </si>
  <si>
    <t>Femmes</t>
  </si>
  <si>
    <t>Hommes</t>
  </si>
  <si>
    <t>///</t>
  </si>
  <si>
    <t xml:space="preserve"> /// Absence de résultat due à la nature des choses. </t>
  </si>
  <si>
    <r>
      <rPr>
        <sz val="10"/>
        <rFont val="Arial"/>
      </rPr>
      <t>* Âge atteint le 1</t>
    </r>
    <r>
      <rPr>
        <vertAlign val="superscript"/>
        <sz val="10"/>
        <rFont val="Arial"/>
      </rPr>
      <t>er</t>
    </r>
    <r>
      <rPr>
        <sz val="10"/>
        <rFont val="Arial"/>
      </rPr>
      <t xml:space="preserve"> janvier.</t>
    </r>
  </si>
  <si>
    <t>Champ : France métropolitaine.</t>
  </si>
  <si>
    <r>
      <rPr>
        <b/>
        <sz val="10"/>
        <rFont val="Arial"/>
      </rPr>
      <t>Figure 4b - Taux de fécondité par groupe d'âges</t>
    </r>
    <r>
      <rPr>
        <b/>
        <sz val="10"/>
        <color indexed="10"/>
        <rFont val="Arial"/>
      </rPr>
      <t xml:space="preserve"> </t>
    </r>
  </si>
  <si>
    <t>Nombre de naissances pour 100 femmes</t>
  </si>
  <si>
    <r>
      <rPr>
        <b/>
        <sz val="10"/>
        <rFont val="Arial"/>
        <family val="2"/>
      </rPr>
      <t>ICF pour 
100 femmes</t>
    </r>
    <r>
      <rPr>
        <b/>
        <vertAlign val="superscript"/>
        <sz val="10"/>
        <rFont val="Arial"/>
        <family val="2"/>
      </rPr>
      <t>1</t>
    </r>
  </si>
  <si>
    <r>
      <rPr>
        <b/>
        <sz val="10"/>
        <rFont val="Arial"/>
      </rPr>
      <t>Âge moyen des mères</t>
    </r>
    <r>
      <rPr>
        <b/>
        <vertAlign val="superscript"/>
        <sz val="10"/>
        <rFont val="Arial"/>
      </rPr>
      <t xml:space="preserve">2 </t>
    </r>
  </si>
  <si>
    <t>15 - 24 ans</t>
  </si>
  <si>
    <t>25 - 29 ans</t>
  </si>
  <si>
    <t>30 - 34 ans</t>
  </si>
  <si>
    <t>35 - 39 ans</t>
  </si>
  <si>
    <t>40 - 50 ans</t>
  </si>
  <si>
    <t>1999</t>
  </si>
  <si>
    <r>
      <rPr>
        <sz val="10"/>
        <rFont val="Arial"/>
        <family val="2"/>
      </rPr>
      <t>2017</t>
    </r>
    <r>
      <rPr>
        <i/>
        <sz val="10"/>
        <rFont val="Arial"/>
        <family val="2"/>
      </rPr>
      <t>p</t>
    </r>
  </si>
  <si>
    <r>
      <rPr>
        <sz val="10"/>
        <rFont val="Arial"/>
        <family val="2"/>
      </rPr>
      <t>2018</t>
    </r>
    <r>
      <rPr>
        <i/>
        <sz val="10"/>
        <rFont val="Arial"/>
        <family val="2"/>
      </rPr>
      <t>p</t>
    </r>
  </si>
  <si>
    <t>1. Indicateur conjoncturel de fécondité.</t>
  </si>
  <si>
    <t>2. Âge calculé pour une génération fictive de femmes qui auraient à tous les âges la fécondité de l'année considérée.</t>
  </si>
  <si>
    <t>Lecture : en 2019, 100 femmes âgées de 30 à 34 ans (âge atteint dans l'année) ont eu en moyenne 12,7 enfants.</t>
  </si>
  <si>
    <t>Champ : France hors Mayotte jusqu'en 2013 et y compris Mayotte à partir de 2014.</t>
  </si>
  <si>
    <t xml:space="preserve">Figure 5 - Espérance de vie à divers âges et mortalité infantile </t>
  </si>
  <si>
    <t>Espérance de vie (en années)</t>
  </si>
  <si>
    <t>Taux de mortalité infantile* pour 1 000 enfants nés vivants</t>
  </si>
  <si>
    <t>0 an</t>
  </si>
  <si>
    <t>1 an</t>
  </si>
  <si>
    <t>20 ans</t>
  </si>
  <si>
    <t>40 ans</t>
  </si>
  <si>
    <t>60 ans</t>
  </si>
  <si>
    <t>* Rapport entre le nombre d’enfants décédés avant leur premier anniversaire et l’ensemble des enfants nés vivants.</t>
  </si>
  <si>
    <t xml:space="preserve">Lecture : en 2019, l'espérance de vie des femmes de 40 ans est de 46,4 ans. Ce chiffre représente le nombre d'années restant à vivre aux femmes de 40 ans dans les conditions de mortalité à chaque âge observées en 2019. </t>
  </si>
  <si>
    <r>
      <rPr>
        <b/>
        <sz val="10"/>
        <rFont val="Arial"/>
        <family val="2"/>
      </rPr>
      <t>Figure 6 - Pyramide des âges* au 1</t>
    </r>
    <r>
      <rPr>
        <b/>
        <vertAlign val="superscript"/>
        <sz val="10"/>
        <rFont val="Arial"/>
        <family val="2"/>
      </rPr>
      <t>er</t>
    </r>
    <r>
      <rPr>
        <b/>
        <sz val="10"/>
        <rFont val="Arial"/>
        <family val="2"/>
      </rPr>
      <t xml:space="preserve"> janvier 2020</t>
    </r>
  </si>
  <si>
    <t>Âge
 (en années)</t>
  </si>
  <si>
    <t>110 ou plus</t>
  </si>
  <si>
    <t xml:space="preserve">Note : résultats provisoires à fin 2019. </t>
  </si>
  <si>
    <t>Champ : France.</t>
  </si>
  <si>
    <t>Figure 7 - Mariages et pactes civils de solidarité (Pacs)</t>
  </si>
  <si>
    <t>Mariages</t>
  </si>
  <si>
    <t>Pacs</t>
  </si>
  <si>
    <t>Personnes de sexe différent</t>
  </si>
  <si>
    <t>Personnes de même sexe</t>
  </si>
  <si>
    <t>Ensemble</t>
  </si>
  <si>
    <r>
      <rPr>
        <i/>
        <sz val="10"/>
        <rFont val="Arial"/>
        <family val="2"/>
      </rPr>
      <t>p</t>
    </r>
    <r>
      <rPr>
        <sz val="10"/>
        <rFont val="Arial"/>
        <family val="2"/>
      </rPr>
      <t> : mariages 2019, Pacs 2017 et 2018 : résultats provisoires à la fin 2019 ; /// Absence de résultat due à la nature des choses ; … Résultat non disponible.</t>
    </r>
  </si>
  <si>
    <t>Sources : Insee, statistiques de l'état civil (mariages) ; ministère de la Justice ; Conseil supérieur du notariat (Pacs).</t>
  </si>
  <si>
    <t xml:space="preserve">Figure complémentaire 1 - Évolution de la population par groupe d'âges </t>
  </si>
  <si>
    <r>
      <rPr>
        <b/>
        <sz val="10"/>
        <rFont val="Arial"/>
      </rPr>
      <t>Population au 1</t>
    </r>
    <r>
      <rPr>
        <b/>
        <vertAlign val="superscript"/>
        <sz val="10"/>
        <rFont val="Arial"/>
      </rPr>
      <t>er</t>
    </r>
    <r>
      <rPr>
        <b/>
        <sz val="10"/>
        <rFont val="Arial"/>
      </rPr>
      <t xml:space="preserve"> janvier (en milliers)</t>
    </r>
  </si>
  <si>
    <t>Proportion (en %)</t>
  </si>
  <si>
    <t>Moins de 20 ans</t>
  </si>
  <si>
    <t>de 20 à 59 ans</t>
  </si>
  <si>
    <t>de 60 à 64 ans</t>
  </si>
  <si>
    <t>65 ans ou plus</t>
  </si>
  <si>
    <t>75 ans ou plus</t>
  </si>
  <si>
    <t>de 20 à 64 ans</t>
  </si>
  <si>
    <r>
      <rPr>
        <sz val="10"/>
        <rFont val="Arial"/>
        <family val="2"/>
      </rPr>
      <t>2020</t>
    </r>
    <r>
      <rPr>
        <i/>
        <sz val="10"/>
        <rFont val="Arial"/>
        <family val="2"/>
      </rPr>
      <t>p</t>
    </r>
  </si>
  <si>
    <t>Source : Insee, estimations de population.</t>
  </si>
  <si>
    <t>Figure complémentaire 2 - Âge des mariés</t>
  </si>
  <si>
    <t>Année de mariage</t>
  </si>
  <si>
    <t>Mariages de personnes de sexe différent</t>
  </si>
  <si>
    <t>Mariages de personnes de même sexe</t>
  </si>
  <si>
    <t>Nombre</t>
  </si>
  <si>
    <t>Âge moyen au mariage*</t>
  </si>
  <si>
    <t>1994</t>
  </si>
  <si>
    <t>1995</t>
  </si>
  <si>
    <t>1996</t>
  </si>
  <si>
    <t>1997</t>
  </si>
  <si>
    <t>1998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</si>
  <si>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</si>
  <si>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</si>
  <si>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</si>
  <si>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</si>
  <si>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</si>
  <si>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</si>
  <si>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</si>
  <si>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</si>
  <si>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</si>
  <si>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2010</t>
  </si>
  <si>
    <t>2011</t>
  </si>
  <si>
    <t>2012</t>
  </si>
  <si>
    <t>2013</t>
  </si>
  <si>
    <r>
      <rPr>
        <i/>
        <sz val="10"/>
        <color indexed="8"/>
        <rFont val="Arial"/>
      </rPr>
      <t>p</t>
    </r>
    <r>
      <rPr>
        <sz val="10"/>
        <color indexed="8"/>
        <rFont val="Arial"/>
      </rPr>
      <t> : donnée provisoire à la fin 2019 ;  /// Absence de résultat due à la nature des choses ; … Résultat non disponible.</t>
    </r>
  </si>
  <si>
    <t>* Âge moyen calculé par moyenne simple des personnes s'étant mariées l'année considérée.</t>
  </si>
  <si>
    <t>Figure complémentaire 3 - Comparaisons européennes</t>
  </si>
  <si>
    <t>Part dans la population (2018)
 (en %)</t>
  </si>
  <si>
    <t>ICF*
 (2017)</t>
  </si>
  <si>
    <t>Âge moyen à la maternité (2017)</t>
  </si>
  <si>
    <t>Espérance de vie à la naissance (2017) 
(en années)</t>
  </si>
  <si>
    <t>Des moins de 15 ans</t>
  </si>
  <si>
    <t>Des 65 ans ou plus</t>
  </si>
  <si>
    <t>Union européenne - 28 pays</t>
  </si>
  <si>
    <t>Allemagne</t>
  </si>
  <si>
    <t>Autriche</t>
  </si>
  <si>
    <t>Belgique</t>
  </si>
  <si>
    <t>Bulgarie</t>
  </si>
  <si>
    <t>Chypre</t>
  </si>
  <si>
    <t>Croatie</t>
  </si>
  <si>
    <t>Danemark</t>
  </si>
  <si>
    <t>Espagne</t>
  </si>
  <si>
    <t>Estonie</t>
  </si>
  <si>
    <t>Finlande</t>
  </si>
  <si>
    <t>France</t>
  </si>
  <si>
    <t>Grèce</t>
  </si>
  <si>
    <t>Hongrie</t>
  </si>
  <si>
    <t>Irlande</t>
  </si>
  <si>
    <t>Italie</t>
  </si>
  <si>
    <t>Lettonie</t>
  </si>
  <si>
    <t>Lituanie</t>
  </si>
  <si>
    <t>Luxembourg</t>
  </si>
  <si>
    <t>Malte</t>
  </si>
  <si>
    <t>Pays-Bas</t>
  </si>
  <si>
    <t>Pologne</t>
  </si>
  <si>
    <t>Portugal</t>
  </si>
  <si>
    <t>Roumanie</t>
  </si>
  <si>
    <t>Royaume-Uni</t>
  </si>
  <si>
    <t>Slovaquie</t>
  </si>
  <si>
    <t>Slovénie</t>
  </si>
  <si>
    <t>Suède</t>
  </si>
  <si>
    <t>Tchéquie</t>
  </si>
  <si>
    <t>* Indicateur conjoncturel de fécondité.</t>
  </si>
  <si>
    <t>Sources : Eurostat (extraction du 28/11/2019) ; Insee.</t>
  </si>
  <si>
    <t>Complément à la figure 1 - Évolution générale de la situation démographique en France</t>
  </si>
  <si>
    <t>Année</t>
  </si>
  <si>
    <r>
      <rPr>
        <b/>
        <sz val="10"/>
        <color indexed="8"/>
        <rFont val="Arial"/>
      </rPr>
      <t>Population au 1</t>
    </r>
    <r>
      <rPr>
        <b/>
        <vertAlign val="superscript"/>
        <sz val="10"/>
        <color indexed="8"/>
        <rFont val="Arial"/>
      </rPr>
      <t>er</t>
    </r>
    <r>
      <rPr>
        <b/>
        <sz val="10"/>
        <color indexed="8"/>
        <rFont val="Arial"/>
      </rPr>
      <t xml:space="preserve"> janvier</t>
    </r>
  </si>
  <si>
    <r>
      <rPr>
        <b/>
        <sz val="10"/>
        <rFont val="Arial"/>
      </rPr>
      <t>Ajustement</t>
    </r>
    <r>
      <rPr>
        <b/>
        <vertAlign val="superscript"/>
        <sz val="12"/>
        <rFont val="Arial"/>
      </rPr>
      <t>*</t>
    </r>
  </si>
  <si>
    <r>
      <rPr>
        <i/>
        <sz val="10"/>
        <color indexed="8"/>
        <rFont val="Arial"/>
        <family val="2"/>
      </rPr>
      <t>p</t>
    </r>
    <r>
      <rPr>
        <sz val="10"/>
        <color indexed="8"/>
        <rFont val="Arial"/>
        <family val="2"/>
      </rPr>
      <t> : populations 2018, 2019 et 2020, état civil 2019, soldes migratoires et ajustement 2017, 2018 et 2019 : résultats provisoires à la fin 2019 ; … Résultat non disponible.</t>
    </r>
  </si>
  <si>
    <t xml:space="preserve">* À partir de 2015, du fait d'un changement de questionnaire du recensement de la population, un ajustement a été introduit pour rendre comparables les niveaux de populations annuels successifs. </t>
  </si>
  <si>
    <t>Cet effet de questionnaire est réparti sur plusieurs années. Les explications méthodologiques de cette rupture de série peuvent être consultées ici : https://www.insee.fr/fr/information/2383177</t>
  </si>
  <si>
    <r>
      <rPr>
        <sz val="10"/>
        <rFont val="Arial"/>
        <family val="2"/>
      </rPr>
      <t xml:space="preserve">Par le passé, des ajustements ont aussi été introduits entre 1990 et 1999, puis entre 1999 et 2006 (lien Fiche ajustement : </t>
    </r>
    <r>
      <rPr>
        <sz val="10"/>
        <color indexed="12"/>
        <rFont val="Arial"/>
        <family val="2"/>
      </rPr>
      <t>https://www.insee.fr/fr/information/2383177</t>
    </r>
    <r>
      <rPr>
        <sz val="10"/>
        <rFont val="Arial"/>
        <family val="2"/>
      </rPr>
      <t xml:space="preserve"> 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</si>
</sst>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#,##0.0\ "/>
    <numFmt numFmtId="165" formatCode="&quot;+ &quot;#,##0.0\ ;&quot;- &quot;#,##0.0\ ;0\,0&quot;  &quot;"/>
    <numFmt numFmtId="166" formatCode="&quot;+ &quot;#,##0\ ;&quot;- &quot;#,##0\ ;0&quot;  &quot;"/>
    <numFmt numFmtId="167" formatCode="#,##0\ "/>
    <numFmt numFmtId="168" formatCode="#,##0.0"/>
    <numFmt numFmtId="169" formatCode="0.0"/>
    <numFmt numFmtId="170" formatCode="#,##0.0&quot;     &quot;"/>
    <numFmt numFmtId="171" formatCode="0.0%"/>
    <numFmt numFmtId="172" formatCode="0.00\ %"/>
    <numFmt numFmtId="173" formatCode="&quot;+ &quot;#,##0;&quot;- &quot;#,##0;0"/>
    <numFmt numFmtId="174" formatCode="#,##0&quot;    &quot;"/>
  </numFmts>
  <fonts count="51" x14ac:knownFonts="1">
    <font>
      <sz val="10"/>
      <name val="Arial"/>
    </font>
    <font>
      <b/>
      <sz val="24"/>
      <color indexed="8"/>
      <name val="Arial"/>
    </font>
    <font>
      <sz val="18"/>
      <color indexed="8"/>
      <name val="Arial"/>
    </font>
    <font>
      <sz val="12"/>
      <color indexed="8"/>
      <name val="Arial"/>
    </font>
    <font>
      <sz val="10"/>
      <color indexed="63"/>
      <name val="Arial"/>
    </font>
    <font>
      <i/>
      <sz val="10"/>
      <color indexed="23"/>
      <name val="Arial"/>
    </font>
    <font>
      <sz val="10"/>
      <color indexed="58"/>
      <name val="Arial"/>
    </font>
    <font>
      <sz val="10"/>
      <color indexed="19"/>
      <name val="Arial"/>
    </font>
    <font>
      <sz val="10"/>
      <color indexed="16"/>
      <name val="Arial"/>
    </font>
    <font>
      <b/>
      <sz val="10"/>
      <color indexed="9"/>
      <name val="Arial"/>
    </font>
    <font>
      <b/>
      <sz val="10"/>
      <color indexed="8"/>
      <name val="Arial"/>
    </font>
    <font>
      <sz val="10"/>
      <color indexed="9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0"/>
      <name val="Arial"/>
      <family val="2"/>
    </font>
    <font>
      <i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i/>
      <sz val="10"/>
      <name val="Arial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</font>
    <font>
      <vertAlign val="superscript"/>
      <sz val="10"/>
      <name val="Arial"/>
    </font>
    <font>
      <b/>
      <sz val="10"/>
      <color indexed="10"/>
      <name val="Arial"/>
    </font>
    <font>
      <b/>
      <vertAlign val="superscript"/>
      <sz val="10"/>
      <name val="Arial"/>
    </font>
    <font>
      <b/>
      <i/>
      <sz val="10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  <family val="2"/>
    </font>
    <font>
      <b/>
      <vertAlign val="superscript"/>
      <sz val="10"/>
      <color indexed="8"/>
      <name val="Arial"/>
    </font>
    <font>
      <b/>
      <vertAlign val="superscript"/>
      <sz val="12"/>
      <name val="Arial"/>
    </font>
    <font>
      <i/>
      <sz val="10"/>
      <color indexed="8"/>
      <name val="Arial"/>
      <family val="2"/>
    </font>
    <font>
      <sz val="10"/>
      <color indexed="12"/>
      <name val="Arial"/>
      <family val="2"/>
    </font>
    <font>
      <sz val="10"/>
      <name val="Arial"/>
    </font>
  </fonts>
  <fills count="30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42"/>
        <bgColor indexed="27"/>
      </patternFill>
    </fill>
    <fill>
      <patternFill patternType="solid">
        <fgColor indexed="24"/>
        <bgColor indexed="47"/>
      </patternFill>
    </fill>
    <fill>
      <patternFill patternType="solid">
        <fgColor indexed="16"/>
        <bgColor indexed="10"/>
      </patternFill>
    </fill>
    <fill>
      <patternFill patternType="solid">
        <fgColor indexed="8"/>
        <bgColor indexed="18"/>
      </patternFill>
    </fill>
    <fill>
      <patternFill patternType="solid">
        <fgColor indexed="23"/>
        <bgColor indexed="55"/>
      </patternFill>
    </fill>
    <fill>
      <patternFill patternType="solid">
        <fgColor indexed="41"/>
        <bgColor indexed="31"/>
      </patternFill>
    </fill>
    <fill>
      <patternFill patternType="solid">
        <fgColor indexed="31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2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55"/>
        <bgColor indexed="23"/>
      </patternFill>
    </fill>
    <fill>
      <patternFill patternType="solid">
        <fgColor indexed="9"/>
        <bgColor indexed="26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medium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medium">
        <color indexed="8"/>
      </right>
      <top/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6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" fillId="2" borderId="1" applyNumberFormat="0" applyAlignment="0" applyProtection="0"/>
    <xf numFmtId="0" fontId="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2" borderId="0" applyNumberFormat="0" applyBorder="0" applyAlignment="0" applyProtection="0"/>
    <xf numFmtId="0" fontId="8" fillId="4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0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3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5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26" borderId="1" applyNumberFormat="0" applyAlignment="0" applyProtection="0"/>
    <xf numFmtId="0" fontId="16" fillId="0" borderId="2" applyNumberFormat="0" applyFill="0" applyAlignment="0" applyProtection="0"/>
    <xf numFmtId="0" fontId="50" fillId="2" borderId="3" applyNumberFormat="0" applyAlignment="0" applyProtection="0"/>
    <xf numFmtId="0" fontId="17" fillId="13" borderId="1" applyNumberFormat="0" applyAlignment="0" applyProtection="0"/>
    <xf numFmtId="0" fontId="18" fillId="10" borderId="0" applyNumberFormat="0" applyBorder="0" applyAlignment="0" applyProtection="0"/>
    <xf numFmtId="0" fontId="19" fillId="27" borderId="0" applyNumberFormat="0" applyBorder="0" applyAlignment="0" applyProtection="0"/>
    <xf numFmtId="0" fontId="50" fillId="0" borderId="0"/>
    <xf numFmtId="0" fontId="20" fillId="0" borderId="0"/>
    <xf numFmtId="0" fontId="21" fillId="3" borderId="0" applyNumberFormat="0" applyBorder="0" applyAlignment="0" applyProtection="0"/>
    <xf numFmtId="0" fontId="22" fillId="26" borderId="4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5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0" applyNumberFormat="0" applyFill="0" applyBorder="0" applyAlignment="0" applyProtection="0"/>
    <xf numFmtId="0" fontId="28" fillId="0" borderId="8" applyNumberFormat="0" applyFill="0" applyAlignment="0" applyProtection="0"/>
    <xf numFmtId="0" fontId="29" fillId="28" borderId="9" applyNumberFormat="0" applyAlignment="0" applyProtection="0"/>
  </cellStyleXfs>
  <cellXfs count="381">
    <xf numFmtId="0" fontId="0" fillId="0" borderId="0" xfId="0"/>
    <xf numFmtId="0" fontId="30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/>
    <xf numFmtId="0" fontId="31" fillId="0" borderId="0" xfId="0" applyFont="1" applyFill="1" applyBorder="1" applyAlignment="1">
      <alignment horizontal="right"/>
    </xf>
    <xf numFmtId="0" fontId="30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20" fillId="0" borderId="11" xfId="0" applyNumberFormat="1" applyFont="1" applyBorder="1" applyAlignment="1">
      <alignment horizontal="left" vertical="center"/>
    </xf>
    <xf numFmtId="3" fontId="20" fillId="0" borderId="11" xfId="0" applyNumberFormat="1" applyFont="1" applyBorder="1" applyAlignment="1">
      <alignment horizontal="right"/>
    </xf>
    <xf numFmtId="164" fontId="20" fillId="0" borderId="11" xfId="0" applyNumberFormat="1" applyFont="1" applyBorder="1" applyAlignment="1">
      <alignment horizontal="right"/>
    </xf>
    <xf numFmtId="165" fontId="20" fillId="0" borderId="11" xfId="0" applyNumberFormat="1" applyFont="1" applyFill="1" applyBorder="1" applyAlignment="1">
      <alignment horizontal="right" vertical="center"/>
    </xf>
    <xf numFmtId="166" fontId="20" fillId="0" borderId="11" xfId="0" applyNumberFormat="1" applyFont="1" applyFill="1" applyBorder="1" applyAlignment="1">
      <alignment horizontal="right" vertical="center"/>
    </xf>
    <xf numFmtId="4" fontId="20" fillId="0" borderId="11" xfId="0" applyNumberFormat="1" applyFont="1" applyFill="1" applyBorder="1" applyAlignment="1">
      <alignment horizontal="right" vertical="center"/>
    </xf>
    <xf numFmtId="0" fontId="30" fillId="0" borderId="0" xfId="0" applyFont="1" applyBorder="1" applyAlignment="1">
      <alignment horizontal="center" vertical="center"/>
    </xf>
    <xf numFmtId="0" fontId="20" fillId="0" borderId="12" xfId="0" applyFont="1" applyBorder="1" applyAlignment="1">
      <alignment horizontal="left"/>
    </xf>
    <xf numFmtId="3" fontId="20" fillId="0" borderId="11" xfId="0" applyNumberFormat="1" applyFont="1" applyFill="1" applyBorder="1" applyAlignment="1">
      <alignment horizontal="right"/>
    </xf>
    <xf numFmtId="164" fontId="20" fillId="0" borderId="11" xfId="0" applyNumberFormat="1" applyFont="1" applyFill="1" applyBorder="1" applyAlignment="1">
      <alignment horizontal="right"/>
    </xf>
    <xf numFmtId="0" fontId="20" fillId="0" borderId="11" xfId="0" applyFont="1" applyBorder="1" applyAlignment="1">
      <alignment horizontal="left"/>
    </xf>
    <xf numFmtId="3" fontId="20" fillId="0" borderId="13" xfId="0" applyNumberFormat="1" applyFont="1" applyFill="1" applyBorder="1" applyAlignment="1">
      <alignment horizontal="right"/>
    </xf>
    <xf numFmtId="164" fontId="20" fillId="0" borderId="13" xfId="0" applyNumberFormat="1" applyFont="1" applyFill="1" applyBorder="1" applyAlignment="1">
      <alignment horizontal="right"/>
    </xf>
    <xf numFmtId="165" fontId="20" fillId="0" borderId="13" xfId="0" applyNumberFormat="1" applyFont="1" applyFill="1" applyBorder="1" applyAlignment="1">
      <alignment horizontal="right" vertical="center"/>
    </xf>
    <xf numFmtId="166" fontId="20" fillId="0" borderId="13" xfId="0" applyNumberFormat="1" applyFont="1" applyFill="1" applyBorder="1" applyAlignment="1">
      <alignment horizontal="right" vertical="center"/>
    </xf>
    <xf numFmtId="4" fontId="20" fillId="0" borderId="13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left"/>
    </xf>
    <xf numFmtId="3" fontId="20" fillId="0" borderId="0" xfId="0" applyNumberFormat="1" applyFont="1" applyFill="1" applyBorder="1" applyAlignment="1">
      <alignment horizontal="center"/>
    </xf>
    <xf numFmtId="49" fontId="20" fillId="0" borderId="0" xfId="0" applyNumberFormat="1" applyFont="1" applyFill="1" applyBorder="1" applyAlignment="1">
      <alignment horizontal="left"/>
    </xf>
    <xf numFmtId="3" fontId="20" fillId="0" borderId="12" xfId="0" applyNumberFormat="1" applyFont="1" applyFill="1" applyBorder="1" applyAlignment="1">
      <alignment horizontal="right"/>
    </xf>
    <xf numFmtId="164" fontId="20" fillId="0" borderId="12" xfId="0" applyNumberFormat="1" applyFont="1" applyFill="1" applyBorder="1" applyAlignment="1">
      <alignment horizontal="right"/>
    </xf>
    <xf numFmtId="165" fontId="20" fillId="0" borderId="12" xfId="0" applyNumberFormat="1" applyFont="1" applyFill="1" applyBorder="1" applyAlignment="1">
      <alignment horizontal="right" vertical="center"/>
    </xf>
    <xf numFmtId="166" fontId="20" fillId="0" borderId="12" xfId="0" applyNumberFormat="1" applyFont="1" applyFill="1" applyBorder="1" applyAlignment="1">
      <alignment horizontal="right" vertical="center"/>
    </xf>
    <xf numFmtId="167" fontId="20" fillId="0" borderId="0" xfId="0" applyNumberFormat="1" applyFont="1" applyBorder="1" applyAlignment="1">
      <alignment horizontal="right"/>
    </xf>
    <xf numFmtId="49" fontId="20" fillId="0" borderId="0" xfId="0" applyNumberFormat="1" applyFont="1" applyFill="1" applyBorder="1" applyAlignment="1">
      <alignment horizontal="left" vertical="center"/>
    </xf>
    <xf numFmtId="3" fontId="20" fillId="0" borderId="0" xfId="0" applyNumberFormat="1" applyFont="1" applyFill="1" applyBorder="1" applyAlignment="1">
      <alignment horizontal="center" vertical="top" wrapText="1"/>
    </xf>
    <xf numFmtId="0" fontId="0" fillId="0" borderId="0" xfId="0" applyFill="1"/>
    <xf numFmtId="0" fontId="20" fillId="0" borderId="0" xfId="0" applyFont="1" applyFill="1"/>
    <xf numFmtId="0" fontId="31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0" fontId="20" fillId="0" borderId="0" xfId="0" applyFont="1" applyFill="1" applyAlignment="1">
      <alignment horizontal="center"/>
    </xf>
    <xf numFmtId="0" fontId="30" fillId="0" borderId="0" xfId="0" applyFont="1" applyFill="1" applyAlignment="1">
      <alignment horizontal="left"/>
    </xf>
    <xf numFmtId="0" fontId="20" fillId="0" borderId="0" xfId="0" applyFont="1" applyFill="1" applyAlignment="1"/>
    <xf numFmtId="0" fontId="20" fillId="0" borderId="0" xfId="0" applyFont="1" applyFill="1" applyAlignment="1">
      <alignment horizontal="center" vertical="center"/>
    </xf>
    <xf numFmtId="0" fontId="31" fillId="0" borderId="14" xfId="0" applyFont="1" applyFill="1" applyBorder="1" applyAlignment="1">
      <alignment horizontal="right" vertical="center" wrapText="1"/>
    </xf>
    <xf numFmtId="0" fontId="30" fillId="0" borderId="10" xfId="0" applyFont="1" applyFill="1" applyBorder="1" applyAlignment="1">
      <alignment horizontal="center" vertical="center" wrapText="1"/>
    </xf>
    <xf numFmtId="0" fontId="30" fillId="0" borderId="10" xfId="0" applyFont="1" applyFill="1" applyBorder="1" applyAlignment="1">
      <alignment horizontal="center" vertical="center"/>
    </xf>
    <xf numFmtId="49" fontId="20" fillId="0" borderId="11" xfId="0" applyNumberFormat="1" applyFont="1" applyFill="1" applyBorder="1" applyAlignment="1">
      <alignment horizontal="left"/>
    </xf>
    <xf numFmtId="168" fontId="20" fillId="0" borderId="0" xfId="0" applyNumberFormat="1" applyFont="1" applyFill="1" applyAlignment="1">
      <alignment horizontal="center" vertical="center"/>
    </xf>
    <xf numFmtId="169" fontId="20" fillId="0" borderId="13" xfId="0" applyNumberFormat="1" applyFont="1" applyFill="1" applyBorder="1" applyAlignment="1">
      <alignment horizontal="center"/>
    </xf>
    <xf numFmtId="169" fontId="20" fillId="0" borderId="15" xfId="0" applyNumberFormat="1" applyFont="1" applyFill="1" applyBorder="1" applyAlignment="1">
      <alignment horizontal="center"/>
    </xf>
    <xf numFmtId="169" fontId="20" fillId="0" borderId="0" xfId="0" applyNumberFormat="1" applyFont="1" applyFill="1"/>
    <xf numFmtId="168" fontId="20" fillId="0" borderId="0" xfId="0" applyNumberFormat="1" applyFont="1" applyFill="1"/>
    <xf numFmtId="169" fontId="20" fillId="0" borderId="11" xfId="0" applyNumberFormat="1" applyFont="1" applyFill="1" applyBorder="1" applyAlignment="1">
      <alignment horizontal="center"/>
    </xf>
    <xf numFmtId="49" fontId="20" fillId="0" borderId="16" xfId="0" applyNumberFormat="1" applyFont="1" applyFill="1" applyBorder="1" applyAlignment="1">
      <alignment horizontal="left"/>
    </xf>
    <xf numFmtId="168" fontId="20" fillId="0" borderId="11" xfId="0" applyNumberFormat="1" applyFont="1" applyFill="1" applyBorder="1" applyAlignment="1">
      <alignment horizontal="center" vertical="center"/>
    </xf>
    <xf numFmtId="168" fontId="20" fillId="0" borderId="11" xfId="0" applyNumberFormat="1" applyFont="1" applyFill="1" applyBorder="1" applyAlignment="1">
      <alignment horizontal="center"/>
    </xf>
    <xf numFmtId="168" fontId="20" fillId="0" borderId="15" xfId="0" applyNumberFormat="1" applyFont="1" applyFill="1" applyBorder="1" applyAlignment="1">
      <alignment horizontal="center"/>
    </xf>
    <xf numFmtId="49" fontId="20" fillId="0" borderId="17" xfId="0" applyNumberFormat="1" applyFont="1" applyFill="1" applyBorder="1" applyAlignment="1">
      <alignment horizontal="left"/>
    </xf>
    <xf numFmtId="168" fontId="20" fillId="0" borderId="12" xfId="0" applyNumberFormat="1" applyFont="1" applyFill="1" applyBorder="1" applyAlignment="1">
      <alignment horizontal="center"/>
    </xf>
    <xf numFmtId="168" fontId="20" fillId="0" borderId="18" xfId="0" applyNumberFormat="1" applyFont="1" applyFill="1" applyBorder="1" applyAlignment="1">
      <alignment horizontal="center"/>
    </xf>
    <xf numFmtId="164" fontId="20" fillId="0" borderId="0" xfId="0" applyNumberFormat="1" applyFont="1" applyFill="1" applyBorder="1" applyAlignment="1">
      <alignment horizontal="right"/>
    </xf>
    <xf numFmtId="165" fontId="20" fillId="0" borderId="0" xfId="0" applyNumberFormat="1" applyFont="1" applyFill="1" applyBorder="1" applyAlignment="1">
      <alignment horizontal="right" vertical="center"/>
    </xf>
    <xf numFmtId="0" fontId="34" fillId="0" borderId="0" xfId="0" applyFont="1"/>
    <xf numFmtId="0" fontId="20" fillId="0" borderId="0" xfId="0" applyFont="1" applyFill="1" applyAlignment="1">
      <alignment horizontal="left" vertical="center"/>
    </xf>
    <xf numFmtId="0" fontId="31" fillId="0" borderId="0" xfId="0" applyFont="1" applyFill="1" applyAlignment="1">
      <alignment horizontal="left" vertical="center"/>
    </xf>
    <xf numFmtId="0" fontId="30" fillId="0" borderId="0" xfId="0" applyFont="1" applyFill="1"/>
    <xf numFmtId="0" fontId="30" fillId="0" borderId="23" xfId="0" applyFont="1" applyBorder="1" applyAlignment="1">
      <alignment horizontal="center" vertical="center" wrapText="1"/>
    </xf>
    <xf numFmtId="0" fontId="30" fillId="0" borderId="24" xfId="0" applyFont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0" fontId="20" fillId="0" borderId="26" xfId="0" applyFont="1" applyFill="1" applyBorder="1" applyAlignment="1">
      <alignment horizontal="left"/>
    </xf>
    <xf numFmtId="3" fontId="20" fillId="0" borderId="27" xfId="0" applyNumberFormat="1" applyFont="1" applyBorder="1" applyAlignment="1">
      <alignment horizontal="center" vertical="center" wrapText="1"/>
    </xf>
    <xf numFmtId="3" fontId="20" fillId="0" borderId="13" xfId="0" applyNumberFormat="1" applyFont="1" applyBorder="1" applyAlignment="1">
      <alignment horizontal="center" vertical="center" wrapText="1"/>
    </xf>
    <xf numFmtId="3" fontId="20" fillId="0" borderId="28" xfId="0" applyNumberFormat="1" applyFont="1" applyBorder="1" applyAlignment="1">
      <alignment horizontal="center" vertical="center" wrapText="1"/>
    </xf>
    <xf numFmtId="169" fontId="20" fillId="0" borderId="29" xfId="0" applyNumberFormat="1" applyFont="1" applyFill="1" applyBorder="1" applyAlignment="1">
      <alignment horizontal="right" vertical="center" wrapText="1"/>
    </xf>
    <xf numFmtId="169" fontId="20" fillId="0" borderId="13" xfId="0" applyNumberFormat="1" applyFont="1" applyFill="1" applyBorder="1" applyAlignment="1">
      <alignment horizontal="right" vertical="center" wrapText="1"/>
    </xf>
    <xf numFmtId="169" fontId="20" fillId="0" borderId="30" xfId="0" applyNumberFormat="1" applyFont="1" applyBorder="1" applyAlignment="1">
      <alignment horizontal="right" vertical="center" wrapText="1"/>
    </xf>
    <xf numFmtId="169" fontId="20" fillId="0" borderId="31" xfId="0" applyNumberFormat="1" applyFont="1" applyBorder="1" applyAlignment="1">
      <alignment horizontal="right" vertical="center"/>
    </xf>
    <xf numFmtId="169" fontId="0" fillId="0" borderId="0" xfId="0" applyNumberFormat="1"/>
    <xf numFmtId="0" fontId="20" fillId="0" borderId="32" xfId="0" applyFont="1" applyFill="1" applyBorder="1" applyAlignment="1">
      <alignment horizontal="left"/>
    </xf>
    <xf numFmtId="3" fontId="20" fillId="0" borderId="33" xfId="0" applyNumberFormat="1" applyFont="1" applyBorder="1" applyAlignment="1">
      <alignment horizontal="center" vertical="center" wrapText="1"/>
    </xf>
    <xf numFmtId="3" fontId="20" fillId="0" borderId="11" xfId="0" applyNumberFormat="1" applyFont="1" applyBorder="1" applyAlignment="1">
      <alignment horizontal="center" vertical="center" wrapText="1"/>
    </xf>
    <xf numFmtId="3" fontId="20" fillId="0" borderId="34" xfId="0" applyNumberFormat="1" applyFont="1" applyBorder="1" applyAlignment="1">
      <alignment horizontal="center" vertical="center" wrapText="1"/>
    </xf>
    <xf numFmtId="169" fontId="20" fillId="0" borderId="15" xfId="0" applyNumberFormat="1" applyFont="1" applyFill="1" applyBorder="1" applyAlignment="1">
      <alignment horizontal="right" vertical="center" wrapText="1"/>
    </xf>
    <xf numFmtId="169" fontId="20" fillId="0" borderId="11" xfId="0" applyNumberFormat="1" applyFont="1" applyFill="1" applyBorder="1" applyAlignment="1">
      <alignment horizontal="right" vertical="center" wrapText="1"/>
    </xf>
    <xf numFmtId="169" fontId="20" fillId="0" borderId="16" xfId="0" applyNumberFormat="1" applyFont="1" applyBorder="1" applyAlignment="1">
      <alignment horizontal="right" vertical="center" wrapText="1"/>
    </xf>
    <xf numFmtId="169" fontId="20" fillId="0" borderId="35" xfId="0" applyNumberFormat="1" applyFont="1" applyBorder="1" applyAlignment="1">
      <alignment horizontal="right" vertical="center"/>
    </xf>
    <xf numFmtId="0" fontId="20" fillId="0" borderId="36" xfId="0" applyFont="1" applyBorder="1" applyAlignment="1">
      <alignment horizontal="left"/>
    </xf>
    <xf numFmtId="3" fontId="0" fillId="0" borderId="33" xfId="0" applyNumberFormat="1" applyBorder="1" applyAlignment="1">
      <alignment horizontal="center" wrapText="1"/>
    </xf>
    <xf numFmtId="3" fontId="0" fillId="0" borderId="11" xfId="0" applyNumberFormat="1" applyBorder="1" applyAlignment="1">
      <alignment horizontal="center" wrapText="1"/>
    </xf>
    <xf numFmtId="3" fontId="20" fillId="0" borderId="34" xfId="0" applyNumberFormat="1" applyFont="1" applyBorder="1" applyAlignment="1">
      <alignment horizontal="center"/>
    </xf>
    <xf numFmtId="169" fontId="20" fillId="0" borderId="15" xfId="0" applyNumberFormat="1" applyFont="1" applyFill="1" applyBorder="1" applyAlignment="1">
      <alignment horizontal="right" wrapText="1"/>
    </xf>
    <xf numFmtId="169" fontId="20" fillId="0" borderId="11" xfId="0" applyNumberFormat="1" applyFont="1" applyFill="1" applyBorder="1" applyAlignment="1">
      <alignment horizontal="right" wrapText="1"/>
    </xf>
    <xf numFmtId="169" fontId="20" fillId="0" borderId="16" xfId="0" applyNumberFormat="1" applyFont="1" applyBorder="1" applyAlignment="1">
      <alignment horizontal="right" wrapText="1"/>
    </xf>
    <xf numFmtId="164" fontId="20" fillId="0" borderId="35" xfId="0" applyNumberFormat="1" applyFont="1" applyBorder="1" applyAlignment="1">
      <alignment horizontal="right" vertical="center"/>
    </xf>
    <xf numFmtId="0" fontId="20" fillId="0" borderId="36" xfId="0" applyFont="1" applyBorder="1" applyAlignment="1">
      <alignment horizontal="left" wrapText="1"/>
    </xf>
    <xf numFmtId="3" fontId="0" fillId="0" borderId="34" xfId="0" applyNumberFormat="1" applyBorder="1" applyAlignment="1">
      <alignment horizontal="center" wrapText="1"/>
    </xf>
    <xf numFmtId="0" fontId="0" fillId="0" borderId="36" xfId="0" applyBorder="1" applyAlignment="1">
      <alignment horizontal="left"/>
    </xf>
    <xf numFmtId="3" fontId="0" fillId="0" borderId="33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33" xfId="0" applyNumberFormat="1" applyFill="1" applyBorder="1" applyAlignment="1">
      <alignment horizontal="center"/>
    </xf>
    <xf numFmtId="3" fontId="0" fillId="0" borderId="11" xfId="0" applyNumberFormat="1" applyFill="1" applyBorder="1" applyAlignment="1">
      <alignment horizontal="center"/>
    </xf>
    <xf numFmtId="3" fontId="20" fillId="0" borderId="34" xfId="0" applyNumberFormat="1" applyFont="1" applyFill="1" applyBorder="1" applyAlignment="1">
      <alignment horizontal="center"/>
    </xf>
    <xf numFmtId="169" fontId="20" fillId="0" borderId="16" xfId="0" applyNumberFormat="1" applyFont="1" applyFill="1" applyBorder="1" applyAlignment="1">
      <alignment horizontal="right" wrapText="1"/>
    </xf>
    <xf numFmtId="164" fontId="20" fillId="0" borderId="35" xfId="0" applyNumberFormat="1" applyFont="1" applyFill="1" applyBorder="1" applyAlignment="1">
      <alignment horizontal="right" vertical="center"/>
    </xf>
    <xf numFmtId="3" fontId="0" fillId="0" borderId="34" xfId="0" applyNumberFormat="1" applyFill="1" applyBorder="1" applyAlignment="1">
      <alignment horizontal="center"/>
    </xf>
    <xf numFmtId="0" fontId="0" fillId="0" borderId="36" xfId="0" applyFill="1" applyBorder="1" applyAlignment="1">
      <alignment horizontal="left"/>
    </xf>
    <xf numFmtId="3" fontId="20" fillId="0" borderId="33" xfId="0" applyNumberFormat="1" applyFont="1" applyFill="1" applyBorder="1" applyAlignment="1">
      <alignment horizontal="center"/>
    </xf>
    <xf numFmtId="3" fontId="20" fillId="0" borderId="11" xfId="0" applyNumberFormat="1" applyFont="1" applyFill="1" applyBorder="1" applyAlignment="1">
      <alignment horizontal="center"/>
    </xf>
    <xf numFmtId="3" fontId="20" fillId="0" borderId="33" xfId="0" applyNumberFormat="1" applyFont="1" applyFill="1" applyBorder="1" applyAlignment="1">
      <alignment horizontal="center" vertical="center"/>
    </xf>
    <xf numFmtId="3" fontId="20" fillId="0" borderId="11" xfId="0" applyNumberFormat="1" applyFont="1" applyFill="1" applyBorder="1" applyAlignment="1">
      <alignment horizontal="center" vertical="center"/>
    </xf>
    <xf numFmtId="3" fontId="20" fillId="0" borderId="34" xfId="0" applyNumberFormat="1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right" wrapText="1"/>
    </xf>
    <xf numFmtId="169" fontId="20" fillId="0" borderId="35" xfId="0" applyNumberFormat="1" applyFont="1" applyFill="1" applyBorder="1" applyAlignment="1">
      <alignment horizontal="right" wrapText="1"/>
    </xf>
    <xf numFmtId="0" fontId="20" fillId="0" borderId="37" xfId="0" applyFont="1" applyBorder="1" applyAlignment="1">
      <alignment horizontal="left" wrapText="1"/>
    </xf>
    <xf numFmtId="3" fontId="20" fillId="0" borderId="38" xfId="0" applyNumberFormat="1" applyFont="1" applyFill="1" applyBorder="1" applyAlignment="1">
      <alignment horizontal="center" vertical="center"/>
    </xf>
    <xf numFmtId="3" fontId="20" fillId="0" borderId="12" xfId="0" applyNumberFormat="1" applyFont="1" applyFill="1" applyBorder="1" applyAlignment="1">
      <alignment horizontal="center" vertical="center"/>
    </xf>
    <xf numFmtId="3" fontId="20" fillId="0" borderId="39" xfId="0" applyNumberFormat="1" applyFont="1" applyFill="1" applyBorder="1" applyAlignment="1">
      <alignment horizontal="center" vertical="center"/>
    </xf>
    <xf numFmtId="169" fontId="20" fillId="0" borderId="18" xfId="0" applyNumberFormat="1" applyFont="1" applyFill="1" applyBorder="1" applyAlignment="1">
      <alignment horizontal="right" wrapText="1"/>
    </xf>
    <xf numFmtId="169" fontId="20" fillId="0" borderId="12" xfId="0" applyNumberFormat="1" applyFont="1" applyFill="1" applyBorder="1" applyAlignment="1">
      <alignment horizontal="right" wrapText="1"/>
    </xf>
    <xf numFmtId="169" fontId="20" fillId="0" borderId="17" xfId="0" applyNumberFormat="1" applyFont="1" applyFill="1" applyBorder="1" applyAlignment="1">
      <alignment horizontal="right" wrapText="1"/>
    </xf>
    <xf numFmtId="0" fontId="20" fillId="0" borderId="40" xfId="0" applyFont="1" applyFill="1" applyBorder="1" applyAlignment="1">
      <alignment horizontal="right" wrapText="1"/>
    </xf>
    <xf numFmtId="0" fontId="0" fillId="0" borderId="0" xfId="0" applyFont="1" applyBorder="1" applyAlignment="1">
      <alignment horizontal="left"/>
    </xf>
    <xf numFmtId="0" fontId="0" fillId="0" borderId="0" xfId="0" applyFont="1" applyFill="1"/>
    <xf numFmtId="0" fontId="20" fillId="0" borderId="0" xfId="0" applyFont="1" applyAlignment="1">
      <alignment horizontal="center"/>
    </xf>
    <xf numFmtId="0" fontId="35" fillId="0" borderId="0" xfId="0" applyFont="1"/>
    <xf numFmtId="0" fontId="31" fillId="0" borderId="0" xfId="0" applyFont="1"/>
    <xf numFmtId="0" fontId="50" fillId="0" borderId="0" xfId="48"/>
    <xf numFmtId="0" fontId="30" fillId="0" borderId="0" xfId="48" applyFont="1"/>
    <xf numFmtId="0" fontId="36" fillId="0" borderId="0" xfId="48" applyFont="1" applyFill="1"/>
    <xf numFmtId="0" fontId="50" fillId="0" borderId="0" xfId="48" applyFill="1"/>
    <xf numFmtId="0" fontId="30" fillId="0" borderId="10" xfId="48" applyFont="1" applyFill="1" applyBorder="1" applyAlignment="1">
      <alignment horizontal="center"/>
    </xf>
    <xf numFmtId="0" fontId="30" fillId="0" borderId="21" xfId="48" applyFont="1" applyFill="1" applyBorder="1" applyAlignment="1">
      <alignment horizontal="center"/>
    </xf>
    <xf numFmtId="0" fontId="30" fillId="0" borderId="41" xfId="48" applyFont="1" applyFill="1" applyBorder="1" applyAlignment="1">
      <alignment horizontal="center"/>
    </xf>
    <xf numFmtId="0" fontId="50" fillId="0" borderId="13" xfId="48" applyFill="1" applyBorder="1" applyAlignment="1">
      <alignment horizontal="center"/>
    </xf>
    <xf numFmtId="3" fontId="50" fillId="0" borderId="0" xfId="48" applyNumberFormat="1" applyFill="1" applyAlignment="1">
      <alignment horizontal="right"/>
    </xf>
    <xf numFmtId="0" fontId="50" fillId="0" borderId="13" xfId="48" applyFill="1" applyBorder="1" applyAlignment="1">
      <alignment horizontal="right"/>
    </xf>
    <xf numFmtId="3" fontId="50" fillId="0" borderId="13" xfId="48" applyNumberFormat="1" applyFill="1" applyBorder="1" applyAlignment="1">
      <alignment horizontal="right"/>
    </xf>
    <xf numFmtId="0" fontId="50" fillId="0" borderId="11" xfId="48" applyFill="1" applyBorder="1" applyAlignment="1">
      <alignment horizontal="center"/>
    </xf>
    <xf numFmtId="0" fontId="50" fillId="0" borderId="11" xfId="48" applyFill="1" applyBorder="1" applyAlignment="1">
      <alignment horizontal="right"/>
    </xf>
    <xf numFmtId="3" fontId="50" fillId="0" borderId="11" xfId="48" applyNumberFormat="1" applyFill="1" applyBorder="1" applyAlignment="1">
      <alignment horizontal="right"/>
    </xf>
    <xf numFmtId="3" fontId="0" fillId="0" borderId="11" xfId="48" applyNumberFormat="1" applyFont="1" applyFill="1" applyBorder="1" applyAlignment="1">
      <alignment horizontal="right"/>
    </xf>
    <xf numFmtId="0" fontId="50" fillId="0" borderId="12" xfId="48" applyFill="1" applyBorder="1" applyAlignment="1">
      <alignment horizontal="center"/>
    </xf>
    <xf numFmtId="3" fontId="0" fillId="0" borderId="12" xfId="48" applyNumberFormat="1" applyFont="1" applyFill="1" applyBorder="1" applyAlignment="1">
      <alignment horizontal="right"/>
    </xf>
    <xf numFmtId="0" fontId="50" fillId="0" borderId="12" xfId="48" applyFill="1" applyBorder="1" applyAlignment="1">
      <alignment horizontal="right"/>
    </xf>
    <xf numFmtId="0" fontId="0" fillId="0" borderId="0" xfId="48" applyFont="1" applyBorder="1" applyAlignment="1">
      <alignment horizontal="left"/>
    </xf>
    <xf numFmtId="0" fontId="50" fillId="0" borderId="0" xfId="48" applyFill="1" applyBorder="1" applyAlignment="1">
      <alignment horizontal="right"/>
    </xf>
    <xf numFmtId="0" fontId="0" fillId="0" borderId="0" xfId="48" applyFont="1"/>
    <xf numFmtId="0" fontId="31" fillId="0" borderId="0" xfId="0" applyFont="1" applyFill="1"/>
    <xf numFmtId="0" fontId="37" fillId="0" borderId="0" xfId="0" applyFont="1" applyFill="1" applyAlignment="1">
      <alignment vertical="center"/>
    </xf>
    <xf numFmtId="0" fontId="30" fillId="0" borderId="0" xfId="0" applyFont="1" applyFill="1" applyAlignment="1">
      <alignment vertical="center"/>
    </xf>
    <xf numFmtId="0" fontId="30" fillId="0" borderId="0" xfId="0" applyFont="1" applyBorder="1" applyAlignment="1">
      <alignment vertical="center"/>
    </xf>
    <xf numFmtId="49" fontId="20" fillId="0" borderId="16" xfId="0" applyNumberFormat="1" applyFont="1" applyFill="1" applyBorder="1" applyAlignment="1">
      <alignment horizontal="left" vertical="center"/>
    </xf>
    <xf numFmtId="164" fontId="20" fillId="0" borderId="33" xfId="0" applyNumberFormat="1" applyFont="1" applyFill="1" applyBorder="1" applyAlignment="1">
      <alignment horizontal="center" vertical="center"/>
    </xf>
    <xf numFmtId="164" fontId="20" fillId="0" borderId="11" xfId="0" applyNumberFormat="1" applyFont="1" applyFill="1" applyBorder="1" applyAlignment="1">
      <alignment horizontal="center" vertical="center"/>
    </xf>
    <xf numFmtId="164" fontId="20" fillId="0" borderId="34" xfId="0" applyNumberFormat="1" applyFont="1" applyFill="1" applyBorder="1" applyAlignment="1">
      <alignment horizontal="center" vertical="center"/>
    </xf>
    <xf numFmtId="164" fontId="20" fillId="0" borderId="0" xfId="0" applyNumberFormat="1" applyFont="1" applyFill="1" applyBorder="1" applyAlignment="1">
      <alignment horizontal="center" vertical="center"/>
    </xf>
    <xf numFmtId="164" fontId="20" fillId="0" borderId="43" xfId="0" applyNumberFormat="1" applyFont="1" applyFill="1" applyBorder="1" applyAlignment="1">
      <alignment horizontal="center" vertical="center"/>
    </xf>
    <xf numFmtId="49" fontId="20" fillId="0" borderId="17" xfId="0" applyNumberFormat="1" applyFont="1" applyFill="1" applyBorder="1" applyAlignment="1">
      <alignment horizontal="left" vertical="center"/>
    </xf>
    <xf numFmtId="164" fontId="20" fillId="0" borderId="38" xfId="0" applyNumberFormat="1" applyFont="1" applyFill="1" applyBorder="1" applyAlignment="1">
      <alignment horizontal="center" vertical="center"/>
    </xf>
    <xf numFmtId="164" fontId="20" fillId="0" borderId="12" xfId="0" applyNumberFormat="1" applyFont="1" applyFill="1" applyBorder="1" applyAlignment="1">
      <alignment horizontal="center" vertical="center"/>
    </xf>
    <xf numFmtId="164" fontId="20" fillId="0" borderId="39" xfId="0" applyNumberFormat="1" applyFont="1" applyFill="1" applyBorder="1" applyAlignment="1">
      <alignment horizontal="center" vertical="center"/>
    </xf>
    <xf numFmtId="164" fontId="20" fillId="0" borderId="14" xfId="0" applyNumberFormat="1" applyFont="1" applyFill="1" applyBorder="1" applyAlignment="1">
      <alignment horizontal="center" vertical="center"/>
    </xf>
    <xf numFmtId="164" fontId="20" fillId="0" borderId="44" xfId="0" applyNumberFormat="1" applyFont="1" applyFill="1" applyBorder="1" applyAlignment="1">
      <alignment horizontal="center" vertical="center"/>
    </xf>
    <xf numFmtId="167" fontId="20" fillId="0" borderId="0" xfId="0" applyNumberFormat="1" applyFont="1" applyFill="1" applyBorder="1" applyAlignment="1">
      <alignment vertical="center"/>
    </xf>
    <xf numFmtId="167" fontId="30" fillId="0" borderId="0" xfId="0" applyNumberFormat="1" applyFont="1" applyFill="1" applyBorder="1" applyAlignment="1">
      <alignment vertical="center"/>
    </xf>
    <xf numFmtId="0" fontId="20" fillId="0" borderId="0" xfId="0" applyFont="1" applyFill="1" applyBorder="1"/>
    <xf numFmtId="0" fontId="0" fillId="0" borderId="0" xfId="0" applyFont="1" applyFill="1" applyBorder="1" applyAlignment="1">
      <alignment horizontal="left"/>
    </xf>
    <xf numFmtId="167" fontId="31" fillId="0" borderId="0" xfId="0" applyNumberFormat="1" applyFont="1" applyFill="1" applyBorder="1" applyAlignment="1">
      <alignment horizontal="right" vertical="center"/>
    </xf>
    <xf numFmtId="0" fontId="20" fillId="0" borderId="0" xfId="0" applyFont="1" applyFill="1" applyAlignment="1">
      <alignment vertical="center"/>
    </xf>
    <xf numFmtId="167" fontId="20" fillId="0" borderId="0" xfId="0" applyNumberFormat="1" applyFont="1" applyFill="1" applyBorder="1" applyAlignment="1">
      <alignment horizontal="right" vertical="center"/>
    </xf>
    <xf numFmtId="49" fontId="20" fillId="0" borderId="0" xfId="0" applyNumberFormat="1" applyFont="1" applyFill="1" applyBorder="1" applyAlignment="1">
      <alignment vertical="center"/>
    </xf>
    <xf numFmtId="0" fontId="31" fillId="0" borderId="0" xfId="0" applyFont="1" applyFill="1" applyBorder="1"/>
    <xf numFmtId="0" fontId="20" fillId="0" borderId="0" xfId="0" applyFont="1"/>
    <xf numFmtId="0" fontId="30" fillId="0" borderId="41" xfId="0" applyFont="1" applyBorder="1" applyAlignment="1">
      <alignment horizontal="center" vertical="center"/>
    </xf>
    <xf numFmtId="0" fontId="30" fillId="0" borderId="41" xfId="0" applyFont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left" vertical="center"/>
    </xf>
    <xf numFmtId="0" fontId="20" fillId="0" borderId="45" xfId="49" applyFont="1" applyBorder="1" applyAlignment="1">
      <alignment horizontal="left" vertical="center"/>
    </xf>
    <xf numFmtId="164" fontId="20" fillId="0" borderId="46" xfId="49" applyNumberFormat="1" applyFont="1" applyBorder="1" applyAlignment="1">
      <alignment horizontal="center" vertical="center"/>
    </xf>
    <xf numFmtId="0" fontId="20" fillId="0" borderId="36" xfId="49" applyFont="1" applyBorder="1" applyAlignment="1">
      <alignment horizontal="left" vertical="center"/>
    </xf>
    <xf numFmtId="164" fontId="20" fillId="0" borderId="43" xfId="49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left"/>
    </xf>
    <xf numFmtId="0" fontId="20" fillId="0" borderId="37" xfId="49" applyFont="1" applyBorder="1" applyAlignment="1">
      <alignment horizontal="left" vertical="center"/>
    </xf>
    <xf numFmtId="164" fontId="20" fillId="0" borderId="44" xfId="49" applyNumberFormat="1" applyFont="1" applyFill="1" applyBorder="1" applyAlignment="1">
      <alignment horizontal="center" vertical="center"/>
    </xf>
    <xf numFmtId="168" fontId="20" fillId="0" borderId="43" xfId="0" applyNumberFormat="1" applyFont="1" applyFill="1" applyBorder="1" applyAlignment="1">
      <alignment horizontal="center" vertical="center"/>
    </xf>
    <xf numFmtId="168" fontId="20" fillId="0" borderId="43" xfId="0" applyNumberFormat="1" applyFont="1" applyFill="1" applyBorder="1" applyAlignment="1">
      <alignment horizontal="center"/>
    </xf>
    <xf numFmtId="0" fontId="20" fillId="0" borderId="36" xfId="49" applyFont="1" applyFill="1" applyBorder="1" applyAlignment="1">
      <alignment horizontal="left" vertical="center"/>
    </xf>
    <xf numFmtId="49" fontId="20" fillId="0" borderId="43" xfId="0" applyNumberFormat="1" applyFont="1" applyFill="1" applyBorder="1" applyAlignment="1">
      <alignment horizontal="left" vertical="center"/>
    </xf>
    <xf numFmtId="49" fontId="20" fillId="0" borderId="44" xfId="0" applyNumberFormat="1" applyFont="1" applyFill="1" applyBorder="1" applyAlignment="1">
      <alignment horizontal="left" vertical="center"/>
    </xf>
    <xf numFmtId="168" fontId="20" fillId="0" borderId="44" xfId="0" applyNumberFormat="1" applyFont="1" applyFill="1" applyBorder="1" applyAlignment="1">
      <alignment horizontal="center" vertical="center"/>
    </xf>
    <xf numFmtId="168" fontId="20" fillId="0" borderId="44" xfId="0" applyNumberFormat="1" applyFont="1" applyFill="1" applyBorder="1" applyAlignment="1">
      <alignment horizontal="center"/>
    </xf>
    <xf numFmtId="170" fontId="20" fillId="0" borderId="0" xfId="0" applyNumberFormat="1" applyFont="1" applyFill="1" applyBorder="1" applyAlignment="1">
      <alignment horizontal="right" vertical="center"/>
    </xf>
    <xf numFmtId="49" fontId="0" fillId="0" borderId="0" xfId="0" applyNumberFormat="1" applyFont="1" applyFill="1" applyBorder="1" applyAlignment="1">
      <alignment vertical="center"/>
    </xf>
    <xf numFmtId="170" fontId="20" fillId="0" borderId="0" xfId="0" applyNumberFormat="1" applyFont="1" applyBorder="1" applyAlignment="1">
      <alignment horizontal="right" vertical="center"/>
    </xf>
    <xf numFmtId="0" fontId="0" fillId="0" borderId="0" xfId="0" applyProtection="1">
      <protection locked="0"/>
    </xf>
    <xf numFmtId="9" fontId="50" fillId="0" borderId="0" xfId="48" applyNumberFormat="1"/>
    <xf numFmtId="0" fontId="34" fillId="0" borderId="0" xfId="48" applyFont="1" applyAlignment="1">
      <alignment horizontal="right"/>
    </xf>
    <xf numFmtId="0" fontId="37" fillId="0" borderId="41" xfId="48" applyFont="1" applyFill="1" applyBorder="1" applyAlignment="1">
      <alignment horizontal="center" vertical="center" wrapText="1"/>
    </xf>
    <xf numFmtId="171" fontId="50" fillId="0" borderId="0" xfId="48" applyNumberFormat="1"/>
    <xf numFmtId="0" fontId="0" fillId="0" borderId="0" xfId="48" applyFont="1" applyFill="1" applyBorder="1" applyAlignment="1">
      <alignment horizontal="left"/>
    </xf>
    <xf numFmtId="0" fontId="30" fillId="0" borderId="0" xfId="0" applyFont="1"/>
    <xf numFmtId="0" fontId="30" fillId="0" borderId="47" xfId="0" applyFont="1" applyBorder="1" applyAlignment="1">
      <alignment horizontal="center" vertical="center" wrapText="1"/>
    </xf>
    <xf numFmtId="0" fontId="20" fillId="0" borderId="0" xfId="0" applyFont="1" applyAlignment="1">
      <alignment wrapText="1"/>
    </xf>
    <xf numFmtId="0" fontId="36" fillId="0" borderId="0" xfId="0" applyFont="1" applyFill="1" applyAlignment="1">
      <alignment wrapText="1"/>
    </xf>
    <xf numFmtId="0" fontId="20" fillId="0" borderId="46" xfId="0" applyFont="1" applyBorder="1" applyAlignment="1">
      <alignment horizontal="left" wrapText="1"/>
    </xf>
    <xf numFmtId="3" fontId="20" fillId="0" borderId="46" xfId="0" applyNumberFormat="1" applyFont="1" applyBorder="1" applyAlignment="1">
      <alignment horizontal="right" wrapText="1"/>
    </xf>
    <xf numFmtId="3" fontId="30" fillId="0" borderId="46" xfId="0" applyNumberFormat="1" applyFont="1" applyBorder="1" applyAlignment="1">
      <alignment horizontal="right" wrapText="1"/>
    </xf>
    <xf numFmtId="3" fontId="20" fillId="0" borderId="46" xfId="0" applyNumberFormat="1" applyFont="1" applyFill="1" applyBorder="1" applyAlignment="1">
      <alignment horizontal="right" wrapText="1"/>
    </xf>
    <xf numFmtId="168" fontId="20" fillId="0" borderId="0" xfId="0" applyNumberFormat="1" applyFont="1" applyAlignment="1">
      <alignment wrapText="1"/>
    </xf>
    <xf numFmtId="3" fontId="30" fillId="0" borderId="0" xfId="0" applyNumberFormat="1" applyFont="1" applyFill="1" applyAlignment="1">
      <alignment wrapText="1"/>
    </xf>
    <xf numFmtId="172" fontId="20" fillId="0" borderId="0" xfId="0" applyNumberFormat="1" applyFont="1" applyAlignment="1">
      <alignment wrapText="1"/>
    </xf>
    <xf numFmtId="0" fontId="20" fillId="0" borderId="43" xfId="0" applyFont="1" applyBorder="1" applyAlignment="1">
      <alignment horizontal="left"/>
    </xf>
    <xf numFmtId="3" fontId="20" fillId="0" borderId="43" xfId="0" applyNumberFormat="1" applyFont="1" applyBorder="1" applyAlignment="1">
      <alignment horizontal="right"/>
    </xf>
    <xf numFmtId="3" fontId="30" fillId="0" borderId="43" xfId="0" applyNumberFormat="1" applyFont="1" applyBorder="1" applyAlignment="1">
      <alignment horizontal="right"/>
    </xf>
    <xf numFmtId="3" fontId="20" fillId="0" borderId="43" xfId="0" applyNumberFormat="1" applyFont="1" applyFill="1" applyBorder="1" applyAlignment="1">
      <alignment horizontal="right" wrapText="1"/>
    </xf>
    <xf numFmtId="3" fontId="20" fillId="0" borderId="0" xfId="0" applyNumberFormat="1" applyFont="1"/>
    <xf numFmtId="172" fontId="20" fillId="0" borderId="0" xfId="0" applyNumberFormat="1" applyFont="1"/>
    <xf numFmtId="3" fontId="20" fillId="0" borderId="43" xfId="0" applyNumberFormat="1" applyFont="1" applyFill="1" applyBorder="1" applyAlignment="1">
      <alignment horizontal="right"/>
    </xf>
    <xf numFmtId="3" fontId="20" fillId="0" borderId="0" xfId="0" applyNumberFormat="1" applyFont="1" applyAlignment="1">
      <alignment wrapText="1"/>
    </xf>
    <xf numFmtId="3" fontId="30" fillId="0" borderId="43" xfId="0" applyNumberFormat="1" applyFont="1" applyFill="1" applyBorder="1" applyAlignment="1">
      <alignment horizontal="right"/>
    </xf>
    <xf numFmtId="0" fontId="20" fillId="0" borderId="0" xfId="0" applyNumberFormat="1" applyFont="1"/>
    <xf numFmtId="0" fontId="20" fillId="0" borderId="44" xfId="0" applyFont="1" applyBorder="1" applyAlignment="1">
      <alignment horizontal="left"/>
    </xf>
    <xf numFmtId="3" fontId="20" fillId="0" borderId="44" xfId="0" applyNumberFormat="1" applyFont="1" applyFill="1" applyBorder="1" applyAlignment="1">
      <alignment horizontal="right"/>
    </xf>
    <xf numFmtId="3" fontId="30" fillId="0" borderId="44" xfId="0" applyNumberFormat="1" applyFont="1" applyFill="1" applyBorder="1" applyAlignment="1">
      <alignment horizontal="right"/>
    </xf>
    <xf numFmtId="49" fontId="20" fillId="0" borderId="44" xfId="0" applyNumberFormat="1" applyFont="1" applyFill="1" applyBorder="1" applyAlignment="1">
      <alignment horizontal="right"/>
    </xf>
    <xf numFmtId="49" fontId="31" fillId="0" borderId="0" xfId="0" applyNumberFormat="1" applyFont="1" applyBorder="1" applyAlignment="1">
      <alignment horizontal="left" vertical="center"/>
    </xf>
    <xf numFmtId="3" fontId="20" fillId="0" borderId="48" xfId="0" applyNumberFormat="1" applyFont="1" applyFill="1" applyBorder="1" applyAlignment="1">
      <alignment horizontal="left"/>
    </xf>
    <xf numFmtId="49" fontId="20" fillId="0" borderId="48" xfId="0" applyNumberFormat="1" applyFont="1" applyFill="1" applyBorder="1" applyAlignment="1">
      <alignment horizontal="left"/>
    </xf>
    <xf numFmtId="3" fontId="20" fillId="0" borderId="0" xfId="0" applyNumberFormat="1" applyFont="1" applyBorder="1" applyAlignment="1">
      <alignment horizontal="left" wrapText="1"/>
    </xf>
    <xf numFmtId="172" fontId="20" fillId="0" borderId="0" xfId="0" applyNumberFormat="1" applyFont="1" applyAlignment="1">
      <alignment horizontal="left"/>
    </xf>
    <xf numFmtId="49" fontId="20" fillId="0" borderId="0" xfId="0" applyNumberFormat="1" applyFont="1" applyBorder="1" applyAlignment="1">
      <alignment vertical="center"/>
    </xf>
    <xf numFmtId="49" fontId="31" fillId="0" borderId="0" xfId="0" applyNumberFormat="1" applyFont="1" applyFill="1" applyBorder="1" applyAlignment="1">
      <alignment horizontal="left"/>
    </xf>
    <xf numFmtId="0" fontId="31" fillId="0" borderId="0" xfId="0" applyFont="1" applyAlignment="1">
      <alignment vertical="center"/>
    </xf>
    <xf numFmtId="0" fontId="20" fillId="0" borderId="16" xfId="0" applyFont="1" applyFill="1" applyBorder="1" applyAlignment="1">
      <alignment horizontal="left"/>
    </xf>
    <xf numFmtId="3" fontId="31" fillId="0" borderId="34" xfId="0" applyNumberFormat="1" applyFont="1" applyFill="1" applyBorder="1" applyAlignment="1">
      <alignment horizontal="center"/>
    </xf>
    <xf numFmtId="168" fontId="20" fillId="0" borderId="33" xfId="0" applyNumberFormat="1" applyFont="1" applyFill="1" applyBorder="1" applyAlignment="1">
      <alignment horizontal="center" vertical="center" wrapText="1"/>
    </xf>
    <xf numFmtId="168" fontId="20" fillId="0" borderId="11" xfId="0" applyNumberFormat="1" applyFont="1" applyFill="1" applyBorder="1" applyAlignment="1">
      <alignment horizontal="center" vertical="center" wrapText="1"/>
    </xf>
    <xf numFmtId="168" fontId="31" fillId="0" borderId="11" xfId="0" applyNumberFormat="1" applyFont="1" applyFill="1" applyBorder="1" applyAlignment="1">
      <alignment horizontal="center" vertical="center" wrapText="1"/>
    </xf>
    <xf numFmtId="168" fontId="0" fillId="0" borderId="0" xfId="0" applyNumberFormat="1"/>
    <xf numFmtId="168" fontId="31" fillId="0" borderId="11" xfId="0" applyNumberFormat="1" applyFont="1" applyFill="1" applyBorder="1" applyAlignment="1">
      <alignment horizontal="center"/>
    </xf>
    <xf numFmtId="49" fontId="20" fillId="0" borderId="52" xfId="0" applyNumberFormat="1" applyFont="1" applyFill="1" applyBorder="1" applyAlignment="1">
      <alignment horizontal="left"/>
    </xf>
    <xf numFmtId="3" fontId="20" fillId="0" borderId="53" xfId="0" applyNumberFormat="1" applyFont="1" applyFill="1" applyBorder="1" applyAlignment="1">
      <alignment horizontal="center"/>
    </xf>
    <xf numFmtId="3" fontId="20" fillId="0" borderId="54" xfId="0" applyNumberFormat="1" applyFont="1" applyFill="1" applyBorder="1" applyAlignment="1">
      <alignment horizontal="center"/>
    </xf>
    <xf numFmtId="3" fontId="31" fillId="0" borderId="55" xfId="0" applyNumberFormat="1" applyFont="1" applyFill="1" applyBorder="1" applyAlignment="1">
      <alignment horizontal="center"/>
    </xf>
    <xf numFmtId="168" fontId="20" fillId="0" borderId="53" xfId="0" applyNumberFormat="1" applyFont="1" applyFill="1" applyBorder="1" applyAlignment="1">
      <alignment horizontal="center" vertical="top" wrapText="1"/>
    </xf>
    <xf numFmtId="168" fontId="20" fillId="0" borderId="54" xfId="0" applyNumberFormat="1" applyFont="1" applyFill="1" applyBorder="1" applyAlignment="1">
      <alignment horizontal="center" vertical="center" wrapText="1"/>
    </xf>
    <xf numFmtId="168" fontId="20" fillId="0" borderId="54" xfId="0" applyNumberFormat="1" applyFont="1" applyFill="1" applyBorder="1" applyAlignment="1">
      <alignment horizontal="center" vertical="top" wrapText="1"/>
    </xf>
    <xf numFmtId="168" fontId="31" fillId="0" borderId="54" xfId="0" applyNumberFormat="1" applyFont="1" applyFill="1" applyBorder="1" applyAlignment="1">
      <alignment horizontal="center" vertical="top" wrapText="1"/>
    </xf>
    <xf numFmtId="49" fontId="20" fillId="0" borderId="46" xfId="0" applyNumberFormat="1" applyFont="1" applyFill="1" applyBorder="1" applyAlignment="1">
      <alignment horizontal="left"/>
    </xf>
    <xf numFmtId="168" fontId="20" fillId="0" borderId="33" xfId="0" applyNumberFormat="1" applyFont="1" applyFill="1" applyBorder="1" applyAlignment="1">
      <alignment horizontal="center" vertical="top" wrapText="1"/>
    </xf>
    <xf numFmtId="168" fontId="20" fillId="0" borderId="11" xfId="0" applyNumberFormat="1" applyFont="1" applyFill="1" applyBorder="1" applyAlignment="1">
      <alignment horizontal="center" vertical="top" wrapText="1"/>
    </xf>
    <xf numFmtId="168" fontId="31" fillId="0" borderId="11" xfId="0" applyNumberFormat="1" applyFont="1" applyFill="1" applyBorder="1" applyAlignment="1">
      <alignment horizontal="center" vertical="top" wrapText="1"/>
    </xf>
    <xf numFmtId="49" fontId="20" fillId="0" borderId="43" xfId="0" applyNumberFormat="1" applyFont="1" applyFill="1" applyBorder="1" applyAlignment="1">
      <alignment horizontal="left"/>
    </xf>
    <xf numFmtId="3" fontId="20" fillId="0" borderId="33" xfId="0" applyNumberFormat="1" applyFont="1" applyFill="1" applyBorder="1" applyAlignment="1">
      <alignment horizontal="center" vertical="top" wrapText="1"/>
    </xf>
    <xf numFmtId="3" fontId="20" fillId="0" borderId="15" xfId="0" applyNumberFormat="1" applyFont="1" applyFill="1" applyBorder="1" applyAlignment="1">
      <alignment horizontal="center" vertical="top" wrapText="1"/>
    </xf>
    <xf numFmtId="3" fontId="31" fillId="0" borderId="15" xfId="0" applyNumberFormat="1" applyFont="1" applyFill="1" applyBorder="1" applyAlignment="1">
      <alignment horizontal="center" vertical="top" wrapText="1"/>
    </xf>
    <xf numFmtId="49" fontId="20" fillId="0" borderId="44" xfId="0" applyNumberFormat="1" applyFont="1" applyFill="1" applyBorder="1" applyAlignment="1">
      <alignment horizontal="left"/>
    </xf>
    <xf numFmtId="3" fontId="20" fillId="0" borderId="38" xfId="0" applyNumberFormat="1" applyFont="1" applyFill="1" applyBorder="1" applyAlignment="1">
      <alignment horizontal="center" vertical="top" wrapText="1"/>
    </xf>
    <xf numFmtId="3" fontId="20" fillId="0" borderId="18" xfId="0" applyNumberFormat="1" applyFont="1" applyFill="1" applyBorder="1" applyAlignment="1">
      <alignment horizontal="center" vertical="top" wrapText="1"/>
    </xf>
    <xf numFmtId="3" fontId="31" fillId="0" borderId="18" xfId="0" applyNumberFormat="1" applyFont="1" applyFill="1" applyBorder="1" applyAlignment="1">
      <alignment horizontal="center" vertical="top" wrapText="1"/>
    </xf>
    <xf numFmtId="168" fontId="20" fillId="0" borderId="38" xfId="0" applyNumberFormat="1" applyFont="1" applyFill="1" applyBorder="1" applyAlignment="1">
      <alignment horizontal="center" vertical="top" wrapText="1"/>
    </xf>
    <xf numFmtId="168" fontId="20" fillId="0" borderId="12" xfId="0" applyNumberFormat="1" applyFont="1" applyFill="1" applyBorder="1" applyAlignment="1">
      <alignment horizontal="center" vertical="center" wrapText="1"/>
    </xf>
    <xf numFmtId="168" fontId="20" fillId="0" borderId="12" xfId="0" applyNumberFormat="1" applyFont="1" applyFill="1" applyBorder="1" applyAlignment="1">
      <alignment horizontal="center" vertical="top" wrapText="1"/>
    </xf>
    <xf numFmtId="168" fontId="31" fillId="0" borderId="12" xfId="0" applyNumberFormat="1" applyFont="1" applyFill="1" applyBorder="1" applyAlignment="1">
      <alignment horizontal="center" vertical="top" wrapText="1"/>
    </xf>
    <xf numFmtId="0" fontId="20" fillId="0" borderId="0" xfId="0" applyFont="1" applyBorder="1" applyAlignment="1">
      <alignment horizontal="center"/>
    </xf>
    <xf numFmtId="167" fontId="31" fillId="0" borderId="0" xfId="0" applyNumberFormat="1" applyFont="1" applyBorder="1" applyAlignment="1">
      <alignment horizontal="right"/>
    </xf>
    <xf numFmtId="0" fontId="20" fillId="0" borderId="0" xfId="49" applyFont="1"/>
    <xf numFmtId="0" fontId="30" fillId="0" borderId="0" xfId="49" applyFont="1" applyBorder="1" applyAlignment="1"/>
    <xf numFmtId="0" fontId="30" fillId="0" borderId="41" xfId="49" applyFont="1" applyBorder="1" applyAlignment="1">
      <alignment horizontal="center"/>
    </xf>
    <xf numFmtId="0" fontId="30" fillId="0" borderId="0" xfId="49" applyFont="1"/>
    <xf numFmtId="168" fontId="42" fillId="0" borderId="45" xfId="49" applyNumberFormat="1" applyFont="1" applyFill="1" applyBorder="1" applyAlignment="1">
      <alignment vertical="center"/>
    </xf>
    <xf numFmtId="3" fontId="20" fillId="0" borderId="43" xfId="49" applyNumberFormat="1" applyFont="1" applyBorder="1" applyAlignment="1">
      <alignment horizontal="center"/>
    </xf>
    <xf numFmtId="169" fontId="20" fillId="0" borderId="43" xfId="49" applyNumberFormat="1" applyFont="1" applyBorder="1" applyAlignment="1">
      <alignment horizontal="center"/>
    </xf>
    <xf numFmtId="0" fontId="20" fillId="0" borderId="43" xfId="49" applyFont="1" applyBorder="1" applyAlignment="1">
      <alignment horizontal="center" vertical="center"/>
    </xf>
    <xf numFmtId="168" fontId="42" fillId="0" borderId="36" xfId="49" applyNumberFormat="1" applyFont="1" applyFill="1" applyBorder="1" applyAlignment="1">
      <alignment vertical="center"/>
    </xf>
    <xf numFmtId="3" fontId="20" fillId="0" borderId="0" xfId="0" applyNumberFormat="1" applyFont="1" applyBorder="1" applyAlignment="1">
      <alignment horizontal="center"/>
    </xf>
    <xf numFmtId="168" fontId="20" fillId="0" borderId="36" xfId="49" applyNumberFormat="1" applyFont="1" applyFill="1" applyBorder="1" applyAlignment="1">
      <alignment vertical="center"/>
    </xf>
    <xf numFmtId="169" fontId="20" fillId="0" borderId="43" xfId="49" applyNumberFormat="1" applyFont="1" applyFill="1" applyBorder="1" applyAlignment="1">
      <alignment horizontal="center"/>
    </xf>
    <xf numFmtId="3" fontId="20" fillId="0" borderId="44" xfId="49" applyNumberFormat="1" applyFont="1" applyFill="1" applyBorder="1" applyAlignment="1">
      <alignment horizontal="center"/>
    </xf>
    <xf numFmtId="169" fontId="20" fillId="0" borderId="44" xfId="49" applyNumberFormat="1" applyFont="1" applyFill="1" applyBorder="1" applyAlignment="1">
      <alignment horizontal="center"/>
    </xf>
    <xf numFmtId="3" fontId="20" fillId="0" borderId="44" xfId="49" applyNumberFormat="1" applyFont="1" applyBorder="1" applyAlignment="1">
      <alignment horizontal="center"/>
    </xf>
    <xf numFmtId="0" fontId="20" fillId="0" borderId="44" xfId="49" applyFont="1" applyFill="1" applyBorder="1" applyAlignment="1">
      <alignment horizontal="center"/>
    </xf>
    <xf numFmtId="169" fontId="30" fillId="0" borderId="0" xfId="49" applyNumberFormat="1" applyFont="1"/>
    <xf numFmtId="168" fontId="20" fillId="0" borderId="46" xfId="49" applyNumberFormat="1" applyFont="1" applyFill="1" applyBorder="1" applyAlignment="1">
      <alignment vertical="center"/>
    </xf>
    <xf numFmtId="168" fontId="20" fillId="0" borderId="43" xfId="49" applyNumberFormat="1" applyFont="1" applyFill="1" applyBorder="1" applyAlignment="1">
      <alignment horizontal="center"/>
    </xf>
    <xf numFmtId="1" fontId="42" fillId="0" borderId="43" xfId="49" applyNumberFormat="1" applyFont="1" applyFill="1" applyBorder="1" applyAlignment="1">
      <alignment horizontal="left" vertical="center"/>
    </xf>
    <xf numFmtId="0" fontId="20" fillId="0" borderId="43" xfId="49" applyFont="1" applyFill="1" applyBorder="1" applyAlignment="1">
      <alignment horizontal="left" vertical="center" wrapText="1"/>
    </xf>
    <xf numFmtId="0" fontId="20" fillId="0" borderId="43" xfId="49" applyFont="1" applyFill="1" applyBorder="1" applyAlignment="1">
      <alignment horizontal="center"/>
    </xf>
    <xf numFmtId="3" fontId="20" fillId="0" borderId="43" xfId="49" applyNumberFormat="1" applyFont="1" applyFill="1" applyBorder="1" applyAlignment="1">
      <alignment horizontal="center"/>
    </xf>
    <xf numFmtId="3" fontId="20" fillId="0" borderId="43" xfId="0" applyNumberFormat="1" applyFont="1" applyFill="1" applyBorder="1" applyAlignment="1">
      <alignment horizontal="center"/>
    </xf>
    <xf numFmtId="3" fontId="20" fillId="0" borderId="44" xfId="0" applyNumberFormat="1" applyFont="1" applyFill="1" applyBorder="1" applyAlignment="1">
      <alignment horizontal="center"/>
    </xf>
    <xf numFmtId="49" fontId="20" fillId="0" borderId="0" xfId="49" applyNumberFormat="1" applyFont="1" applyFill="1" applyBorder="1" applyAlignment="1">
      <alignment horizontal="left" vertical="center" wrapText="1"/>
    </xf>
    <xf numFmtId="0" fontId="0" fillId="0" borderId="0" xfId="0" applyBorder="1"/>
    <xf numFmtId="168" fontId="45" fillId="0" borderId="46" xfId="49" applyNumberFormat="1" applyFont="1" applyFill="1" applyBorder="1" applyAlignment="1">
      <alignment vertical="center"/>
    </xf>
    <xf numFmtId="168" fontId="37" fillId="0" borderId="46" xfId="0" applyNumberFormat="1" applyFont="1" applyFill="1" applyBorder="1" applyAlignment="1">
      <alignment horizontal="center"/>
    </xf>
    <xf numFmtId="4" fontId="37" fillId="0" borderId="46" xfId="0" applyNumberFormat="1" applyFont="1" applyFill="1" applyBorder="1" applyAlignment="1">
      <alignment horizontal="center"/>
    </xf>
    <xf numFmtId="168" fontId="30" fillId="0" borderId="46" xfId="49" applyNumberFormat="1" applyFont="1" applyBorder="1" applyAlignment="1">
      <alignment horizontal="center"/>
    </xf>
    <xf numFmtId="168" fontId="42" fillId="0" borderId="43" xfId="49" applyNumberFormat="1" applyFont="1" applyFill="1" applyBorder="1" applyAlignment="1">
      <alignment vertical="center"/>
    </xf>
    <xf numFmtId="168" fontId="0" fillId="0" borderId="43" xfId="0" applyNumberFormat="1" applyFont="1" applyFill="1" applyBorder="1" applyAlignment="1">
      <alignment horizontal="center"/>
    </xf>
    <xf numFmtId="4" fontId="0" fillId="0" borderId="43" xfId="0" applyNumberFormat="1" applyFont="1" applyFill="1" applyBorder="1" applyAlignment="1">
      <alignment horizontal="center"/>
    </xf>
    <xf numFmtId="168" fontId="20" fillId="0" borderId="43" xfId="49" applyNumberFormat="1" applyFont="1" applyBorder="1" applyAlignment="1">
      <alignment horizontal="center"/>
    </xf>
    <xf numFmtId="168" fontId="0" fillId="0" borderId="43" xfId="0" applyNumberFormat="1" applyBorder="1" applyAlignment="1">
      <alignment horizontal="center"/>
    </xf>
    <xf numFmtId="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168" fontId="45" fillId="0" borderId="43" xfId="49" applyNumberFormat="1" applyFont="1" applyFill="1" applyBorder="1" applyAlignment="1">
      <alignment vertical="center"/>
    </xf>
    <xf numFmtId="168" fontId="37" fillId="0" borderId="43" xfId="0" applyNumberFormat="1" applyFont="1" applyFill="1" applyBorder="1" applyAlignment="1">
      <alignment horizontal="center"/>
    </xf>
    <xf numFmtId="4" fontId="37" fillId="0" borderId="43" xfId="0" applyNumberFormat="1" applyFont="1" applyFill="1" applyBorder="1" applyAlignment="1">
      <alignment horizontal="center"/>
    </xf>
    <xf numFmtId="168" fontId="30" fillId="0" borderId="43" xfId="49" applyNumberFormat="1" applyFont="1" applyBorder="1" applyAlignment="1">
      <alignment horizontal="center"/>
    </xf>
    <xf numFmtId="168" fontId="42" fillId="0" borderId="44" xfId="49" applyNumberFormat="1" applyFont="1" applyFill="1" applyBorder="1" applyAlignment="1">
      <alignment vertical="center"/>
    </xf>
    <xf numFmtId="168" fontId="0" fillId="0" borderId="44" xfId="0" applyNumberFormat="1" applyFont="1" applyFill="1" applyBorder="1" applyAlignment="1">
      <alignment horizontal="center"/>
    </xf>
    <xf numFmtId="4" fontId="0" fillId="0" borderId="44" xfId="0" applyNumberFormat="1" applyFont="1" applyFill="1" applyBorder="1" applyAlignment="1">
      <alignment horizontal="center"/>
    </xf>
    <xf numFmtId="168" fontId="20" fillId="0" borderId="44" xfId="0" applyNumberFormat="1" applyFont="1" applyFill="1" applyBorder="1" applyAlignment="1">
      <alignment horizontal="center" vertical="top" wrapText="1"/>
    </xf>
    <xf numFmtId="0" fontId="20" fillId="0" borderId="0" xfId="49" applyAlignment="1">
      <alignment horizontal="center"/>
    </xf>
    <xf numFmtId="0" fontId="30" fillId="0" borderId="0" xfId="49" applyFont="1" applyBorder="1" applyAlignment="1">
      <alignment horizontal="left"/>
    </xf>
    <xf numFmtId="0" fontId="45" fillId="29" borderId="10" xfId="49" applyFont="1" applyFill="1" applyBorder="1" applyAlignment="1">
      <alignment horizontal="center" vertical="center" wrapText="1"/>
    </xf>
    <xf numFmtId="3" fontId="10" fillId="29" borderId="56" xfId="49" applyNumberFormat="1" applyFont="1" applyFill="1" applyBorder="1" applyAlignment="1">
      <alignment horizontal="center" vertical="center" wrapText="1"/>
    </xf>
    <xf numFmtId="3" fontId="45" fillId="29" borderId="56" xfId="49" applyNumberFormat="1" applyFont="1" applyFill="1" applyBorder="1" applyAlignment="1">
      <alignment horizontal="center" vertical="center" wrapText="1"/>
    </xf>
    <xf numFmtId="173" fontId="45" fillId="29" borderId="56" xfId="49" applyNumberFormat="1" applyFont="1" applyFill="1" applyBorder="1" applyAlignment="1">
      <alignment horizontal="center" vertical="center" wrapText="1"/>
    </xf>
    <xf numFmtId="173" fontId="30" fillId="29" borderId="56" xfId="49" applyNumberFormat="1" applyFont="1" applyFill="1" applyBorder="1" applyAlignment="1">
      <alignment horizontal="center" vertical="center" wrapText="1"/>
    </xf>
    <xf numFmtId="173" fontId="37" fillId="29" borderId="56" xfId="49" applyNumberFormat="1" applyFont="1" applyFill="1" applyBorder="1" applyAlignment="1">
      <alignment horizontal="center" vertical="center" wrapText="1"/>
    </xf>
    <xf numFmtId="0" fontId="20" fillId="0" borderId="16" xfId="49" applyFont="1" applyBorder="1" applyAlignment="1">
      <alignment horizontal="left"/>
    </xf>
    <xf numFmtId="174" fontId="20" fillId="0" borderId="11" xfId="49" applyNumberFormat="1" applyFont="1" applyBorder="1" applyAlignment="1">
      <alignment horizontal="right"/>
    </xf>
    <xf numFmtId="174" fontId="20" fillId="0" borderId="0" xfId="49" applyNumberFormat="1" applyFont="1" applyBorder="1" applyAlignment="1">
      <alignment horizontal="right"/>
    </xf>
    <xf numFmtId="166" fontId="20" fillId="0" borderId="0" xfId="49" applyNumberFormat="1" applyFont="1" applyFill="1" applyAlignment="1">
      <alignment horizontal="right" vertical="center"/>
    </xf>
    <xf numFmtId="166" fontId="20" fillId="0" borderId="11" xfId="49" applyNumberFormat="1" applyFont="1" applyFill="1" applyBorder="1" applyAlignment="1">
      <alignment horizontal="right" vertical="center"/>
    </xf>
    <xf numFmtId="0" fontId="20" fillId="0" borderId="0" xfId="49" applyFill="1" applyAlignment="1">
      <alignment horizontal="center"/>
    </xf>
    <xf numFmtId="174" fontId="20" fillId="0" borderId="11" xfId="49" applyNumberFormat="1" applyFont="1" applyFill="1" applyBorder="1" applyAlignment="1">
      <alignment horizontal="right"/>
    </xf>
    <xf numFmtId="174" fontId="20" fillId="0" borderId="0" xfId="49" applyNumberFormat="1" applyFont="1" applyFill="1" applyBorder="1" applyAlignment="1">
      <alignment horizontal="right"/>
    </xf>
    <xf numFmtId="0" fontId="20" fillId="0" borderId="30" xfId="49" applyFont="1" applyBorder="1" applyAlignment="1">
      <alignment horizontal="left"/>
    </xf>
    <xf numFmtId="174" fontId="20" fillId="0" borderId="13" xfId="49" applyNumberFormat="1" applyFont="1" applyFill="1" applyBorder="1" applyAlignment="1">
      <alignment horizontal="right"/>
    </xf>
    <xf numFmtId="174" fontId="20" fillId="0" borderId="57" xfId="49" applyNumberFormat="1" applyFont="1" applyFill="1" applyBorder="1" applyAlignment="1">
      <alignment horizontal="right"/>
    </xf>
    <xf numFmtId="166" fontId="20" fillId="0" borderId="57" xfId="49" applyNumberFormat="1" applyFont="1" applyFill="1" applyBorder="1" applyAlignment="1">
      <alignment horizontal="right" vertical="center"/>
    </xf>
    <xf numFmtId="166" fontId="20" fillId="0" borderId="13" xfId="49" applyNumberFormat="1" applyFont="1" applyFill="1" applyBorder="1" applyAlignment="1">
      <alignment horizontal="right" vertical="center"/>
    </xf>
    <xf numFmtId="0" fontId="20" fillId="0" borderId="16" xfId="49" applyFont="1" applyFill="1" applyBorder="1" applyAlignment="1">
      <alignment horizontal="left"/>
    </xf>
    <xf numFmtId="174" fontId="20" fillId="0" borderId="12" xfId="49" applyNumberFormat="1" applyFont="1" applyFill="1" applyBorder="1" applyAlignment="1">
      <alignment horizontal="right"/>
    </xf>
    <xf numFmtId="174" fontId="20" fillId="0" borderId="14" xfId="49" applyNumberFormat="1" applyFont="1" applyFill="1" applyBorder="1" applyAlignment="1">
      <alignment horizontal="right"/>
    </xf>
    <xf numFmtId="0" fontId="48" fillId="0" borderId="0" xfId="49" applyFont="1" applyFill="1" applyBorder="1" applyAlignment="1">
      <alignment horizontal="left" vertical="center" wrapText="1"/>
    </xf>
    <xf numFmtId="0" fontId="42" fillId="0" borderId="0" xfId="0" applyFont="1" applyFill="1" applyBorder="1" applyAlignment="1">
      <alignment horizontal="left"/>
    </xf>
    <xf numFmtId="0" fontId="42" fillId="0" borderId="0" xfId="49" applyFont="1" applyFill="1" applyAlignment="1">
      <alignment horizontal="center"/>
    </xf>
    <xf numFmtId="0" fontId="42" fillId="0" borderId="0" xfId="49" applyFont="1" applyAlignment="1">
      <alignment horizontal="center"/>
    </xf>
    <xf numFmtId="0" fontId="44" fillId="0" borderId="0" xfId="0" applyFont="1"/>
    <xf numFmtId="0" fontId="42" fillId="0" borderId="0" xfId="49" applyFont="1" applyFill="1" applyBorder="1" applyAlignment="1">
      <alignment horizontal="left" vertical="center" wrapText="1"/>
    </xf>
    <xf numFmtId="0" fontId="30" fillId="0" borderId="0" xfId="0" applyFont="1" applyBorder="1" applyAlignment="1">
      <alignment horizontal="center" vertical="center"/>
    </xf>
    <xf numFmtId="49" fontId="30" fillId="0" borderId="0" xfId="0" applyNumberFormat="1" applyFont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left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 wrapText="1"/>
    </xf>
    <xf numFmtId="0" fontId="31" fillId="0" borderId="0" xfId="48" applyFont="1" applyFill="1" applyAlignment="1">
      <alignment horizontal="right" vertical="center"/>
    </xf>
    <xf numFmtId="0" fontId="37" fillId="0" borderId="10" xfId="48" applyFont="1" applyFill="1" applyBorder="1" applyAlignment="1">
      <alignment horizontal="center" vertical="center"/>
    </xf>
    <xf numFmtId="0" fontId="30" fillId="0" borderId="13" xfId="48" applyFont="1" applyFill="1" applyBorder="1" applyAlignment="1">
      <alignment horizontal="center"/>
    </xf>
    <xf numFmtId="0" fontId="0" fillId="0" borderId="0" xfId="48" applyFont="1" applyBorder="1" applyAlignment="1">
      <alignment horizontal="left"/>
    </xf>
    <xf numFmtId="0" fontId="30" fillId="0" borderId="25" xfId="0" applyFont="1" applyBorder="1" applyAlignment="1">
      <alignment horizontal="center" vertical="center"/>
    </xf>
    <xf numFmtId="0" fontId="30" fillId="0" borderId="42" xfId="0" applyFont="1" applyBorder="1" applyAlignment="1">
      <alignment horizontal="center" vertical="center"/>
    </xf>
    <xf numFmtId="169" fontId="30" fillId="0" borderId="21" xfId="0" applyNumberFormat="1" applyFont="1" applyFill="1" applyBorder="1" applyAlignment="1">
      <alignment horizontal="center" vertical="center" wrapText="1"/>
    </xf>
    <xf numFmtId="0" fontId="37" fillId="0" borderId="41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37" fillId="0" borderId="41" xfId="0" applyFont="1" applyFill="1" applyBorder="1" applyAlignment="1">
      <alignment vertical="center"/>
    </xf>
    <xf numFmtId="0" fontId="30" fillId="0" borderId="41" xfId="0" applyFont="1" applyFill="1" applyBorder="1" applyAlignment="1">
      <alignment horizontal="center" vertical="center"/>
    </xf>
    <xf numFmtId="0" fontId="30" fillId="0" borderId="41" xfId="0" applyFont="1" applyBorder="1" applyAlignment="1">
      <alignment horizontal="center" wrapText="1"/>
    </xf>
    <xf numFmtId="0" fontId="30" fillId="0" borderId="41" xfId="0" applyFont="1" applyBorder="1" applyAlignment="1">
      <alignment horizontal="center" vertical="center"/>
    </xf>
    <xf numFmtId="0" fontId="30" fillId="0" borderId="41" xfId="0" applyFont="1" applyBorder="1"/>
    <xf numFmtId="0" fontId="30" fillId="0" borderId="49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49" fontId="30" fillId="0" borderId="50" xfId="0" applyNumberFormat="1" applyFont="1" applyBorder="1" applyAlignment="1">
      <alignment horizontal="center" vertical="center" wrapText="1"/>
    </xf>
    <xf numFmtId="49" fontId="30" fillId="0" borderId="51" xfId="0" applyNumberFormat="1" applyFont="1" applyBorder="1" applyAlignment="1">
      <alignment horizontal="center" vertical="center" wrapText="1"/>
    </xf>
    <xf numFmtId="49" fontId="41" fillId="0" borderId="49" xfId="0" applyNumberFormat="1" applyFont="1" applyFill="1" applyBorder="1" applyAlignment="1">
      <alignment horizontal="center" vertical="center" wrapText="1"/>
    </xf>
    <xf numFmtId="49" fontId="41" fillId="0" borderId="51" xfId="0" applyNumberFormat="1" applyFont="1" applyBorder="1" applyAlignment="1">
      <alignment horizontal="center" vertical="center" wrapText="1"/>
    </xf>
    <xf numFmtId="0" fontId="30" fillId="0" borderId="0" xfId="49" applyFont="1" applyBorder="1" applyAlignment="1"/>
    <xf numFmtId="0" fontId="30" fillId="0" borderId="0" xfId="49" applyFont="1" applyBorder="1" applyAlignment="1">
      <alignment vertical="center"/>
    </xf>
    <xf numFmtId="0" fontId="30" fillId="0" borderId="41" xfId="49" applyFont="1" applyBorder="1" applyAlignment="1">
      <alignment horizontal="center" vertical="center"/>
    </xf>
    <xf numFmtId="0" fontId="30" fillId="0" borderId="41" xfId="49" applyFont="1" applyBorder="1" applyAlignment="1">
      <alignment horizontal="center" vertical="center" wrapText="1"/>
    </xf>
    <xf numFmtId="0" fontId="43" fillId="0" borderId="0" xfId="49" applyFont="1" applyBorder="1" applyAlignment="1">
      <alignment horizontal="left" vertical="center" wrapText="1"/>
    </xf>
    <xf numFmtId="2" fontId="20" fillId="0" borderId="0" xfId="49" applyNumberFormat="1" applyFont="1" applyBorder="1" applyAlignment="1">
      <alignment horizontal="left" vertical="center" wrapText="1"/>
    </xf>
    <xf numFmtId="49" fontId="31" fillId="0" borderId="0" xfId="49" applyNumberFormat="1" applyFont="1" applyFill="1" applyBorder="1" applyAlignment="1">
      <alignment horizontal="left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41" xfId="0" applyFont="1" applyBorder="1" applyAlignment="1">
      <alignment horizontal="center" vertical="center" wrapText="1"/>
    </xf>
    <xf numFmtId="0" fontId="37" fillId="0" borderId="46" xfId="0" applyFont="1" applyBorder="1" applyAlignment="1">
      <alignment horizontal="center" vertical="center" wrapText="1"/>
    </xf>
    <xf numFmtId="49" fontId="30" fillId="0" borderId="10" xfId="0" applyNumberFormat="1" applyFont="1" applyBorder="1" applyAlignment="1">
      <alignment horizontal="center" vertical="center" wrapText="1"/>
    </xf>
    <xf numFmtId="0" fontId="30" fillId="0" borderId="0" xfId="49" applyFont="1" applyBorder="1" applyAlignment="1">
      <alignment horizontal="left"/>
    </xf>
    <xf numFmtId="0" fontId="48" fillId="0" borderId="0" xfId="49" applyFont="1" applyFill="1" applyBorder="1" applyAlignment="1">
      <alignment horizontal="left" vertical="center" wrapText="1"/>
    </xf>
  </cellXfs>
  <cellStyles count="62">
    <cellStyle name="20 % - Accent1" xfId="17" builtinId="30" customBuiltin="1"/>
    <cellStyle name="20 % - Accent2" xfId="18" builtinId="34" customBuiltin="1"/>
    <cellStyle name="20 % - Accent3" xfId="19" builtinId="38" customBuiltin="1"/>
    <cellStyle name="20 % - Accent4" xfId="20" builtinId="42" customBuiltin="1"/>
    <cellStyle name="20 % - Accent5" xfId="21" builtinId="46" customBuiltin="1"/>
    <cellStyle name="20 % - Accent6" xfId="22" builtinId="50" customBuiltin="1"/>
    <cellStyle name="40 % - Accent1" xfId="23" builtinId="31" customBuiltin="1"/>
    <cellStyle name="40 % - Accent2" xfId="24" builtinId="35" customBuiltin="1"/>
    <cellStyle name="40 % - Accent3" xfId="25" builtinId="39" customBuiltin="1"/>
    <cellStyle name="40 % - Accent4" xfId="26" builtinId="43" customBuiltin="1"/>
    <cellStyle name="40 % - Accent5" xfId="27" builtinId="47" customBuiltin="1"/>
    <cellStyle name="40 % - Accent6" xfId="28" builtinId="51" customBuiltin="1"/>
    <cellStyle name="60 % - Accent1" xfId="29" builtinId="32" customBuiltin="1"/>
    <cellStyle name="60 % - Accent2" xfId="30" builtinId="36" customBuiltin="1"/>
    <cellStyle name="60 % - Accent3" xfId="31" builtinId="40" customBuiltin="1"/>
    <cellStyle name="60 % - Accent4" xfId="32" builtinId="44" customBuiltin="1"/>
    <cellStyle name="60 % - Accent5" xfId="33" builtinId="48" customBuiltin="1"/>
    <cellStyle name="60 % - Accent6" xfId="34" builtinId="52" customBuiltin="1"/>
    <cellStyle name="Accent" xfId="13"/>
    <cellStyle name="Accent 1" xfId="14"/>
    <cellStyle name="Accent 2" xfId="15"/>
    <cellStyle name="Accent 3" xfId="16"/>
    <cellStyle name="Accent1" xfId="35" builtinId="29" customBuiltin="1"/>
    <cellStyle name="Accent2" xfId="36" builtinId="33" customBuiltin="1"/>
    <cellStyle name="Accent3" xfId="37" builtinId="37" customBuiltin="1"/>
    <cellStyle name="Accent4" xfId="38" builtinId="41" customBuiltin="1"/>
    <cellStyle name="Accent5" xfId="39" builtinId="45" customBuiltin="1"/>
    <cellStyle name="Accent6" xfId="40" builtinId="49" customBuiltin="1"/>
    <cellStyle name="Avertissement" xfId="41" builtinId="11" customBuiltin="1"/>
    <cellStyle name="Bad" xfId="10"/>
    <cellStyle name="Calcul" xfId="42" builtinId="22" customBuiltin="1"/>
    <cellStyle name="Cellule liée" xfId="43" builtinId="24" customBuiltin="1"/>
    <cellStyle name="Commentaire" xfId="44"/>
    <cellStyle name="Entrée" xfId="45" builtinId="20" customBuiltin="1"/>
    <cellStyle name="Error" xfId="12"/>
    <cellStyle name="Footnote" xfId="6"/>
    <cellStyle name="Good" xfId="8"/>
    <cellStyle name="Heading" xfId="1"/>
    <cellStyle name="Heading 1" xfId="2"/>
    <cellStyle name="Heading 2" xfId="3"/>
    <cellStyle name="Insatisfaisant" xfId="46" builtinId="27" customBuiltin="1"/>
    <cellStyle name="Neutral" xfId="9"/>
    <cellStyle name="Neutre" xfId="47" builtinId="28" customBuiltin="1"/>
    <cellStyle name="Normal" xfId="0" builtinId="0"/>
    <cellStyle name="Normal_Bilan 2015 - données complémentaires_Données complémentaires bilan 2016" xfId="48"/>
    <cellStyle name="Normal_Données complémentaires bilan 2016" xfId="49"/>
    <cellStyle name="Note" xfId="5" builtinId="10" customBuiltin="1"/>
    <cellStyle name="Satisfaisant" xfId="50" builtinId="26" customBuiltin="1"/>
    <cellStyle name="Sortie" xfId="51" builtinId="21" customBuiltin="1"/>
    <cellStyle name="Status" xfId="7"/>
    <cellStyle name="Text" xfId="4"/>
    <cellStyle name="Texte explicatif" xfId="52" builtinId="53" customBuiltin="1"/>
    <cellStyle name="Titre 1" xfId="53"/>
    <cellStyle name="Titre 2" xfId="54"/>
    <cellStyle name="Titre 3" xfId="55"/>
    <cellStyle name="Titre 1" xfId="56" builtinId="16" customBuiltin="1"/>
    <cellStyle name="Titre 2" xfId="57" builtinId="17" customBuiltin="1"/>
    <cellStyle name="Titre 3" xfId="58" builtinId="18" customBuiltin="1"/>
    <cellStyle name="Titre 4" xfId="59" builtinId="19" customBuiltin="1"/>
    <cellStyle name="Total" xfId="60" builtinId="25" customBuiltin="1"/>
    <cellStyle name="Vérification" xfId="61" builtinId="23" customBuiltin="1"/>
    <cellStyle name="Warning" xfId="1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8000"/>
      <rgbColor rgb="00000080"/>
      <rgbColor rgb="00996600"/>
      <rgbColor rgb="00800080"/>
      <rgbColor rgb="00008080"/>
      <rgbColor rgb="00C0C0C0"/>
      <rgbColor rgb="00808080"/>
      <rgbColor rgb="00FFCCCC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DDDDD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66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see.fr/fr/information/23831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tabSelected="1" workbookViewId="0"/>
  </sheetViews>
  <sheetFormatPr baseColWidth="10" defaultColWidth="10.85546875" defaultRowHeight="12.75" x14ac:dyDescent="0.2"/>
  <cols>
    <col min="1" max="1" width="17.85546875" customWidth="1"/>
    <col min="2" max="6" width="10.85546875" customWidth="1"/>
    <col min="7" max="7" width="13.28515625" customWidth="1"/>
    <col min="8" max="8" width="14.7109375" customWidth="1"/>
  </cols>
  <sheetData>
    <row r="1" spans="1:11" x14ac:dyDescent="0.2">
      <c r="A1" s="1" t="s">
        <v>0</v>
      </c>
      <c r="B1" s="2"/>
      <c r="C1" s="2"/>
      <c r="D1" s="2"/>
      <c r="E1" s="2"/>
      <c r="F1" s="2"/>
    </row>
    <row r="2" spans="1:11" x14ac:dyDescent="0.2">
      <c r="A2" s="1"/>
      <c r="B2" s="2"/>
      <c r="C2" s="2"/>
      <c r="D2" s="2"/>
      <c r="E2" s="2"/>
      <c r="F2" s="2"/>
    </row>
    <row r="3" spans="1:11" x14ac:dyDescent="0.2">
      <c r="A3" s="3"/>
      <c r="B3" s="3"/>
      <c r="C3" s="3"/>
      <c r="D3" s="3"/>
      <c r="E3" s="3"/>
      <c r="H3" s="4" t="s">
        <v>1</v>
      </c>
      <c r="J3" s="1"/>
      <c r="K3" s="2"/>
    </row>
    <row r="4" spans="1:11" s="6" customFormat="1" ht="51" x14ac:dyDescent="0.2">
      <c r="A4" s="5"/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J4" s="1"/>
      <c r="K4" s="2"/>
    </row>
    <row r="5" spans="1:11" x14ac:dyDescent="0.2">
      <c r="A5" s="7" t="s">
        <v>9</v>
      </c>
      <c r="B5" s="8">
        <v>64305</v>
      </c>
      <c r="C5" s="9">
        <v>824.6</v>
      </c>
      <c r="D5" s="9">
        <v>548.5</v>
      </c>
      <c r="E5" s="10">
        <v>276.10000000000002</v>
      </c>
      <c r="F5" s="11">
        <v>32</v>
      </c>
      <c r="G5" s="11"/>
      <c r="H5" s="12">
        <v>0.48</v>
      </c>
      <c r="J5" s="339"/>
      <c r="K5" s="13"/>
    </row>
    <row r="6" spans="1:11" x14ac:dyDescent="0.2">
      <c r="A6" s="14" t="s">
        <v>10</v>
      </c>
      <c r="B6" s="15">
        <v>65907</v>
      </c>
      <c r="C6" s="16">
        <v>811.4</v>
      </c>
      <c r="D6" s="16">
        <v>558.70000000000005</v>
      </c>
      <c r="E6" s="10" t="s">
        <v>11</v>
      </c>
      <c r="F6" s="11">
        <v>30</v>
      </c>
      <c r="G6" s="11"/>
      <c r="H6" s="12">
        <v>0.43</v>
      </c>
      <c r="J6" s="339"/>
      <c r="K6" s="340"/>
    </row>
    <row r="7" spans="1:11" x14ac:dyDescent="0.2">
      <c r="A7" s="17" t="s">
        <v>12</v>
      </c>
      <c r="B7" s="18">
        <v>66131</v>
      </c>
      <c r="C7" s="19">
        <v>818.6</v>
      </c>
      <c r="D7" s="19">
        <v>559.29999999999995</v>
      </c>
      <c r="E7" s="20" t="s">
        <v>13</v>
      </c>
      <c r="F7" s="21">
        <f>+32</f>
        <v>32</v>
      </c>
      <c r="G7" s="21"/>
      <c r="H7" s="22">
        <v>0.44</v>
      </c>
      <c r="J7" s="339"/>
      <c r="K7" s="340"/>
    </row>
    <row r="8" spans="1:11" x14ac:dyDescent="0.2">
      <c r="A8" s="17">
        <v>2015</v>
      </c>
      <c r="B8" s="15">
        <v>66422</v>
      </c>
      <c r="C8" s="16">
        <v>798.9</v>
      </c>
      <c r="D8" s="16">
        <v>593.70000000000005</v>
      </c>
      <c r="E8" s="10">
        <v>205.3</v>
      </c>
      <c r="F8" s="11">
        <f>+ 40</f>
        <v>40</v>
      </c>
      <c r="G8" s="11">
        <f>- 65</f>
        <v>-65</v>
      </c>
      <c r="H8" s="12">
        <v>0.37</v>
      </c>
      <c r="J8" s="339"/>
      <c r="K8" s="340"/>
    </row>
    <row r="9" spans="1:11" x14ac:dyDescent="0.2">
      <c r="A9" s="17">
        <v>2016</v>
      </c>
      <c r="B9" s="15">
        <v>66603</v>
      </c>
      <c r="C9" s="16">
        <v>783.6</v>
      </c>
      <c r="D9" s="16">
        <v>593.9</v>
      </c>
      <c r="E9" s="10">
        <v>189.8</v>
      </c>
      <c r="F9" s="11">
        <f>+ 65</f>
        <v>65</v>
      </c>
      <c r="G9" s="11">
        <f>- 83</f>
        <v>-83</v>
      </c>
      <c r="H9" s="12">
        <v>0.38</v>
      </c>
      <c r="J9" s="23"/>
      <c r="K9" s="24"/>
    </row>
    <row r="10" spans="1:11" x14ac:dyDescent="0.2">
      <c r="A10" s="17">
        <v>2017</v>
      </c>
      <c r="B10" s="15">
        <v>66774</v>
      </c>
      <c r="C10" s="16">
        <v>769.6</v>
      </c>
      <c r="D10" s="16">
        <v>606.29999999999995</v>
      </c>
      <c r="E10" s="10">
        <v>163.30000000000001</v>
      </c>
      <c r="F10" s="11" t="s">
        <v>14</v>
      </c>
      <c r="G10" s="11" t="s">
        <v>15</v>
      </c>
      <c r="H10" s="12" t="s">
        <v>16</v>
      </c>
      <c r="J10" s="23"/>
      <c r="K10" s="24"/>
    </row>
    <row r="11" spans="1:11" x14ac:dyDescent="0.2">
      <c r="A11" s="17">
        <v>2018</v>
      </c>
      <c r="B11" s="15" t="s">
        <v>17</v>
      </c>
      <c r="C11" s="16">
        <v>758.6</v>
      </c>
      <c r="D11" s="16">
        <v>609.70000000000005</v>
      </c>
      <c r="E11" s="10">
        <v>148.9</v>
      </c>
      <c r="F11" s="11" t="s">
        <v>14</v>
      </c>
      <c r="G11" s="11" t="s">
        <v>18</v>
      </c>
      <c r="H11" s="12" t="s">
        <v>19</v>
      </c>
      <c r="J11" s="25"/>
      <c r="K11" s="24"/>
    </row>
    <row r="12" spans="1:11" x14ac:dyDescent="0.2">
      <c r="A12" s="17">
        <v>2019</v>
      </c>
      <c r="B12" s="15" t="s">
        <v>20</v>
      </c>
      <c r="C12" s="16" t="s">
        <v>21</v>
      </c>
      <c r="D12" s="16" t="s">
        <v>22</v>
      </c>
      <c r="E12" s="10" t="s">
        <v>23</v>
      </c>
      <c r="F12" s="11" t="s">
        <v>14</v>
      </c>
      <c r="G12" s="11" t="s">
        <v>18</v>
      </c>
      <c r="H12" s="12" t="s">
        <v>24</v>
      </c>
      <c r="J12" s="25"/>
      <c r="K12" s="24"/>
    </row>
    <row r="13" spans="1:11" x14ac:dyDescent="0.2">
      <c r="A13" s="14">
        <v>2020</v>
      </c>
      <c r="B13" s="26" t="s">
        <v>25</v>
      </c>
      <c r="C13" s="27" t="s">
        <v>26</v>
      </c>
      <c r="D13" s="27" t="s">
        <v>26</v>
      </c>
      <c r="E13" s="28" t="s">
        <v>26</v>
      </c>
      <c r="F13" s="29" t="s">
        <v>26</v>
      </c>
      <c r="G13" s="29" t="s">
        <v>26</v>
      </c>
      <c r="H13" s="29" t="s">
        <v>26</v>
      </c>
      <c r="J13" s="25"/>
      <c r="K13" s="24"/>
    </row>
    <row r="14" spans="1:11" x14ac:dyDescent="0.2">
      <c r="A14" s="23" t="s">
        <v>27</v>
      </c>
      <c r="B14" s="30"/>
      <c r="C14" s="30"/>
      <c r="D14" s="30"/>
      <c r="E14" s="30"/>
      <c r="F14" s="30"/>
      <c r="J14" s="25"/>
      <c r="K14" s="24"/>
    </row>
    <row r="15" spans="1:11" s="33" customFormat="1" ht="48.95" customHeight="1" x14ac:dyDescent="0.2">
      <c r="A15" s="341" t="s">
        <v>28</v>
      </c>
      <c r="B15" s="341"/>
      <c r="C15" s="341"/>
      <c r="D15" s="341"/>
      <c r="E15" s="341"/>
      <c r="F15" s="341"/>
      <c r="G15" s="341"/>
      <c r="H15" s="341"/>
      <c r="I15"/>
      <c r="J15" s="31"/>
      <c r="K15" s="32"/>
    </row>
    <row r="16" spans="1:11" ht="25.35" customHeight="1" x14ac:dyDescent="0.2">
      <c r="A16" s="341" t="s">
        <v>29</v>
      </c>
      <c r="B16" s="341"/>
      <c r="C16" s="341"/>
      <c r="D16" s="341"/>
      <c r="E16" s="341"/>
      <c r="F16" s="341"/>
      <c r="G16" s="341"/>
      <c r="H16" s="341"/>
      <c r="I16" s="34"/>
      <c r="J16" s="31"/>
      <c r="K16" s="32"/>
    </row>
    <row r="17" spans="1:11" ht="59.65" customHeight="1" x14ac:dyDescent="0.2">
      <c r="A17" s="341" t="s">
        <v>30</v>
      </c>
      <c r="B17" s="341"/>
      <c r="C17" s="341"/>
      <c r="D17" s="341"/>
      <c r="E17" s="341"/>
      <c r="F17" s="341"/>
      <c r="G17" s="341"/>
      <c r="H17" s="341"/>
      <c r="I17" s="33"/>
      <c r="J17" s="31"/>
      <c r="K17" s="32"/>
    </row>
    <row r="18" spans="1:11" x14ac:dyDescent="0.2">
      <c r="A18" s="34" t="s">
        <v>31</v>
      </c>
      <c r="B18" s="34"/>
      <c r="C18" s="34"/>
      <c r="D18" s="34"/>
      <c r="E18" s="34"/>
      <c r="F18" s="34"/>
      <c r="G18" s="34"/>
      <c r="H18" s="34"/>
      <c r="J18" s="25"/>
      <c r="K18" s="32"/>
    </row>
    <row r="19" spans="1:11" x14ac:dyDescent="0.2">
      <c r="A19" s="35" t="s">
        <v>32</v>
      </c>
      <c r="B19" s="34"/>
      <c r="C19" s="34"/>
      <c r="D19" s="34"/>
      <c r="E19" s="34"/>
      <c r="F19" s="34"/>
      <c r="G19" s="34"/>
      <c r="H19" s="34"/>
    </row>
  </sheetData>
  <sheetProtection selectLockedCells="1" selectUnlockedCells="1"/>
  <mergeCells count="5">
    <mergeCell ref="J5:J8"/>
    <mergeCell ref="K6:K8"/>
    <mergeCell ref="A15:H15"/>
    <mergeCell ref="A16:H16"/>
    <mergeCell ref="A17:H17"/>
  </mergeCells>
  <pageMargins left="0.74791666666666667" right="0.74791666666666667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6"/>
  <sheetViews>
    <sheetView workbookViewId="0"/>
  </sheetViews>
  <sheetFormatPr baseColWidth="10" defaultColWidth="11.28515625" defaultRowHeight="12.75" x14ac:dyDescent="0.2"/>
  <cols>
    <col min="1" max="1" width="18.42578125" style="263" customWidth="1"/>
    <col min="2" max="2" width="16.28515625" style="263" customWidth="1"/>
    <col min="3" max="4" width="11" style="263" customWidth="1"/>
    <col min="5" max="5" width="16.42578125" style="263" customWidth="1"/>
    <col min="6" max="6" width="11.28515625" style="263" customWidth="1"/>
    <col min="7" max="7" width="10.5703125" style="263" customWidth="1"/>
    <col min="8" max="9" width="5.85546875" style="263" customWidth="1"/>
    <col min="10" max="16384" width="11.28515625" style="263"/>
  </cols>
  <sheetData>
    <row r="1" spans="1:7" ht="14.45" customHeight="1" x14ac:dyDescent="0.2">
      <c r="A1" s="368" t="s">
        <v>171</v>
      </c>
      <c r="B1" s="368"/>
      <c r="C1" s="368"/>
      <c r="D1" s="368"/>
      <c r="E1" s="368"/>
      <c r="F1" s="368"/>
      <c r="G1" s="368"/>
    </row>
    <row r="2" spans="1:7" ht="14.45" customHeight="1" x14ac:dyDescent="0.2">
      <c r="A2" s="264"/>
      <c r="B2" s="264"/>
      <c r="C2" s="264"/>
      <c r="D2" s="264"/>
      <c r="E2" s="264"/>
      <c r="F2" s="264"/>
      <c r="G2" s="264"/>
    </row>
    <row r="3" spans="1:7" x14ac:dyDescent="0.2">
      <c r="A3" s="369" t="s">
        <v>172</v>
      </c>
      <c r="B3" s="370" t="s">
        <v>173</v>
      </c>
      <c r="C3" s="370"/>
      <c r="D3" s="370"/>
      <c r="E3" s="370" t="s">
        <v>174</v>
      </c>
      <c r="F3" s="370"/>
      <c r="G3" s="370"/>
    </row>
    <row r="4" spans="1:7" ht="18" customHeight="1" x14ac:dyDescent="0.2">
      <c r="A4" s="369"/>
      <c r="B4" s="371" t="s">
        <v>175</v>
      </c>
      <c r="C4" s="371" t="s">
        <v>176</v>
      </c>
      <c r="D4" s="371"/>
      <c r="E4" s="371" t="s">
        <v>175</v>
      </c>
      <c r="F4" s="371" t="s">
        <v>176</v>
      </c>
      <c r="G4" s="371"/>
    </row>
    <row r="5" spans="1:7" s="266" customFormat="1" ht="12.75" customHeight="1" x14ac:dyDescent="0.2">
      <c r="A5" s="369"/>
      <c r="B5" s="371"/>
      <c r="C5" s="265" t="s">
        <v>116</v>
      </c>
      <c r="D5" s="265" t="s">
        <v>115</v>
      </c>
      <c r="E5" s="371"/>
      <c r="F5" s="265" t="s">
        <v>116</v>
      </c>
      <c r="G5" s="265" t="s">
        <v>115</v>
      </c>
    </row>
    <row r="6" spans="1:7" s="266" customFormat="1" ht="12.75" customHeight="1" x14ac:dyDescent="0.2">
      <c r="A6" s="267" t="s">
        <v>177</v>
      </c>
      <c r="B6" s="268">
        <v>260866</v>
      </c>
      <c r="C6" s="269">
        <v>31.8</v>
      </c>
      <c r="D6" s="269">
        <v>29.2</v>
      </c>
      <c r="E6" s="270" t="s">
        <v>117</v>
      </c>
      <c r="F6" s="270" t="s">
        <v>117</v>
      </c>
      <c r="G6" s="270" t="s">
        <v>117</v>
      </c>
    </row>
    <row r="7" spans="1:7" s="266" customFormat="1" ht="12.75" customHeight="1" x14ac:dyDescent="0.2">
      <c r="A7" s="271" t="s">
        <v>178</v>
      </c>
      <c r="B7" s="268">
        <v>261813</v>
      </c>
      <c r="C7" s="269" t="s">
        <v>26</v>
      </c>
      <c r="D7" s="269" t="s">
        <v>26</v>
      </c>
      <c r="E7" s="270" t="s">
        <v>117</v>
      </c>
      <c r="F7" s="270" t="s">
        <v>117</v>
      </c>
      <c r="G7" s="270" t="s">
        <v>117</v>
      </c>
    </row>
    <row r="8" spans="1:7" s="266" customFormat="1" ht="12.75" customHeight="1" x14ac:dyDescent="0.2">
      <c r="A8" s="271" t="s">
        <v>179</v>
      </c>
      <c r="B8" s="268">
        <v>287144</v>
      </c>
      <c r="C8" s="269">
        <v>32.6</v>
      </c>
      <c r="D8" s="269">
        <v>30</v>
      </c>
      <c r="E8" s="270" t="s">
        <v>117</v>
      </c>
      <c r="F8" s="270" t="s">
        <v>117</v>
      </c>
      <c r="G8" s="270" t="s">
        <v>117</v>
      </c>
    </row>
    <row r="9" spans="1:7" s="266" customFormat="1" ht="12.75" customHeight="1" x14ac:dyDescent="0.2">
      <c r="A9" s="271" t="s">
        <v>180</v>
      </c>
      <c r="B9" s="268">
        <v>291163</v>
      </c>
      <c r="C9" s="269">
        <v>32.9</v>
      </c>
      <c r="D9" s="269">
        <v>30.3</v>
      </c>
      <c r="E9" s="270" t="s">
        <v>117</v>
      </c>
      <c r="F9" s="270" t="s">
        <v>117</v>
      </c>
      <c r="G9" s="270" t="s">
        <v>117</v>
      </c>
    </row>
    <row r="10" spans="1:7" s="266" customFormat="1" ht="12.75" customHeight="1" x14ac:dyDescent="0.2">
      <c r="A10" s="271" t="s">
        <v>181</v>
      </c>
      <c r="B10" s="268">
        <v>278525</v>
      </c>
      <c r="C10" s="269">
        <v>33</v>
      </c>
      <c r="D10" s="269">
        <v>30.5</v>
      </c>
      <c r="E10" s="270" t="s">
        <v>117</v>
      </c>
      <c r="F10" s="270" t="s">
        <v>117</v>
      </c>
      <c r="G10" s="270" t="s">
        <v>117</v>
      </c>
    </row>
    <row r="11" spans="1:7" s="266" customFormat="1" ht="12.75" customHeight="1" x14ac:dyDescent="0.2">
      <c r="A11" s="271" t="s">
        <v>130</v>
      </c>
      <c r="B11" s="268">
        <v>293544</v>
      </c>
      <c r="C11" s="269">
        <v>33.200000000000003</v>
      </c>
      <c r="D11" s="269">
        <v>30.6</v>
      </c>
      <c r="E11" s="270" t="s">
        <v>117</v>
      </c>
      <c r="F11" s="270" t="s">
        <v>117</v>
      </c>
      <c r="G11" s="270" t="s">
        <v>117</v>
      </c>
    </row>
    <row r="12" spans="1:7" s="266" customFormat="1" ht="12.75" customHeight="1" x14ac:dyDescent="0.2">
      <c r="A12" s="271" t="s">
        <v>182</v>
      </c>
      <c r="B12" s="268">
        <v>305234</v>
      </c>
      <c r="C12" s="269">
        <v>33.6</v>
      </c>
      <c r="D12" s="269">
        <v>31</v>
      </c>
      <c r="E12" s="270" t="s">
        <v>117</v>
      </c>
      <c r="F12" s="270" t="s">
        <v>117</v>
      </c>
      <c r="G12" s="270" t="s">
        <v>117</v>
      </c>
    </row>
    <row r="13" spans="1:7" s="266" customFormat="1" ht="12.75" customHeight="1" x14ac:dyDescent="0.2">
      <c r="A13" s="271" t="s">
        <v>183</v>
      </c>
      <c r="B13" s="268">
        <v>295720</v>
      </c>
      <c r="C13" s="269">
        <v>33.6</v>
      </c>
      <c r="D13" s="269">
        <v>31</v>
      </c>
      <c r="E13" s="270" t="s">
        <v>117</v>
      </c>
      <c r="F13" s="270" t="s">
        <v>117</v>
      </c>
      <c r="G13" s="270" t="s">
        <v>117</v>
      </c>
    </row>
    <row r="14" spans="1:7" s="266" customFormat="1" ht="12.75" customHeight="1" x14ac:dyDescent="0.2">
      <c r="A14" s="271" t="s">
        <v>184</v>
      </c>
      <c r="B14" s="268">
        <v>286169</v>
      </c>
      <c r="C14" s="269">
        <v>34</v>
      </c>
      <c r="D14" s="269">
        <v>31.3</v>
      </c>
      <c r="E14" s="270" t="s">
        <v>117</v>
      </c>
      <c r="F14" s="270" t="s">
        <v>117</v>
      </c>
      <c r="G14" s="270" t="s">
        <v>117</v>
      </c>
    </row>
    <row r="15" spans="1:7" s="266" customFormat="1" ht="12.75" customHeight="1" x14ac:dyDescent="0.2">
      <c r="A15" s="271" t="s">
        <v>185</v>
      </c>
      <c r="B15" s="268">
        <v>282756</v>
      </c>
      <c r="C15" s="269">
        <v>34.299999999999997</v>
      </c>
      <c r="D15" s="269">
        <v>31.6</v>
      </c>
      <c r="E15" s="270" t="s">
        <v>117</v>
      </c>
      <c r="F15" s="270" t="s">
        <v>117</v>
      </c>
      <c r="G15" s="270" t="s">
        <v>117</v>
      </c>
    </row>
    <row r="16" spans="1:7" s="266" customFormat="1" ht="12.75" customHeight="1" x14ac:dyDescent="0.2">
      <c r="A16" s="271" t="s">
        <v>186</v>
      </c>
      <c r="B16" s="268">
        <v>278439</v>
      </c>
      <c r="C16" s="269">
        <v>34.799999999999997</v>
      </c>
      <c r="D16" s="269">
        <v>32.1</v>
      </c>
      <c r="E16" s="270" t="s">
        <v>117</v>
      </c>
      <c r="F16" s="270" t="s">
        <v>117</v>
      </c>
      <c r="G16" s="270" t="s">
        <v>117</v>
      </c>
    </row>
    <row r="17" spans="1:12" s="266" customFormat="1" ht="12.75" customHeight="1" x14ac:dyDescent="0.2">
      <c r="A17" s="271" t="s">
        <v>187</v>
      </c>
      <c r="B17" s="268">
        <v>283036</v>
      </c>
      <c r="C17" s="269">
        <v>35.299999999999997</v>
      </c>
      <c r="D17" s="269">
        <v>32.6</v>
      </c>
      <c r="E17" s="270" t="s">
        <v>117</v>
      </c>
      <c r="F17" s="270" t="s">
        <v>117</v>
      </c>
      <c r="G17" s="270" t="s">
        <v>117</v>
      </c>
    </row>
    <row r="18" spans="1:12" s="266" customFormat="1" ht="12.75" customHeight="1" x14ac:dyDescent="0.2">
      <c r="A18" s="271" t="s">
        <v>188</v>
      </c>
      <c r="B18" s="268">
        <v>273914</v>
      </c>
      <c r="C18" s="269">
        <v>35.6</v>
      </c>
      <c r="D18" s="269">
        <v>32.9</v>
      </c>
      <c r="E18" s="270" t="s">
        <v>117</v>
      </c>
      <c r="F18" s="270" t="s">
        <v>117</v>
      </c>
      <c r="G18" s="270" t="s">
        <v>117</v>
      </c>
    </row>
    <row r="19" spans="1:12" s="266" customFormat="1" ht="12.75" customHeight="1" x14ac:dyDescent="0.2">
      <c r="A19" s="271" t="s">
        <v>189</v>
      </c>
      <c r="B19" s="268">
        <v>273669</v>
      </c>
      <c r="C19" s="269">
        <v>35.799999999999997</v>
      </c>
      <c r="D19" s="269">
        <v>33.1</v>
      </c>
      <c r="E19" s="270" t="s">
        <v>117</v>
      </c>
      <c r="F19" s="270" t="s">
        <v>117</v>
      </c>
      <c r="G19" s="270" t="s">
        <v>117</v>
      </c>
    </row>
    <row r="20" spans="1:12" s="266" customFormat="1" ht="12.75" customHeight="1" x14ac:dyDescent="0.2">
      <c r="A20" s="271" t="s">
        <v>190</v>
      </c>
      <c r="B20" s="268">
        <v>265404</v>
      </c>
      <c r="C20" s="269">
        <v>36.1</v>
      </c>
      <c r="D20" s="269">
        <v>33.299999999999997</v>
      </c>
      <c r="E20" s="270" t="s">
        <v>117</v>
      </c>
      <c r="F20" s="270" t="s">
        <v>117</v>
      </c>
      <c r="G20" s="270" t="s">
        <v>117</v>
      </c>
    </row>
    <row r="21" spans="1:12" s="266" customFormat="1" ht="12.75" customHeight="1" x14ac:dyDescent="0.2">
      <c r="A21" s="271" t="s">
        <v>9</v>
      </c>
      <c r="B21" s="268">
        <v>251478</v>
      </c>
      <c r="C21" s="269">
        <v>36.299999999999997</v>
      </c>
      <c r="D21" s="269">
        <v>33.5</v>
      </c>
      <c r="E21" s="270" t="s">
        <v>117</v>
      </c>
      <c r="F21" s="270" t="s">
        <v>117</v>
      </c>
      <c r="G21" s="270" t="s">
        <v>117</v>
      </c>
      <c r="L21" s="272"/>
    </row>
    <row r="22" spans="1:12" s="266" customFormat="1" ht="12.75" customHeight="1" x14ac:dyDescent="0.2">
      <c r="A22" s="271" t="s">
        <v>191</v>
      </c>
      <c r="B22" s="268">
        <v>251654</v>
      </c>
      <c r="C22" s="269">
        <v>36.5</v>
      </c>
      <c r="D22" s="269">
        <v>33.799999999999997</v>
      </c>
      <c r="E22" s="270" t="s">
        <v>117</v>
      </c>
      <c r="F22" s="270" t="s">
        <v>117</v>
      </c>
      <c r="G22" s="270" t="s">
        <v>117</v>
      </c>
      <c r="L22" s="272"/>
    </row>
    <row r="23" spans="1:12" s="266" customFormat="1" ht="12.75" customHeight="1" x14ac:dyDescent="0.2">
      <c r="A23" s="271" t="s">
        <v>192</v>
      </c>
      <c r="B23" s="268">
        <v>236826</v>
      </c>
      <c r="C23" s="269">
        <v>36.6</v>
      </c>
      <c r="D23" s="269">
        <v>34</v>
      </c>
      <c r="E23" s="270" t="s">
        <v>117</v>
      </c>
      <c r="F23" s="270" t="s">
        <v>117</v>
      </c>
      <c r="G23" s="270" t="s">
        <v>117</v>
      </c>
      <c r="L23" s="272"/>
    </row>
    <row r="24" spans="1:12" s="266" customFormat="1" ht="12.75" customHeight="1" x14ac:dyDescent="0.2">
      <c r="A24" s="271" t="s">
        <v>193</v>
      </c>
      <c r="B24" s="268">
        <v>245930</v>
      </c>
      <c r="C24" s="269">
        <v>36.700000000000003</v>
      </c>
      <c r="D24" s="269">
        <v>34</v>
      </c>
      <c r="E24" s="270" t="s">
        <v>117</v>
      </c>
      <c r="F24" s="270" t="s">
        <v>117</v>
      </c>
      <c r="G24" s="270" t="s">
        <v>117</v>
      </c>
      <c r="L24" s="24"/>
    </row>
    <row r="25" spans="1:12" s="266" customFormat="1" ht="12.75" customHeight="1" x14ac:dyDescent="0.2">
      <c r="A25" s="273" t="s">
        <v>194</v>
      </c>
      <c r="B25" s="268">
        <v>231225</v>
      </c>
      <c r="C25" s="269">
        <v>37.200000000000003</v>
      </c>
      <c r="D25" s="269">
        <v>34.6</v>
      </c>
      <c r="E25" s="268">
        <v>7367</v>
      </c>
      <c r="F25" s="274">
        <v>49.8</v>
      </c>
      <c r="G25" s="274">
        <v>43</v>
      </c>
      <c r="L25" s="24"/>
    </row>
    <row r="26" spans="1:12" s="266" customFormat="1" ht="12.75" customHeight="1" x14ac:dyDescent="0.2">
      <c r="A26" s="273" t="s">
        <v>10</v>
      </c>
      <c r="B26" s="275">
        <v>230307</v>
      </c>
      <c r="C26" s="276">
        <v>37.5</v>
      </c>
      <c r="D26" s="276">
        <v>34.9</v>
      </c>
      <c r="E26" s="277">
        <v>10518</v>
      </c>
      <c r="F26" s="278">
        <v>46.2</v>
      </c>
      <c r="G26" s="278">
        <v>41.4</v>
      </c>
      <c r="J26" s="279"/>
      <c r="L26" s="24"/>
    </row>
    <row r="27" spans="1:12" s="266" customFormat="1" ht="12.75" customHeight="1" x14ac:dyDescent="0.2">
      <c r="A27" s="280" t="s">
        <v>12</v>
      </c>
      <c r="B27" s="268">
        <v>230770</v>
      </c>
      <c r="C27" s="269">
        <v>37.5</v>
      </c>
      <c r="D27" s="269">
        <v>34.9</v>
      </c>
      <c r="E27" s="268">
        <v>10522</v>
      </c>
      <c r="F27" s="281">
        <v>46.2</v>
      </c>
      <c r="G27" s="281">
        <v>41.4</v>
      </c>
    </row>
    <row r="28" spans="1:12" s="266" customFormat="1" ht="12.75" customHeight="1" x14ac:dyDescent="0.2">
      <c r="A28" s="282">
        <v>2015</v>
      </c>
      <c r="B28" s="268">
        <v>228565</v>
      </c>
      <c r="C28" s="269">
        <v>37.700000000000003</v>
      </c>
      <c r="D28" s="269">
        <v>35.1</v>
      </c>
      <c r="E28" s="268">
        <v>7751</v>
      </c>
      <c r="F28" s="281">
        <v>44.4</v>
      </c>
      <c r="G28" s="281">
        <v>40</v>
      </c>
    </row>
    <row r="29" spans="1:12" s="266" customFormat="1" ht="12.75" customHeight="1" x14ac:dyDescent="0.2">
      <c r="A29" s="283">
        <v>2016</v>
      </c>
      <c r="B29" s="268">
        <v>225612</v>
      </c>
      <c r="C29" s="284">
        <v>38.1</v>
      </c>
      <c r="D29" s="284">
        <v>35.5</v>
      </c>
      <c r="E29" s="285">
        <v>7113</v>
      </c>
      <c r="F29" s="182">
        <v>44.2</v>
      </c>
      <c r="G29" s="182">
        <v>39.799999999999997</v>
      </c>
    </row>
    <row r="30" spans="1:12" s="266" customFormat="1" ht="12.75" customHeight="1" x14ac:dyDescent="0.2">
      <c r="A30" s="184" t="s">
        <v>131</v>
      </c>
      <c r="B30" s="268">
        <v>226671</v>
      </c>
      <c r="C30" s="284">
        <v>38.299999999999997</v>
      </c>
      <c r="D30" s="284">
        <v>35.799999999999997</v>
      </c>
      <c r="E30" s="285">
        <v>7244</v>
      </c>
      <c r="F30" s="182">
        <v>44.3</v>
      </c>
      <c r="G30" s="182">
        <v>39.299999999999997</v>
      </c>
    </row>
    <row r="31" spans="1:12" s="266" customFormat="1" ht="12.75" customHeight="1" x14ac:dyDescent="0.2">
      <c r="A31" s="184" t="s">
        <v>132</v>
      </c>
      <c r="B31" s="286">
        <v>228349</v>
      </c>
      <c r="C31" s="182">
        <v>38.5</v>
      </c>
      <c r="D31" s="182">
        <v>36.1</v>
      </c>
      <c r="E31" s="286">
        <v>6386</v>
      </c>
      <c r="F31" s="182">
        <v>43.8</v>
      </c>
      <c r="G31" s="182">
        <v>38.700000000000003</v>
      </c>
    </row>
    <row r="32" spans="1:12" s="266" customFormat="1" ht="12.75" customHeight="1" x14ac:dyDescent="0.2">
      <c r="A32" s="185" t="s">
        <v>110</v>
      </c>
      <c r="B32" s="287">
        <v>221000</v>
      </c>
      <c r="C32" s="187">
        <v>38.6</v>
      </c>
      <c r="D32" s="187">
        <v>36.1</v>
      </c>
      <c r="E32" s="287">
        <v>6000</v>
      </c>
      <c r="F32" s="187">
        <v>43</v>
      </c>
      <c r="G32" s="187">
        <v>37.9</v>
      </c>
    </row>
    <row r="33" spans="1:7" ht="12.75" customHeight="1" x14ac:dyDescent="0.2">
      <c r="A33" s="372" t="s">
        <v>195</v>
      </c>
      <c r="B33" s="372"/>
      <c r="C33" s="372"/>
      <c r="D33" s="372"/>
      <c r="E33" s="372"/>
      <c r="F33" s="372"/>
      <c r="G33" s="372"/>
    </row>
    <row r="34" spans="1:7" ht="12.75" customHeight="1" x14ac:dyDescent="0.2">
      <c r="A34" s="373" t="s">
        <v>196</v>
      </c>
      <c r="B34" s="373"/>
      <c r="C34" s="373"/>
      <c r="D34" s="373"/>
      <c r="E34" s="373"/>
      <c r="F34" s="373"/>
      <c r="G34" s="373"/>
    </row>
    <row r="35" spans="1:7" ht="12.75" customHeight="1" x14ac:dyDescent="0.2">
      <c r="A35" s="34" t="s">
        <v>31</v>
      </c>
      <c r="B35" s="288"/>
      <c r="C35" s="288"/>
      <c r="D35" s="288"/>
      <c r="E35" s="288"/>
      <c r="F35" s="288"/>
      <c r="G35" s="288"/>
    </row>
    <row r="36" spans="1:7" ht="12.75" customHeight="1" x14ac:dyDescent="0.2">
      <c r="A36" s="374" t="s">
        <v>101</v>
      </c>
      <c r="B36" s="374"/>
      <c r="C36" s="374"/>
      <c r="D36" s="374"/>
      <c r="E36" s="374"/>
      <c r="F36" s="374"/>
      <c r="G36" s="374"/>
    </row>
  </sheetData>
  <sheetProtection selectLockedCells="1" selectUnlockedCells="1"/>
  <mergeCells count="11">
    <mergeCell ref="A33:G33"/>
    <mergeCell ref="A34:G34"/>
    <mergeCell ref="A36:G36"/>
    <mergeCell ref="A1:G1"/>
    <mergeCell ref="A3:A5"/>
    <mergeCell ref="B3:D3"/>
    <mergeCell ref="E3:G3"/>
    <mergeCell ref="B4:B5"/>
    <mergeCell ref="C4:D4"/>
    <mergeCell ref="E4:E5"/>
    <mergeCell ref="F4:G4"/>
  </mergeCells>
  <pageMargins left="0.39374999999999999" right="0.39374999999999999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7"/>
  <sheetViews>
    <sheetView workbookViewId="0"/>
  </sheetViews>
  <sheetFormatPr baseColWidth="10" defaultColWidth="11.5703125" defaultRowHeight="12.75" x14ac:dyDescent="0.2"/>
  <cols>
    <col min="1" max="1" width="30.140625" customWidth="1"/>
  </cols>
  <sheetData>
    <row r="1" spans="1:11" x14ac:dyDescent="0.2">
      <c r="A1" s="368" t="s">
        <v>197</v>
      </c>
      <c r="B1" s="368"/>
      <c r="C1" s="368"/>
      <c r="D1" s="368"/>
    </row>
    <row r="2" spans="1:11" x14ac:dyDescent="0.2">
      <c r="A2" s="264"/>
      <c r="K2" s="289"/>
    </row>
    <row r="3" spans="1:11" ht="36.75" customHeight="1" x14ac:dyDescent="0.2">
      <c r="A3" s="360"/>
      <c r="B3" s="375" t="s">
        <v>198</v>
      </c>
      <c r="C3" s="375"/>
      <c r="D3" s="376" t="s">
        <v>199</v>
      </c>
      <c r="E3" s="377" t="s">
        <v>200</v>
      </c>
      <c r="F3" s="375" t="s">
        <v>201</v>
      </c>
      <c r="G3" s="375"/>
    </row>
    <row r="4" spans="1:11" ht="16.5" customHeight="1" x14ac:dyDescent="0.2">
      <c r="A4" s="360"/>
      <c r="B4" s="375" t="s">
        <v>202</v>
      </c>
      <c r="C4" s="375" t="s">
        <v>203</v>
      </c>
      <c r="D4" s="376"/>
      <c r="E4" s="377"/>
      <c r="F4" s="378" t="s">
        <v>115</v>
      </c>
      <c r="G4" s="378" t="s">
        <v>116</v>
      </c>
    </row>
    <row r="5" spans="1:11" ht="16.5" customHeight="1" x14ac:dyDescent="0.2">
      <c r="A5" s="360"/>
      <c r="B5" s="375"/>
      <c r="C5" s="375"/>
      <c r="D5" s="376"/>
      <c r="E5" s="377"/>
      <c r="F5" s="378"/>
      <c r="G5" s="378"/>
    </row>
    <row r="6" spans="1:11" ht="16.5" customHeight="1" x14ac:dyDescent="0.2">
      <c r="A6" s="360"/>
      <c r="B6" s="375"/>
      <c r="C6" s="375"/>
      <c r="D6" s="376"/>
      <c r="E6" s="377"/>
      <c r="F6" s="378"/>
      <c r="G6" s="378"/>
    </row>
    <row r="7" spans="1:11" x14ac:dyDescent="0.2">
      <c r="A7" s="290" t="s">
        <v>204</v>
      </c>
      <c r="B7" s="291">
        <v>15.56</v>
      </c>
      <c r="C7" s="291">
        <v>19.73</v>
      </c>
      <c r="D7" s="292">
        <v>1.59</v>
      </c>
      <c r="E7" s="291">
        <v>30.7</v>
      </c>
      <c r="F7" s="293">
        <v>83.5</v>
      </c>
      <c r="G7" s="291">
        <v>78.3</v>
      </c>
    </row>
    <row r="8" spans="1:11" x14ac:dyDescent="0.2">
      <c r="A8" s="294" t="s">
        <v>205</v>
      </c>
      <c r="B8" s="295">
        <v>13.49</v>
      </c>
      <c r="C8" s="295">
        <v>21.39</v>
      </c>
      <c r="D8" s="296">
        <v>1.57</v>
      </c>
      <c r="E8" s="295">
        <v>31</v>
      </c>
      <c r="F8" s="297">
        <v>83.4</v>
      </c>
      <c r="G8" s="295">
        <v>78.7</v>
      </c>
    </row>
    <row r="9" spans="1:11" x14ac:dyDescent="0.2">
      <c r="A9" s="294" t="s">
        <v>206</v>
      </c>
      <c r="B9" s="295">
        <v>14.43</v>
      </c>
      <c r="C9" s="295">
        <v>18.670000000000002</v>
      </c>
      <c r="D9" s="296">
        <v>1.52</v>
      </c>
      <c r="E9" s="295">
        <v>30.7</v>
      </c>
      <c r="F9" s="297">
        <v>84</v>
      </c>
      <c r="G9" s="295">
        <v>79.400000000000006</v>
      </c>
    </row>
    <row r="10" spans="1:11" x14ac:dyDescent="0.2">
      <c r="A10" s="294" t="s">
        <v>207</v>
      </c>
      <c r="B10" s="295">
        <v>16.97</v>
      </c>
      <c r="C10" s="295">
        <v>18.690000000000001</v>
      </c>
      <c r="D10" s="296">
        <v>1.65</v>
      </c>
      <c r="E10" s="295">
        <v>30.6</v>
      </c>
      <c r="F10" s="297">
        <v>83.9</v>
      </c>
      <c r="G10" s="295">
        <v>79.2</v>
      </c>
    </row>
    <row r="11" spans="1:11" x14ac:dyDescent="0.2">
      <c r="A11" s="294" t="s">
        <v>208</v>
      </c>
      <c r="B11" s="295">
        <v>14.25</v>
      </c>
      <c r="C11" s="295">
        <v>21.02</v>
      </c>
      <c r="D11" s="296">
        <v>1.56</v>
      </c>
      <c r="E11" s="295">
        <v>27.6</v>
      </c>
      <c r="F11" s="297">
        <v>78.400000000000006</v>
      </c>
      <c r="G11" s="295">
        <v>71.400000000000006</v>
      </c>
    </row>
    <row r="12" spans="1:11" x14ac:dyDescent="0.2">
      <c r="A12" s="294" t="s">
        <v>209</v>
      </c>
      <c r="B12" s="295">
        <v>16.23</v>
      </c>
      <c r="C12" s="295">
        <v>15.88</v>
      </c>
      <c r="D12" s="296">
        <v>1.32</v>
      </c>
      <c r="E12" s="295">
        <v>31.4</v>
      </c>
      <c r="F12" s="297">
        <v>84.2</v>
      </c>
      <c r="G12" s="295">
        <v>80.2</v>
      </c>
    </row>
    <row r="13" spans="1:11" x14ac:dyDescent="0.2">
      <c r="A13" s="294" t="s">
        <v>210</v>
      </c>
      <c r="B13" s="295">
        <v>14.48</v>
      </c>
      <c r="C13" s="295">
        <v>20.100000000000001</v>
      </c>
      <c r="D13" s="296">
        <v>1.42</v>
      </c>
      <c r="E13" s="295">
        <v>30.3</v>
      </c>
      <c r="F13" s="297">
        <v>81</v>
      </c>
      <c r="G13" s="295">
        <v>74.900000000000006</v>
      </c>
    </row>
    <row r="14" spans="1:11" x14ac:dyDescent="0.2">
      <c r="A14" s="294" t="s">
        <v>211</v>
      </c>
      <c r="B14" s="295">
        <v>16.62</v>
      </c>
      <c r="C14" s="295">
        <v>19.309999999999999</v>
      </c>
      <c r="D14" s="296">
        <v>1.75</v>
      </c>
      <c r="E14" s="295">
        <v>31.1</v>
      </c>
      <c r="F14" s="297">
        <v>83.1</v>
      </c>
      <c r="G14" s="295">
        <v>79.2</v>
      </c>
    </row>
    <row r="15" spans="1:11" x14ac:dyDescent="0.2">
      <c r="A15" s="294" t="s">
        <v>212</v>
      </c>
      <c r="B15" s="295">
        <v>14.96</v>
      </c>
      <c r="C15" s="295">
        <v>19.2</v>
      </c>
      <c r="D15" s="296">
        <v>1.31</v>
      </c>
      <c r="E15" s="295">
        <v>32.1</v>
      </c>
      <c r="F15" s="297">
        <v>86.1</v>
      </c>
      <c r="G15" s="295">
        <v>80.599999999999994</v>
      </c>
    </row>
    <row r="16" spans="1:11" x14ac:dyDescent="0.2">
      <c r="A16" s="294" t="s">
        <v>213</v>
      </c>
      <c r="B16" s="295">
        <v>16.32</v>
      </c>
      <c r="C16" s="295">
        <v>19.59</v>
      </c>
      <c r="D16" s="296">
        <v>1.59</v>
      </c>
      <c r="E16" s="295">
        <v>30.4</v>
      </c>
      <c r="F16" s="297">
        <v>82.6</v>
      </c>
      <c r="G16" s="295">
        <v>73.8</v>
      </c>
    </row>
    <row r="17" spans="1:7" x14ac:dyDescent="0.2">
      <c r="A17" s="294" t="s">
        <v>214</v>
      </c>
      <c r="B17" s="298">
        <v>16.149999999999999</v>
      </c>
      <c r="C17" s="298">
        <v>21.39</v>
      </c>
      <c r="D17" s="299">
        <v>1.49</v>
      </c>
      <c r="E17" s="300">
        <v>30.9</v>
      </c>
      <c r="F17" s="297">
        <v>84.5</v>
      </c>
      <c r="G17" s="300">
        <v>78.900000000000006</v>
      </c>
    </row>
    <row r="18" spans="1:7" x14ac:dyDescent="0.2">
      <c r="A18" s="301" t="s">
        <v>215</v>
      </c>
      <c r="B18" s="302">
        <v>18.11</v>
      </c>
      <c r="C18" s="302">
        <v>19.649999999999999</v>
      </c>
      <c r="D18" s="303">
        <v>1.9</v>
      </c>
      <c r="E18" s="302">
        <v>30.5</v>
      </c>
      <c r="F18" s="304">
        <v>85.3</v>
      </c>
      <c r="G18" s="302">
        <v>79.400000000000006</v>
      </c>
    </row>
    <row r="19" spans="1:7" x14ac:dyDescent="0.2">
      <c r="A19" s="294" t="s">
        <v>216</v>
      </c>
      <c r="B19" s="295">
        <v>14.4</v>
      </c>
      <c r="C19" s="295">
        <v>21.79</v>
      </c>
      <c r="D19" s="296">
        <v>1.35</v>
      </c>
      <c r="E19" s="295">
        <v>31.4</v>
      </c>
      <c r="F19" s="297">
        <v>83.9</v>
      </c>
      <c r="G19" s="295">
        <v>78.8</v>
      </c>
    </row>
    <row r="20" spans="1:7" x14ac:dyDescent="0.2">
      <c r="A20" s="294" t="s">
        <v>217</v>
      </c>
      <c r="B20" s="295">
        <v>14.54</v>
      </c>
      <c r="C20" s="295">
        <v>18.940000000000001</v>
      </c>
      <c r="D20" s="296">
        <v>1.54</v>
      </c>
      <c r="E20" s="295">
        <v>29.8</v>
      </c>
      <c r="F20" s="297">
        <v>79.3</v>
      </c>
      <c r="G20" s="295">
        <v>72.5</v>
      </c>
    </row>
    <row r="21" spans="1:7" x14ac:dyDescent="0.2">
      <c r="A21" s="294" t="s">
        <v>218</v>
      </c>
      <c r="B21" s="295">
        <v>20.84</v>
      </c>
      <c r="C21" s="295">
        <v>13.84</v>
      </c>
      <c r="D21" s="296">
        <v>1.77</v>
      </c>
      <c r="E21" s="295">
        <v>32.1</v>
      </c>
      <c r="F21" s="297">
        <v>84</v>
      </c>
      <c r="G21" s="295">
        <v>80.400000000000006</v>
      </c>
    </row>
    <row r="22" spans="1:7" x14ac:dyDescent="0.2">
      <c r="A22" s="294" t="s">
        <v>219</v>
      </c>
      <c r="B22" s="295">
        <v>13.36</v>
      </c>
      <c r="C22" s="295">
        <v>22.56</v>
      </c>
      <c r="D22" s="296">
        <v>1.32</v>
      </c>
      <c r="E22" s="295">
        <v>31.9</v>
      </c>
      <c r="F22" s="297">
        <v>85.2</v>
      </c>
      <c r="G22" s="295">
        <v>80.8</v>
      </c>
    </row>
    <row r="23" spans="1:7" x14ac:dyDescent="0.2">
      <c r="A23" s="294" t="s">
        <v>220</v>
      </c>
      <c r="B23" s="295">
        <v>15.78</v>
      </c>
      <c r="C23" s="295">
        <v>20.100000000000001</v>
      </c>
      <c r="D23" s="296">
        <v>1.69</v>
      </c>
      <c r="E23" s="295">
        <v>29.7</v>
      </c>
      <c r="F23" s="297">
        <v>79.7</v>
      </c>
      <c r="G23" s="295">
        <v>69.8</v>
      </c>
    </row>
    <row r="24" spans="1:7" x14ac:dyDescent="0.2">
      <c r="A24" s="294" t="s">
        <v>221</v>
      </c>
      <c r="B24" s="295">
        <v>15</v>
      </c>
      <c r="C24" s="295">
        <v>19.64</v>
      </c>
      <c r="D24" s="296">
        <v>1.63</v>
      </c>
      <c r="E24" s="295">
        <v>29.8</v>
      </c>
      <c r="F24" s="297">
        <v>80.5</v>
      </c>
      <c r="G24" s="295">
        <v>70.7</v>
      </c>
    </row>
    <row r="25" spans="1:7" x14ac:dyDescent="0.2">
      <c r="A25" s="294" t="s">
        <v>222</v>
      </c>
      <c r="B25" s="295">
        <v>16.13</v>
      </c>
      <c r="C25" s="295">
        <v>14.32</v>
      </c>
      <c r="D25" s="296">
        <v>1.39</v>
      </c>
      <c r="E25" s="295">
        <v>31.9</v>
      </c>
      <c r="F25" s="297">
        <v>84.4</v>
      </c>
      <c r="G25" s="295">
        <v>79.900000000000006</v>
      </c>
    </row>
    <row r="26" spans="1:7" x14ac:dyDescent="0.2">
      <c r="A26" s="294" t="s">
        <v>223</v>
      </c>
      <c r="B26" s="295">
        <v>13.92</v>
      </c>
      <c r="C26" s="295">
        <v>18.82</v>
      </c>
      <c r="D26" s="296">
        <v>1.26</v>
      </c>
      <c r="E26" s="295">
        <v>30.5</v>
      </c>
      <c r="F26" s="297">
        <v>84.6</v>
      </c>
      <c r="G26" s="295">
        <v>80.2</v>
      </c>
    </row>
    <row r="27" spans="1:7" x14ac:dyDescent="0.2">
      <c r="A27" s="294" t="s">
        <v>224</v>
      </c>
      <c r="B27" s="295">
        <v>16.079999999999998</v>
      </c>
      <c r="C27" s="295">
        <v>18.850000000000001</v>
      </c>
      <c r="D27" s="296">
        <v>1.62</v>
      </c>
      <c r="E27" s="295">
        <v>31.4</v>
      </c>
      <c r="F27" s="297">
        <v>83.4</v>
      </c>
      <c r="G27" s="295">
        <v>80.2</v>
      </c>
    </row>
    <row r="28" spans="1:7" x14ac:dyDescent="0.2">
      <c r="A28" s="294" t="s">
        <v>225</v>
      </c>
      <c r="B28" s="295">
        <v>15.24</v>
      </c>
      <c r="C28" s="295">
        <v>17.11</v>
      </c>
      <c r="D28" s="296">
        <v>1.48</v>
      </c>
      <c r="E28" s="295">
        <v>29.5</v>
      </c>
      <c r="F28" s="297">
        <v>81.8</v>
      </c>
      <c r="G28" s="295">
        <v>73.900000000000006</v>
      </c>
    </row>
    <row r="29" spans="1:7" x14ac:dyDescent="0.2">
      <c r="A29" s="294" t="s">
        <v>226</v>
      </c>
      <c r="B29" s="295">
        <v>13.84</v>
      </c>
      <c r="C29" s="295">
        <v>21.51</v>
      </c>
      <c r="D29" s="296">
        <v>1.38</v>
      </c>
      <c r="E29" s="295">
        <v>31.2</v>
      </c>
      <c r="F29" s="297">
        <v>84.6</v>
      </c>
      <c r="G29" s="295">
        <v>78.400000000000006</v>
      </c>
    </row>
    <row r="30" spans="1:7" x14ac:dyDescent="0.2">
      <c r="A30" s="294" t="s">
        <v>227</v>
      </c>
      <c r="B30" s="295">
        <v>15.63</v>
      </c>
      <c r="C30" s="295">
        <v>18.18</v>
      </c>
      <c r="D30" s="296">
        <v>1.71</v>
      </c>
      <c r="E30" s="295">
        <v>27.9</v>
      </c>
      <c r="F30" s="297">
        <v>79.099999999999994</v>
      </c>
      <c r="G30" s="295">
        <v>71.7</v>
      </c>
    </row>
    <row r="31" spans="1:7" x14ac:dyDescent="0.2">
      <c r="A31" s="294" t="s">
        <v>228</v>
      </c>
      <c r="B31" s="295">
        <v>17.91</v>
      </c>
      <c r="C31" s="295">
        <v>18.25</v>
      </c>
      <c r="D31" s="296">
        <v>1.74</v>
      </c>
      <c r="E31" s="295">
        <v>30.5</v>
      </c>
      <c r="F31" s="297">
        <v>83.1</v>
      </c>
      <c r="G31" s="295">
        <v>79.5</v>
      </c>
    </row>
    <row r="32" spans="1:7" x14ac:dyDescent="0.2">
      <c r="A32" s="294" t="s">
        <v>229</v>
      </c>
      <c r="B32" s="295">
        <v>15.61</v>
      </c>
      <c r="C32" s="295">
        <v>15.52</v>
      </c>
      <c r="D32" s="296">
        <v>1.52</v>
      </c>
      <c r="E32" s="295">
        <v>28.8</v>
      </c>
      <c r="F32" s="297">
        <v>80.7</v>
      </c>
      <c r="G32" s="295">
        <v>73.8</v>
      </c>
    </row>
    <row r="33" spans="1:7" x14ac:dyDescent="0.2">
      <c r="A33" s="294" t="s">
        <v>230</v>
      </c>
      <c r="B33" s="295">
        <v>15.03</v>
      </c>
      <c r="C33" s="295">
        <v>19.41</v>
      </c>
      <c r="D33" s="296">
        <v>1.62</v>
      </c>
      <c r="E33" s="295">
        <v>30.3</v>
      </c>
      <c r="F33" s="297">
        <v>84</v>
      </c>
      <c r="G33" s="295">
        <v>78.2</v>
      </c>
    </row>
    <row r="34" spans="1:7" x14ac:dyDescent="0.2">
      <c r="A34" s="294" t="s">
        <v>231</v>
      </c>
      <c r="B34" s="295">
        <v>17.73</v>
      </c>
      <c r="C34" s="295">
        <v>19.82</v>
      </c>
      <c r="D34" s="296">
        <v>1.78</v>
      </c>
      <c r="E34" s="295">
        <v>31.1</v>
      </c>
      <c r="F34" s="297">
        <v>84.1</v>
      </c>
      <c r="G34" s="295">
        <v>80.8</v>
      </c>
    </row>
    <row r="35" spans="1:7" x14ac:dyDescent="0.2">
      <c r="A35" s="305" t="s">
        <v>232</v>
      </c>
      <c r="B35" s="306">
        <v>15.75</v>
      </c>
      <c r="C35" s="306">
        <v>19.23</v>
      </c>
      <c r="D35" s="307">
        <v>1.69</v>
      </c>
      <c r="E35" s="306">
        <v>30</v>
      </c>
      <c r="F35" s="308">
        <v>82</v>
      </c>
      <c r="G35" s="306">
        <v>76.099999999999994</v>
      </c>
    </row>
    <row r="36" spans="1:7" x14ac:dyDescent="0.2">
      <c r="A36" s="119" t="s">
        <v>233</v>
      </c>
    </row>
    <row r="37" spans="1:7" x14ac:dyDescent="0.2">
      <c r="A37" s="228" t="s">
        <v>234</v>
      </c>
    </row>
  </sheetData>
  <sheetProtection selectLockedCells="1" selectUnlockedCells="1"/>
  <mergeCells count="10">
    <mergeCell ref="A1:D1"/>
    <mergeCell ref="A3:A6"/>
    <mergeCell ref="B3:C3"/>
    <mergeCell ref="D3:D6"/>
    <mergeCell ref="E3:E6"/>
    <mergeCell ref="F3:G3"/>
    <mergeCell ref="B4:B6"/>
    <mergeCell ref="C4:C6"/>
    <mergeCell ref="F4:F6"/>
    <mergeCell ref="G4:G6"/>
  </mergeCells>
  <pageMargins left="0.78749999999999998" right="0.78749999999999998" top="1.0249999999999999" bottom="1.0249999999999999" header="0.78749999999999998" footer="0.78749999999999998"/>
  <pageSetup paperSize="9" firstPageNumber="0" orientation="landscape" horizontalDpi="300" verticalDpi="300"/>
  <headerFooter alignWithMargins="0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49"/>
  <sheetViews>
    <sheetView workbookViewId="0"/>
  </sheetViews>
  <sheetFormatPr baseColWidth="10" defaultColWidth="8.5703125" defaultRowHeight="12.75" x14ac:dyDescent="0.2"/>
  <cols>
    <col min="1" max="1" width="21" style="309" customWidth="1"/>
    <col min="2" max="2" width="14.28515625" style="309" customWidth="1"/>
    <col min="3" max="5" width="11.28515625" style="309" customWidth="1"/>
    <col min="6" max="6" width="11.140625" style="309" customWidth="1"/>
    <col min="7" max="7" width="12.5703125" style="309" customWidth="1"/>
    <col min="8" max="249" width="8.5703125" style="309" customWidth="1"/>
  </cols>
  <sheetData>
    <row r="1" spans="1:9" ht="15.6" customHeight="1" x14ac:dyDescent="0.2">
      <c r="A1" s="379" t="s">
        <v>235</v>
      </c>
      <c r="B1" s="379"/>
      <c r="C1" s="379"/>
      <c r="D1" s="379"/>
      <c r="E1" s="379"/>
      <c r="F1" s="379"/>
      <c r="G1" s="379"/>
    </row>
    <row r="2" spans="1:9" x14ac:dyDescent="0.2">
      <c r="A2" s="310"/>
      <c r="B2" s="310"/>
      <c r="C2" s="310"/>
      <c r="D2" s="310"/>
      <c r="E2" s="310"/>
      <c r="F2" s="310"/>
      <c r="G2" s="310"/>
    </row>
    <row r="3" spans="1:9" ht="48" customHeight="1" x14ac:dyDescent="0.2">
      <c r="A3" s="311" t="s">
        <v>236</v>
      </c>
      <c r="B3" s="312" t="s">
        <v>237</v>
      </c>
      <c r="C3" s="313" t="s">
        <v>3</v>
      </c>
      <c r="D3" s="313" t="s">
        <v>4</v>
      </c>
      <c r="E3" s="314" t="s">
        <v>5</v>
      </c>
      <c r="F3" s="315" t="s">
        <v>6</v>
      </c>
      <c r="G3" s="316" t="s">
        <v>238</v>
      </c>
    </row>
    <row r="4" spans="1:9" x14ac:dyDescent="0.2">
      <c r="A4" s="317">
        <v>1982</v>
      </c>
      <c r="B4" s="318">
        <v>55572624</v>
      </c>
      <c r="C4" s="319">
        <v>823260</v>
      </c>
      <c r="D4" s="318">
        <v>550724</v>
      </c>
      <c r="E4" s="320">
        <v>272536</v>
      </c>
      <c r="F4" s="321">
        <v>60300</v>
      </c>
      <c r="G4" s="321">
        <v>0</v>
      </c>
    </row>
    <row r="5" spans="1:9" x14ac:dyDescent="0.2">
      <c r="A5" s="317">
        <v>1983</v>
      </c>
      <c r="B5" s="318">
        <v>55905460</v>
      </c>
      <c r="C5" s="319">
        <v>775441</v>
      </c>
      <c r="D5" s="318">
        <v>567755</v>
      </c>
      <c r="E5" s="320">
        <v>207686</v>
      </c>
      <c r="F5" s="321">
        <v>53029</v>
      </c>
      <c r="G5" s="321">
        <v>0</v>
      </c>
      <c r="I5" s="322"/>
    </row>
    <row r="6" spans="1:9" x14ac:dyDescent="0.2">
      <c r="A6" s="317">
        <v>1984</v>
      </c>
      <c r="B6" s="318">
        <v>56166175</v>
      </c>
      <c r="C6" s="319">
        <v>787429</v>
      </c>
      <c r="D6" s="318">
        <v>550259</v>
      </c>
      <c r="E6" s="320">
        <v>237170</v>
      </c>
      <c r="F6" s="321">
        <v>41403</v>
      </c>
      <c r="G6" s="321">
        <v>0</v>
      </c>
      <c r="I6" s="322"/>
    </row>
    <row r="7" spans="1:9" x14ac:dyDescent="0.2">
      <c r="A7" s="317">
        <v>1985</v>
      </c>
      <c r="B7" s="318">
        <v>56444748</v>
      </c>
      <c r="C7" s="319">
        <v>796138</v>
      </c>
      <c r="D7" s="318">
        <v>560393</v>
      </c>
      <c r="E7" s="320">
        <v>235745</v>
      </c>
      <c r="F7" s="321">
        <v>39442</v>
      </c>
      <c r="G7" s="321">
        <v>0</v>
      </c>
      <c r="I7" s="322"/>
    </row>
    <row r="8" spans="1:9" x14ac:dyDescent="0.2">
      <c r="A8" s="317">
        <v>1986</v>
      </c>
      <c r="B8" s="318">
        <v>56719935</v>
      </c>
      <c r="C8" s="319">
        <v>805543</v>
      </c>
      <c r="D8" s="318">
        <v>554738</v>
      </c>
      <c r="E8" s="320">
        <v>250805</v>
      </c>
      <c r="F8" s="321">
        <v>41528</v>
      </c>
      <c r="G8" s="321">
        <v>0</v>
      </c>
    </row>
    <row r="9" spans="1:9" x14ac:dyDescent="0.2">
      <c r="A9" s="317">
        <v>1987</v>
      </c>
      <c r="B9" s="318">
        <v>57012268</v>
      </c>
      <c r="C9" s="319">
        <v>795790</v>
      </c>
      <c r="D9" s="318">
        <v>535389</v>
      </c>
      <c r="E9" s="320">
        <v>260401</v>
      </c>
      <c r="F9" s="321">
        <v>52384</v>
      </c>
      <c r="G9" s="321">
        <v>0</v>
      </c>
    </row>
    <row r="10" spans="1:9" x14ac:dyDescent="0.2">
      <c r="A10" s="317">
        <v>1988</v>
      </c>
      <c r="B10" s="318">
        <v>57325053</v>
      </c>
      <c r="C10" s="319">
        <v>800560</v>
      </c>
      <c r="D10" s="318">
        <v>532527</v>
      </c>
      <c r="E10" s="320">
        <v>268033</v>
      </c>
      <c r="F10" s="321">
        <v>66456</v>
      </c>
      <c r="G10" s="321">
        <v>0</v>
      </c>
    </row>
    <row r="11" spans="1:9" x14ac:dyDescent="0.2">
      <c r="A11" s="317">
        <v>1989</v>
      </c>
      <c r="B11" s="318">
        <v>57659542</v>
      </c>
      <c r="C11" s="319">
        <v>796101</v>
      </c>
      <c r="D11" s="318">
        <v>537527</v>
      </c>
      <c r="E11" s="320">
        <v>258574</v>
      </c>
      <c r="F11" s="321">
        <v>78285</v>
      </c>
      <c r="G11" s="321">
        <v>0</v>
      </c>
    </row>
    <row r="12" spans="1:9" x14ac:dyDescent="0.2">
      <c r="A12" s="317">
        <v>1990</v>
      </c>
      <c r="B12" s="318">
        <v>57996401</v>
      </c>
      <c r="C12" s="319">
        <v>793071</v>
      </c>
      <c r="D12" s="318">
        <v>534386</v>
      </c>
      <c r="E12" s="320">
        <v>258685</v>
      </c>
      <c r="F12" s="321">
        <v>77393</v>
      </c>
      <c r="G12" s="321">
        <v>-52344</v>
      </c>
    </row>
    <row r="13" spans="1:9" x14ac:dyDescent="0.2">
      <c r="A13" s="317">
        <v>1991</v>
      </c>
      <c r="B13" s="318">
        <v>58280135</v>
      </c>
      <c r="C13" s="319">
        <v>790078</v>
      </c>
      <c r="D13" s="318">
        <v>532887</v>
      </c>
      <c r="E13" s="320">
        <v>257191</v>
      </c>
      <c r="F13" s="321">
        <v>88397</v>
      </c>
      <c r="G13" s="321">
        <v>-54486</v>
      </c>
    </row>
    <row r="14" spans="1:9" x14ac:dyDescent="0.2">
      <c r="A14" s="317">
        <v>1992</v>
      </c>
      <c r="B14" s="318">
        <v>58571237</v>
      </c>
      <c r="C14" s="319">
        <v>774755</v>
      </c>
      <c r="D14" s="318">
        <v>529814</v>
      </c>
      <c r="E14" s="320">
        <v>244941</v>
      </c>
      <c r="F14" s="321">
        <v>89349</v>
      </c>
      <c r="G14" s="321">
        <v>-53525</v>
      </c>
    </row>
    <row r="15" spans="1:9" x14ac:dyDescent="0.2">
      <c r="A15" s="317">
        <v>1993</v>
      </c>
      <c r="B15" s="318">
        <v>58852002</v>
      </c>
      <c r="C15" s="319">
        <v>741306</v>
      </c>
      <c r="D15" s="318">
        <v>540533</v>
      </c>
      <c r="E15" s="320">
        <v>200773</v>
      </c>
      <c r="F15" s="321">
        <v>70340</v>
      </c>
      <c r="G15" s="321">
        <v>-53038</v>
      </c>
    </row>
    <row r="16" spans="1:9" x14ac:dyDescent="0.2">
      <c r="A16" s="317">
        <v>1994</v>
      </c>
      <c r="B16" s="318">
        <v>59070077</v>
      </c>
      <c r="C16" s="319">
        <v>740774</v>
      </c>
      <c r="D16" s="318">
        <v>528121</v>
      </c>
      <c r="E16" s="320">
        <v>212653</v>
      </c>
      <c r="F16" s="321">
        <v>51301</v>
      </c>
      <c r="G16" s="321">
        <v>-53454</v>
      </c>
    </row>
    <row r="17" spans="1:7" x14ac:dyDescent="0.2">
      <c r="A17" s="317">
        <v>1995</v>
      </c>
      <c r="B17" s="318">
        <v>59280577</v>
      </c>
      <c r="C17" s="319">
        <v>759058</v>
      </c>
      <c r="D17" s="318">
        <v>540313</v>
      </c>
      <c r="E17" s="320">
        <v>218745</v>
      </c>
      <c r="F17" s="321">
        <v>42193</v>
      </c>
      <c r="G17" s="321">
        <v>-54102</v>
      </c>
    </row>
    <row r="18" spans="1:7" x14ac:dyDescent="0.2">
      <c r="A18" s="317">
        <v>1996</v>
      </c>
      <c r="B18" s="318">
        <v>59487413</v>
      </c>
      <c r="C18" s="319">
        <v>764028</v>
      </c>
      <c r="D18" s="318">
        <v>544604</v>
      </c>
      <c r="E18" s="320">
        <v>219425</v>
      </c>
      <c r="F18" s="321">
        <v>38241</v>
      </c>
      <c r="G18" s="321">
        <v>-53902</v>
      </c>
    </row>
    <row r="19" spans="1:7" x14ac:dyDescent="0.2">
      <c r="A19" s="317">
        <v>1997</v>
      </c>
      <c r="B19" s="318">
        <v>59691177</v>
      </c>
      <c r="C19" s="319">
        <v>757384</v>
      </c>
      <c r="D19" s="318">
        <v>539267</v>
      </c>
      <c r="E19" s="320">
        <v>218117</v>
      </c>
      <c r="F19" s="321">
        <v>43279</v>
      </c>
      <c r="G19" s="321">
        <v>-53226</v>
      </c>
    </row>
    <row r="20" spans="1:7" x14ac:dyDescent="0.2">
      <c r="A20" s="317">
        <v>1998</v>
      </c>
      <c r="B20" s="318">
        <v>59899347</v>
      </c>
      <c r="C20" s="319">
        <v>767906</v>
      </c>
      <c r="D20" s="318">
        <v>543409</v>
      </c>
      <c r="E20" s="320">
        <v>224497</v>
      </c>
      <c r="F20" s="321">
        <v>50228</v>
      </c>
      <c r="G20" s="321">
        <v>-51407</v>
      </c>
    </row>
    <row r="21" spans="1:7" x14ac:dyDescent="0.2">
      <c r="A21" s="317">
        <v>1999</v>
      </c>
      <c r="B21" s="318">
        <v>60122665</v>
      </c>
      <c r="C21" s="319">
        <v>775796</v>
      </c>
      <c r="D21" s="318">
        <v>547266</v>
      </c>
      <c r="E21" s="320">
        <v>228530</v>
      </c>
      <c r="F21" s="321">
        <v>62500</v>
      </c>
      <c r="G21" s="321">
        <v>94455</v>
      </c>
    </row>
    <row r="22" spans="1:7" x14ac:dyDescent="0.2">
      <c r="A22" s="317">
        <v>2000</v>
      </c>
      <c r="B22" s="318">
        <v>60508150</v>
      </c>
      <c r="C22" s="319">
        <v>807405</v>
      </c>
      <c r="D22" s="318">
        <v>540601</v>
      </c>
      <c r="E22" s="320">
        <v>266804</v>
      </c>
      <c r="F22" s="321">
        <v>72000</v>
      </c>
      <c r="G22" s="321">
        <v>94456</v>
      </c>
    </row>
    <row r="23" spans="1:7" x14ac:dyDescent="0.2">
      <c r="A23" s="317">
        <v>2001</v>
      </c>
      <c r="B23" s="318">
        <v>60941410</v>
      </c>
      <c r="C23" s="319">
        <v>803234</v>
      </c>
      <c r="D23" s="318">
        <v>541029</v>
      </c>
      <c r="E23" s="320">
        <v>262205</v>
      </c>
      <c r="F23" s="321">
        <v>87000</v>
      </c>
      <c r="G23" s="321">
        <v>94455</v>
      </c>
    </row>
    <row r="24" spans="1:7" x14ac:dyDescent="0.2">
      <c r="A24" s="317">
        <v>2002</v>
      </c>
      <c r="B24" s="318">
        <v>61385070</v>
      </c>
      <c r="C24" s="319">
        <v>792745</v>
      </c>
      <c r="D24" s="318">
        <v>545241</v>
      </c>
      <c r="E24" s="320">
        <v>247504</v>
      </c>
      <c r="F24" s="321">
        <v>97000</v>
      </c>
      <c r="G24" s="321">
        <v>94456</v>
      </c>
    </row>
    <row r="25" spans="1:7" x14ac:dyDescent="0.2">
      <c r="A25" s="317">
        <v>2003</v>
      </c>
      <c r="B25" s="318">
        <v>61824030</v>
      </c>
      <c r="C25" s="319">
        <v>793044</v>
      </c>
      <c r="D25" s="318">
        <v>562467</v>
      </c>
      <c r="E25" s="320">
        <v>230577</v>
      </c>
      <c r="F25" s="321">
        <v>102000</v>
      </c>
      <c r="G25" s="321">
        <v>94455</v>
      </c>
    </row>
    <row r="26" spans="1:7" x14ac:dyDescent="0.2">
      <c r="A26" s="317">
        <v>2004</v>
      </c>
      <c r="B26" s="318">
        <v>62251062</v>
      </c>
      <c r="C26" s="319">
        <v>799361</v>
      </c>
      <c r="D26" s="318">
        <v>519470</v>
      </c>
      <c r="E26" s="320">
        <v>279891</v>
      </c>
      <c r="F26" s="321">
        <v>105128</v>
      </c>
      <c r="G26" s="321">
        <v>94456</v>
      </c>
    </row>
    <row r="27" spans="1:7" x14ac:dyDescent="0.2">
      <c r="A27" s="317">
        <v>2005</v>
      </c>
      <c r="B27" s="318">
        <v>62730537</v>
      </c>
      <c r="C27" s="319">
        <v>806822</v>
      </c>
      <c r="D27" s="318">
        <v>538081</v>
      </c>
      <c r="E27" s="320">
        <v>268741</v>
      </c>
      <c r="F27" s="321">
        <v>92192</v>
      </c>
      <c r="G27" s="321">
        <v>94647</v>
      </c>
    </row>
    <row r="28" spans="1:7" x14ac:dyDescent="0.2">
      <c r="A28" s="317">
        <v>2006</v>
      </c>
      <c r="B28" s="318">
        <v>63186117</v>
      </c>
      <c r="C28" s="319">
        <v>829352</v>
      </c>
      <c r="D28" s="318">
        <v>526920</v>
      </c>
      <c r="E28" s="320">
        <v>302432</v>
      </c>
      <c r="F28" s="321">
        <v>112141</v>
      </c>
      <c r="G28" s="321">
        <v>0</v>
      </c>
    </row>
    <row r="29" spans="1:7" x14ac:dyDescent="0.2">
      <c r="A29" s="317">
        <v>2007</v>
      </c>
      <c r="B29" s="318">
        <v>63600690</v>
      </c>
      <c r="C29" s="319">
        <v>818705</v>
      </c>
      <c r="D29" s="318">
        <v>531162</v>
      </c>
      <c r="E29" s="320">
        <v>287543</v>
      </c>
      <c r="F29" s="321">
        <v>73626</v>
      </c>
      <c r="G29" s="321">
        <v>0</v>
      </c>
    </row>
    <row r="30" spans="1:7" x14ac:dyDescent="0.2">
      <c r="A30" s="317">
        <v>2008</v>
      </c>
      <c r="B30" s="318">
        <v>63961859</v>
      </c>
      <c r="C30" s="319">
        <v>828404</v>
      </c>
      <c r="D30" s="318">
        <v>542575</v>
      </c>
      <c r="E30" s="320">
        <v>285829</v>
      </c>
      <c r="F30" s="321">
        <v>56812</v>
      </c>
      <c r="G30" s="321">
        <v>0</v>
      </c>
    </row>
    <row r="31" spans="1:7" x14ac:dyDescent="0.2">
      <c r="A31" s="317">
        <v>2009</v>
      </c>
      <c r="B31" s="318">
        <v>64304500</v>
      </c>
      <c r="C31" s="319">
        <v>824641</v>
      </c>
      <c r="D31" s="318">
        <v>548541</v>
      </c>
      <c r="E31" s="320">
        <v>276100</v>
      </c>
      <c r="F31" s="321">
        <v>32339</v>
      </c>
      <c r="G31" s="321">
        <v>0</v>
      </c>
    </row>
    <row r="32" spans="1:7" x14ac:dyDescent="0.2">
      <c r="A32" s="317">
        <v>2010</v>
      </c>
      <c r="B32" s="318">
        <v>64612939</v>
      </c>
      <c r="C32" s="319">
        <v>832799</v>
      </c>
      <c r="D32" s="318">
        <v>551218</v>
      </c>
      <c r="E32" s="320">
        <v>281581</v>
      </c>
      <c r="F32" s="321">
        <v>38880</v>
      </c>
      <c r="G32" s="321">
        <v>0</v>
      </c>
    </row>
    <row r="33" spans="1:256" x14ac:dyDescent="0.2">
      <c r="A33" s="317">
        <v>2011</v>
      </c>
      <c r="B33" s="318">
        <v>64933400</v>
      </c>
      <c r="C33" s="319">
        <v>823394</v>
      </c>
      <c r="D33" s="318">
        <v>545057</v>
      </c>
      <c r="E33" s="320">
        <v>278337</v>
      </c>
      <c r="F33" s="321">
        <v>29504</v>
      </c>
      <c r="G33" s="321">
        <v>0</v>
      </c>
    </row>
    <row r="34" spans="1:256" x14ac:dyDescent="0.2">
      <c r="A34" s="317">
        <v>2012</v>
      </c>
      <c r="B34" s="318">
        <v>65241241</v>
      </c>
      <c r="C34" s="319">
        <v>821047</v>
      </c>
      <c r="D34" s="318">
        <v>569868</v>
      </c>
      <c r="E34" s="320">
        <v>251179</v>
      </c>
      <c r="F34" s="321">
        <v>72336</v>
      </c>
      <c r="G34" s="321">
        <v>0</v>
      </c>
    </row>
    <row r="35" spans="1:256" x14ac:dyDescent="0.2">
      <c r="A35" s="317">
        <v>2013</v>
      </c>
      <c r="B35" s="318">
        <v>65564756</v>
      </c>
      <c r="C35" s="319">
        <v>811510</v>
      </c>
      <c r="D35" s="318">
        <v>569236</v>
      </c>
      <c r="E35" s="320">
        <v>242274</v>
      </c>
      <c r="F35" s="321">
        <v>100130</v>
      </c>
      <c r="G35" s="321">
        <v>0</v>
      </c>
    </row>
    <row r="36" spans="1:256" ht="13.15" customHeight="1" x14ac:dyDescent="0.2">
      <c r="A36" s="317" t="s">
        <v>10</v>
      </c>
      <c r="B36" s="323">
        <v>65907160</v>
      </c>
      <c r="C36" s="324">
        <v>811384</v>
      </c>
      <c r="D36" s="323">
        <v>558727</v>
      </c>
      <c r="E36" s="320">
        <v>252657</v>
      </c>
      <c r="F36" s="321">
        <v>29069</v>
      </c>
      <c r="G36" s="321">
        <v>0</v>
      </c>
    </row>
    <row r="37" spans="1:256" x14ac:dyDescent="0.2">
      <c r="A37" s="325" t="s">
        <v>12</v>
      </c>
      <c r="B37" s="326">
        <v>66130873</v>
      </c>
      <c r="C37" s="327">
        <v>818565</v>
      </c>
      <c r="D37" s="326">
        <v>559293</v>
      </c>
      <c r="E37" s="328">
        <v>259272</v>
      </c>
      <c r="F37" s="329">
        <v>32324</v>
      </c>
      <c r="G37" s="329">
        <v>0</v>
      </c>
    </row>
    <row r="38" spans="1:256" x14ac:dyDescent="0.2">
      <c r="A38" s="330">
        <v>2015</v>
      </c>
      <c r="B38" s="323">
        <v>66422469</v>
      </c>
      <c r="C38" s="324">
        <v>798948</v>
      </c>
      <c r="D38" s="323">
        <v>593680</v>
      </c>
      <c r="E38" s="320">
        <v>205268</v>
      </c>
      <c r="F38" s="321">
        <v>40238</v>
      </c>
      <c r="G38" s="321">
        <v>-65330</v>
      </c>
    </row>
    <row r="39" spans="1:256" x14ac:dyDescent="0.2">
      <c r="A39" s="330">
        <v>2016</v>
      </c>
      <c r="B39" s="323">
        <v>66602645</v>
      </c>
      <c r="C39" s="324">
        <v>783640</v>
      </c>
      <c r="D39" s="323">
        <v>593865</v>
      </c>
      <c r="E39" s="320">
        <v>189775</v>
      </c>
      <c r="F39" s="321">
        <v>65044</v>
      </c>
      <c r="G39" s="321">
        <v>-82982</v>
      </c>
    </row>
    <row r="40" spans="1:256" x14ac:dyDescent="0.2">
      <c r="A40" s="184" t="s">
        <v>131</v>
      </c>
      <c r="B40" s="323">
        <v>66774482</v>
      </c>
      <c r="C40" s="324">
        <v>769553</v>
      </c>
      <c r="D40" s="323">
        <v>606274</v>
      </c>
      <c r="E40" s="320">
        <f>C40-D40</f>
        <v>163279</v>
      </c>
      <c r="F40" s="321">
        <v>46000</v>
      </c>
      <c r="G40" s="321">
        <v>-100000</v>
      </c>
    </row>
    <row r="41" spans="1:256" x14ac:dyDescent="0.2">
      <c r="A41" s="184" t="s">
        <v>132</v>
      </c>
      <c r="B41" s="323">
        <v>66883761</v>
      </c>
      <c r="C41" s="324">
        <v>758590</v>
      </c>
      <c r="D41" s="323">
        <v>609648</v>
      </c>
      <c r="E41" s="320">
        <v>148942</v>
      </c>
      <c r="F41" s="321">
        <v>46000</v>
      </c>
      <c r="G41" s="321">
        <v>-101000</v>
      </c>
    </row>
    <row r="42" spans="1:256" x14ac:dyDescent="0.2">
      <c r="A42" s="184" t="s">
        <v>110</v>
      </c>
      <c r="B42" s="323">
        <v>66977703</v>
      </c>
      <c r="C42" s="324">
        <v>753000</v>
      </c>
      <c r="D42" s="323">
        <v>612000</v>
      </c>
      <c r="E42" s="320">
        <v>141000</v>
      </c>
      <c r="F42" s="321">
        <v>46000</v>
      </c>
      <c r="G42" s="321">
        <v>-101000</v>
      </c>
    </row>
    <row r="43" spans="1:256" x14ac:dyDescent="0.2">
      <c r="A43" s="253" t="s">
        <v>169</v>
      </c>
      <c r="B43" s="331">
        <v>67063703</v>
      </c>
      <c r="C43" s="332" t="s">
        <v>26</v>
      </c>
      <c r="D43" s="331" t="s">
        <v>26</v>
      </c>
      <c r="E43" s="331" t="s">
        <v>26</v>
      </c>
      <c r="F43" s="331" t="s">
        <v>26</v>
      </c>
      <c r="G43" s="331" t="s">
        <v>26</v>
      </c>
    </row>
    <row r="44" spans="1:256" ht="26.45" customHeight="1" x14ac:dyDescent="0.2">
      <c r="A44" s="380" t="s">
        <v>239</v>
      </c>
      <c r="B44" s="380"/>
      <c r="C44" s="380"/>
      <c r="D44" s="380"/>
      <c r="E44" s="380"/>
      <c r="F44" s="380"/>
      <c r="G44" s="380"/>
    </row>
    <row r="45" spans="1:256" s="336" customFormat="1" x14ac:dyDescent="0.2">
      <c r="A45" s="334" t="s">
        <v>240</v>
      </c>
      <c r="B45" s="335"/>
      <c r="C45" s="335"/>
      <c r="D45" s="335"/>
      <c r="E45" s="335"/>
      <c r="F45" s="335"/>
      <c r="G45" s="335"/>
      <c r="IP45" s="337"/>
      <c r="IQ45" s="337"/>
      <c r="IR45" s="337"/>
      <c r="IS45" s="337"/>
      <c r="IT45" s="337"/>
      <c r="IU45" s="337"/>
      <c r="IV45" s="337"/>
    </row>
    <row r="46" spans="1:256" x14ac:dyDescent="0.2">
      <c r="A46" s="23" t="s">
        <v>241</v>
      </c>
      <c r="B46" s="322"/>
      <c r="C46" s="322"/>
      <c r="D46" s="322"/>
      <c r="E46" s="322"/>
      <c r="F46" s="322"/>
      <c r="G46" s="322"/>
    </row>
    <row r="47" spans="1:256" x14ac:dyDescent="0.2">
      <c r="A47" s="23" t="s">
        <v>242</v>
      </c>
      <c r="B47" s="322"/>
      <c r="C47" s="322"/>
      <c r="D47" s="322"/>
      <c r="E47" s="322"/>
      <c r="F47" s="322"/>
      <c r="G47" s="322"/>
    </row>
    <row r="48" spans="1:256" ht="14.65" customHeight="1" x14ac:dyDescent="0.2">
      <c r="A48" s="34" t="s">
        <v>31</v>
      </c>
      <c r="B48" s="338"/>
      <c r="C48" s="338"/>
      <c r="D48" s="338"/>
      <c r="E48" s="338"/>
      <c r="F48" s="338"/>
      <c r="G48" s="338"/>
    </row>
    <row r="49" spans="1:7" ht="14.65" customHeight="1" x14ac:dyDescent="0.2">
      <c r="A49" s="145" t="s">
        <v>32</v>
      </c>
      <c r="B49" s="333"/>
      <c r="C49" s="333"/>
      <c r="D49" s="333"/>
      <c r="E49" s="333"/>
      <c r="F49" s="333"/>
      <c r="G49" s="333"/>
    </row>
  </sheetData>
  <sheetProtection selectLockedCells="1" selectUnlockedCells="1"/>
  <mergeCells count="2">
    <mergeCell ref="A1:G1"/>
    <mergeCell ref="A44:G44"/>
  </mergeCells>
  <hyperlinks>
    <hyperlink ref="A47" r:id="rId1" display="https://www.insee.fr/fr/information/2383177"/>
  </hyperlinks>
  <pageMargins left="0.79027777777777775" right="0.79027777777777775" top="0.97986111111111107" bottom="0.97986111111111107" header="0.51180555555555551" footer="0.51180555555555551"/>
  <pageSetup firstPageNumber="0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"/>
  <sheetViews>
    <sheetView workbookViewId="0"/>
  </sheetViews>
  <sheetFormatPr baseColWidth="10" defaultColWidth="11.28515625" defaultRowHeight="12.75" x14ac:dyDescent="0.2"/>
  <cols>
    <col min="1" max="1" width="8.140625" style="36" customWidth="1"/>
    <col min="2" max="2" width="15.5703125" style="34" customWidth="1"/>
    <col min="3" max="3" width="15.5703125" style="37" customWidth="1"/>
    <col min="4" max="4" width="15.5703125" style="34" customWidth="1"/>
    <col min="5" max="16384" width="11.28515625" style="34"/>
  </cols>
  <sheetData>
    <row r="1" spans="1:7" s="39" customFormat="1" x14ac:dyDescent="0.2">
      <c r="A1" s="38" t="s">
        <v>33</v>
      </c>
      <c r="C1" s="40"/>
    </row>
    <row r="2" spans="1:7" s="39" customFormat="1" x14ac:dyDescent="0.2">
      <c r="A2" s="38"/>
      <c r="C2" s="40"/>
    </row>
    <row r="3" spans="1:7" s="39" customFormat="1" x14ac:dyDescent="0.2">
      <c r="A3" s="38"/>
      <c r="C3" s="40"/>
      <c r="D3" s="41" t="s">
        <v>1</v>
      </c>
    </row>
    <row r="4" spans="1:7" s="39" customFormat="1" ht="32.25" customHeight="1" x14ac:dyDescent="0.2">
      <c r="A4" s="42"/>
      <c r="B4" s="42" t="s">
        <v>34</v>
      </c>
      <c r="C4" s="42" t="s">
        <v>35</v>
      </c>
      <c r="D4" s="43" t="s">
        <v>5</v>
      </c>
    </row>
    <row r="5" spans="1:7" x14ac:dyDescent="0.2">
      <c r="A5" s="44" t="s">
        <v>36</v>
      </c>
      <c r="B5" s="45">
        <v>851.5</v>
      </c>
      <c r="C5" s="46">
        <v>542.20000000000005</v>
      </c>
      <c r="D5" s="47">
        <v>309.3</v>
      </c>
      <c r="E5" s="48"/>
      <c r="F5" s="49"/>
      <c r="G5" s="48"/>
    </row>
    <row r="6" spans="1:7" x14ac:dyDescent="0.2">
      <c r="A6" s="44" t="s">
        <v>37</v>
      </c>
      <c r="B6" s="45">
        <v>847.2</v>
      </c>
      <c r="C6" s="50">
        <v>510.7</v>
      </c>
      <c r="D6" s="47">
        <v>336.5</v>
      </c>
      <c r="E6" s="48"/>
      <c r="F6" s="49"/>
      <c r="G6" s="48"/>
    </row>
    <row r="7" spans="1:7" x14ac:dyDescent="0.2">
      <c r="A7" s="44" t="s">
        <v>38</v>
      </c>
      <c r="B7" s="45">
        <v>864.6</v>
      </c>
      <c r="C7" s="50">
        <v>518.6</v>
      </c>
      <c r="D7" s="47">
        <v>346</v>
      </c>
      <c r="E7" s="48"/>
      <c r="F7" s="49"/>
      <c r="G7" s="48"/>
    </row>
    <row r="8" spans="1:7" x14ac:dyDescent="0.2">
      <c r="A8" s="44" t="s">
        <v>39</v>
      </c>
      <c r="B8" s="45">
        <v>856.5</v>
      </c>
      <c r="C8" s="50">
        <v>530.6</v>
      </c>
      <c r="D8" s="47">
        <v>325.89999999999998</v>
      </c>
      <c r="E8" s="48"/>
      <c r="F8" s="49"/>
      <c r="G8" s="48"/>
    </row>
    <row r="9" spans="1:7" x14ac:dyDescent="0.2">
      <c r="A9" s="44" t="s">
        <v>40</v>
      </c>
      <c r="B9" s="45">
        <v>875.2</v>
      </c>
      <c r="C9" s="50">
        <v>509.4</v>
      </c>
      <c r="D9" s="47">
        <v>365.8</v>
      </c>
      <c r="E9" s="48"/>
      <c r="F9" s="49"/>
      <c r="G9" s="48"/>
    </row>
    <row r="10" spans="1:7" x14ac:dyDescent="0.2">
      <c r="A10" s="44" t="s">
        <v>41</v>
      </c>
      <c r="B10" s="45">
        <v>870.5</v>
      </c>
      <c r="C10" s="50">
        <v>550.5</v>
      </c>
      <c r="D10" s="47">
        <v>320</v>
      </c>
      <c r="E10" s="48"/>
      <c r="F10" s="49"/>
      <c r="G10" s="48"/>
    </row>
    <row r="11" spans="1:7" x14ac:dyDescent="0.2">
      <c r="A11" s="44" t="s">
        <v>42</v>
      </c>
      <c r="B11" s="45">
        <v>907.3</v>
      </c>
      <c r="C11" s="50">
        <v>567.20000000000005</v>
      </c>
      <c r="D11" s="47">
        <v>340.1</v>
      </c>
      <c r="E11" s="48"/>
      <c r="F11" s="49"/>
      <c r="G11" s="48"/>
    </row>
    <row r="12" spans="1:7" x14ac:dyDescent="0.2">
      <c r="A12" s="44" t="s">
        <v>43</v>
      </c>
      <c r="B12" s="45">
        <v>916.1</v>
      </c>
      <c r="C12" s="50">
        <v>529.20000000000005</v>
      </c>
      <c r="D12" s="47">
        <v>386.9</v>
      </c>
      <c r="E12" s="48"/>
      <c r="F12" s="49"/>
      <c r="G12" s="48"/>
    </row>
    <row r="13" spans="1:7" x14ac:dyDescent="0.2">
      <c r="A13" s="44" t="s">
        <v>44</v>
      </c>
      <c r="B13" s="45">
        <v>904.7</v>
      </c>
      <c r="C13" s="50">
        <v>552.79999999999995</v>
      </c>
      <c r="D13" s="47">
        <v>351.9</v>
      </c>
      <c r="E13" s="48"/>
      <c r="F13" s="49"/>
      <c r="G13" s="48"/>
    </row>
    <row r="14" spans="1:7" x14ac:dyDescent="0.2">
      <c r="A14" s="44" t="s">
        <v>45</v>
      </c>
      <c r="B14" s="45">
        <v>902</v>
      </c>
      <c r="C14" s="50">
        <v>538.9</v>
      </c>
      <c r="D14" s="47">
        <v>363.2</v>
      </c>
      <c r="E14" s="48"/>
      <c r="F14" s="49"/>
      <c r="G14" s="48"/>
    </row>
    <row r="15" spans="1:7" x14ac:dyDescent="0.2">
      <c r="A15" s="44" t="s">
        <v>46</v>
      </c>
      <c r="B15" s="45">
        <v>877.5</v>
      </c>
      <c r="C15" s="50">
        <v>551.9</v>
      </c>
      <c r="D15" s="47">
        <v>325.60000000000002</v>
      </c>
      <c r="E15" s="48"/>
      <c r="F15" s="49"/>
      <c r="G15" s="48"/>
    </row>
    <row r="16" spans="1:7" x14ac:dyDescent="0.2">
      <c r="A16" s="44" t="s">
        <v>47</v>
      </c>
      <c r="B16" s="45">
        <v>872.9</v>
      </c>
      <c r="C16" s="50">
        <v>562.4</v>
      </c>
      <c r="D16" s="47">
        <v>310.60000000000002</v>
      </c>
      <c r="E16" s="48"/>
      <c r="F16" s="49"/>
      <c r="G16" s="48"/>
    </row>
    <row r="17" spans="1:7" x14ac:dyDescent="0.2">
      <c r="A17" s="44" t="s">
        <v>48</v>
      </c>
      <c r="B17" s="45">
        <v>877.1</v>
      </c>
      <c r="C17" s="50">
        <v>582.5</v>
      </c>
      <c r="D17" s="47">
        <v>294.60000000000002</v>
      </c>
      <c r="E17" s="48"/>
      <c r="F17" s="49"/>
      <c r="G17" s="48"/>
    </row>
    <row r="18" spans="1:7" x14ac:dyDescent="0.2">
      <c r="A18" s="44" t="s">
        <v>49</v>
      </c>
      <c r="B18" s="45">
        <v>883.7</v>
      </c>
      <c r="C18" s="50">
        <v>551.29999999999995</v>
      </c>
      <c r="D18" s="47">
        <v>332.4</v>
      </c>
      <c r="E18" s="48"/>
      <c r="F18" s="49"/>
      <c r="G18" s="48"/>
    </row>
    <row r="19" spans="1:7" x14ac:dyDescent="0.2">
      <c r="A19" s="44" t="s">
        <v>50</v>
      </c>
      <c r="B19" s="45">
        <v>916.4</v>
      </c>
      <c r="C19" s="50">
        <v>562.6</v>
      </c>
      <c r="D19" s="47">
        <v>353.8</v>
      </c>
      <c r="E19" s="48"/>
      <c r="F19" s="49"/>
      <c r="G19" s="48"/>
    </row>
    <row r="20" spans="1:7" x14ac:dyDescent="0.2">
      <c r="A20" s="44" t="s">
        <v>51</v>
      </c>
      <c r="B20" s="45">
        <v>911.2</v>
      </c>
      <c r="C20" s="50">
        <v>558.5</v>
      </c>
      <c r="D20" s="47">
        <v>352.7</v>
      </c>
      <c r="E20" s="48"/>
      <c r="F20" s="49"/>
      <c r="G20" s="48"/>
    </row>
    <row r="21" spans="1:7" x14ac:dyDescent="0.2">
      <c r="A21" s="44" t="s">
        <v>52</v>
      </c>
      <c r="B21" s="45">
        <v>888.8</v>
      </c>
      <c r="C21" s="50">
        <v>567.4</v>
      </c>
      <c r="D21" s="47">
        <v>321.39999999999998</v>
      </c>
      <c r="E21" s="48"/>
      <c r="F21" s="49"/>
      <c r="G21" s="48"/>
    </row>
    <row r="22" spans="1:7" x14ac:dyDescent="0.2">
      <c r="A22" s="44" t="s">
        <v>53</v>
      </c>
      <c r="B22" s="45">
        <v>832.1</v>
      </c>
      <c r="C22" s="50">
        <v>560.79999999999995</v>
      </c>
      <c r="D22" s="47">
        <v>271.3</v>
      </c>
      <c r="E22" s="48"/>
      <c r="F22" s="49"/>
      <c r="G22" s="48"/>
    </row>
    <row r="23" spans="1:7" x14ac:dyDescent="0.2">
      <c r="A23" s="44" t="s">
        <v>54</v>
      </c>
      <c r="B23" s="45">
        <v>774.5</v>
      </c>
      <c r="C23" s="50">
        <v>568.4</v>
      </c>
      <c r="D23" s="47">
        <v>206.2</v>
      </c>
      <c r="E23" s="48"/>
      <c r="F23" s="49"/>
      <c r="G23" s="48"/>
    </row>
    <row r="24" spans="1:7" x14ac:dyDescent="0.2">
      <c r="A24" s="44" t="s">
        <v>55</v>
      </c>
      <c r="B24" s="45">
        <v>747.2</v>
      </c>
      <c r="C24" s="50">
        <v>565.20000000000005</v>
      </c>
      <c r="D24" s="47">
        <v>182</v>
      </c>
      <c r="E24" s="48"/>
      <c r="F24" s="49"/>
      <c r="G24" s="48"/>
    </row>
    <row r="25" spans="1:7" x14ac:dyDescent="0.2">
      <c r="A25" s="44" t="s">
        <v>56</v>
      </c>
      <c r="B25" s="45">
        <v>770.2</v>
      </c>
      <c r="C25" s="50">
        <v>544</v>
      </c>
      <c r="D25" s="47">
        <v>226.2</v>
      </c>
      <c r="E25" s="48"/>
      <c r="F25" s="49"/>
      <c r="G25" s="48"/>
    </row>
    <row r="26" spans="1:7" x14ac:dyDescent="0.2">
      <c r="A26" s="44" t="s">
        <v>57</v>
      </c>
      <c r="B26" s="45">
        <v>761</v>
      </c>
      <c r="C26" s="50">
        <v>554.70000000000005</v>
      </c>
      <c r="D26" s="47">
        <v>206.3</v>
      </c>
      <c r="E26" s="48"/>
      <c r="F26" s="49"/>
      <c r="G26" s="48"/>
    </row>
    <row r="27" spans="1:7" x14ac:dyDescent="0.2">
      <c r="A27" s="44" t="s">
        <v>58</v>
      </c>
      <c r="B27" s="45">
        <v>782.4</v>
      </c>
      <c r="C27" s="50">
        <v>549.4</v>
      </c>
      <c r="D27" s="47">
        <v>233.1</v>
      </c>
      <c r="E27" s="48"/>
      <c r="F27" s="49"/>
      <c r="G27" s="48"/>
    </row>
    <row r="28" spans="1:7" x14ac:dyDescent="0.2">
      <c r="A28" s="44" t="s">
        <v>59</v>
      </c>
      <c r="B28" s="45">
        <v>826.1</v>
      </c>
      <c r="C28" s="50">
        <v>555</v>
      </c>
      <c r="D28" s="47">
        <v>271.10000000000002</v>
      </c>
      <c r="E28" s="48"/>
      <c r="F28" s="49"/>
      <c r="G28" s="48"/>
    </row>
    <row r="29" spans="1:7" x14ac:dyDescent="0.2">
      <c r="A29" s="44" t="s">
        <v>60</v>
      </c>
      <c r="B29" s="45">
        <v>831</v>
      </c>
      <c r="C29" s="50">
        <v>562.4</v>
      </c>
      <c r="D29" s="47">
        <v>268.60000000000002</v>
      </c>
      <c r="E29" s="48"/>
      <c r="F29" s="49"/>
      <c r="G29" s="48"/>
    </row>
    <row r="30" spans="1:7" x14ac:dyDescent="0.2">
      <c r="A30" s="44" t="s">
        <v>61</v>
      </c>
      <c r="B30" s="45">
        <v>823.3</v>
      </c>
      <c r="C30" s="50">
        <v>550.70000000000005</v>
      </c>
      <c r="D30" s="47">
        <v>272.5</v>
      </c>
      <c r="E30" s="48"/>
      <c r="F30" s="49"/>
      <c r="G30" s="48"/>
    </row>
    <row r="31" spans="1:7" x14ac:dyDescent="0.2">
      <c r="A31" s="44" t="s">
        <v>62</v>
      </c>
      <c r="B31" s="45">
        <v>775.4</v>
      </c>
      <c r="C31" s="50">
        <v>567.79999999999995</v>
      </c>
      <c r="D31" s="47">
        <v>207.7</v>
      </c>
      <c r="E31" s="48"/>
      <c r="F31" s="49"/>
      <c r="G31" s="48"/>
    </row>
    <row r="32" spans="1:7" x14ac:dyDescent="0.2">
      <c r="A32" s="44" t="s">
        <v>63</v>
      </c>
      <c r="B32" s="45">
        <v>787.4</v>
      </c>
      <c r="C32" s="50">
        <v>550.29999999999995</v>
      </c>
      <c r="D32" s="47">
        <v>237.2</v>
      </c>
      <c r="E32" s="48"/>
      <c r="F32" s="49"/>
      <c r="G32" s="48"/>
    </row>
    <row r="33" spans="1:7" x14ac:dyDescent="0.2">
      <c r="A33" s="44" t="s">
        <v>64</v>
      </c>
      <c r="B33" s="45">
        <v>796.1</v>
      </c>
      <c r="C33" s="50">
        <v>560.4</v>
      </c>
      <c r="D33" s="47">
        <v>235.7</v>
      </c>
      <c r="E33" s="48"/>
      <c r="F33" s="49"/>
      <c r="G33" s="48"/>
    </row>
    <row r="34" spans="1:7" x14ac:dyDescent="0.2">
      <c r="A34" s="44" t="s">
        <v>65</v>
      </c>
      <c r="B34" s="45">
        <v>805.5</v>
      </c>
      <c r="C34" s="50">
        <v>554.70000000000005</v>
      </c>
      <c r="D34" s="47">
        <v>250.8</v>
      </c>
      <c r="E34" s="48"/>
      <c r="F34" s="49"/>
      <c r="G34" s="48"/>
    </row>
    <row r="35" spans="1:7" x14ac:dyDescent="0.2">
      <c r="A35" s="44" t="s">
        <v>66</v>
      </c>
      <c r="B35" s="45">
        <v>795.8</v>
      </c>
      <c r="C35" s="50">
        <v>535.4</v>
      </c>
      <c r="D35" s="47">
        <v>260.39999999999998</v>
      </c>
      <c r="E35" s="48"/>
      <c r="F35" s="49"/>
      <c r="G35" s="48"/>
    </row>
    <row r="36" spans="1:7" x14ac:dyDescent="0.2">
      <c r="A36" s="44" t="s">
        <v>67</v>
      </c>
      <c r="B36" s="45">
        <v>800.6</v>
      </c>
      <c r="C36" s="50">
        <v>532.5</v>
      </c>
      <c r="D36" s="47">
        <v>268</v>
      </c>
      <c r="E36" s="48"/>
      <c r="F36" s="49"/>
      <c r="G36" s="48"/>
    </row>
    <row r="37" spans="1:7" x14ac:dyDescent="0.2">
      <c r="A37" s="44" t="s">
        <v>68</v>
      </c>
      <c r="B37" s="45">
        <v>796.1</v>
      </c>
      <c r="C37" s="50">
        <v>537.5</v>
      </c>
      <c r="D37" s="47">
        <v>258.60000000000002</v>
      </c>
      <c r="E37" s="48"/>
      <c r="F37" s="49"/>
      <c r="G37" s="48"/>
    </row>
    <row r="38" spans="1:7" x14ac:dyDescent="0.2">
      <c r="A38" s="44" t="s">
        <v>69</v>
      </c>
      <c r="B38" s="45">
        <v>793.1</v>
      </c>
      <c r="C38" s="50">
        <v>534.4</v>
      </c>
      <c r="D38" s="47">
        <v>258.7</v>
      </c>
      <c r="E38" s="48"/>
      <c r="F38" s="49"/>
      <c r="G38" s="48"/>
    </row>
    <row r="39" spans="1:7" x14ac:dyDescent="0.2">
      <c r="A39" s="44" t="s">
        <v>70</v>
      </c>
      <c r="B39" s="45">
        <v>790.1</v>
      </c>
      <c r="C39" s="50">
        <v>532.9</v>
      </c>
      <c r="D39" s="47">
        <v>257.2</v>
      </c>
      <c r="E39" s="48"/>
      <c r="F39" s="49"/>
      <c r="G39" s="48"/>
    </row>
    <row r="40" spans="1:7" x14ac:dyDescent="0.2">
      <c r="A40" s="44" t="s">
        <v>71</v>
      </c>
      <c r="B40" s="45">
        <v>774.8</v>
      </c>
      <c r="C40" s="50">
        <v>529.79999999999995</v>
      </c>
      <c r="D40" s="47">
        <v>244.9</v>
      </c>
      <c r="E40" s="48"/>
      <c r="F40" s="49"/>
      <c r="G40" s="48"/>
    </row>
    <row r="41" spans="1:7" x14ac:dyDescent="0.2">
      <c r="A41" s="44" t="s">
        <v>72</v>
      </c>
      <c r="B41" s="45">
        <v>741.3</v>
      </c>
      <c r="C41" s="50">
        <v>540.5</v>
      </c>
      <c r="D41" s="47">
        <v>200.8</v>
      </c>
      <c r="E41" s="48"/>
      <c r="F41" s="49"/>
      <c r="G41" s="48"/>
    </row>
    <row r="42" spans="1:7" x14ac:dyDescent="0.2">
      <c r="A42" s="44" t="s">
        <v>73</v>
      </c>
      <c r="B42" s="45">
        <v>740.8</v>
      </c>
      <c r="C42" s="50">
        <v>528.1</v>
      </c>
      <c r="D42" s="47">
        <v>212.7</v>
      </c>
      <c r="E42" s="48"/>
      <c r="F42" s="49"/>
      <c r="G42" s="48"/>
    </row>
    <row r="43" spans="1:7" x14ac:dyDescent="0.2">
      <c r="A43" s="44" t="s">
        <v>74</v>
      </c>
      <c r="B43" s="45">
        <v>759.1</v>
      </c>
      <c r="C43" s="50">
        <v>540.29999999999995</v>
      </c>
      <c r="D43" s="47">
        <v>218.7</v>
      </c>
      <c r="E43" s="48"/>
      <c r="F43" s="49"/>
      <c r="G43" s="48"/>
    </row>
    <row r="44" spans="1:7" x14ac:dyDescent="0.2">
      <c r="A44" s="44" t="s">
        <v>75</v>
      </c>
      <c r="B44" s="45">
        <v>764</v>
      </c>
      <c r="C44" s="50">
        <v>544.6</v>
      </c>
      <c r="D44" s="47">
        <v>219.4</v>
      </c>
      <c r="E44" s="48"/>
      <c r="F44" s="49"/>
      <c r="G44" s="48"/>
    </row>
    <row r="45" spans="1:7" x14ac:dyDescent="0.2">
      <c r="A45" s="44" t="s">
        <v>76</v>
      </c>
      <c r="B45" s="45">
        <v>757.4</v>
      </c>
      <c r="C45" s="50">
        <v>539.29999999999995</v>
      </c>
      <c r="D45" s="47">
        <v>218.1</v>
      </c>
      <c r="E45" s="48"/>
      <c r="F45" s="49"/>
      <c r="G45" s="48"/>
    </row>
    <row r="46" spans="1:7" x14ac:dyDescent="0.2">
      <c r="A46" s="44" t="s">
        <v>77</v>
      </c>
      <c r="B46" s="45">
        <v>767.9</v>
      </c>
      <c r="C46" s="50">
        <v>543.4</v>
      </c>
      <c r="D46" s="47">
        <v>224.5</v>
      </c>
      <c r="E46" s="48"/>
      <c r="F46" s="49"/>
      <c r="G46" s="48"/>
    </row>
    <row r="47" spans="1:7" x14ac:dyDescent="0.2">
      <c r="A47" s="44" t="s">
        <v>78</v>
      </c>
      <c r="B47" s="45">
        <v>775.8</v>
      </c>
      <c r="C47" s="50">
        <v>547.29999999999995</v>
      </c>
      <c r="D47" s="47">
        <v>228.5</v>
      </c>
      <c r="E47" s="48"/>
      <c r="F47" s="49"/>
      <c r="G47" s="48"/>
    </row>
    <row r="48" spans="1:7" x14ac:dyDescent="0.2">
      <c r="A48" s="44" t="s">
        <v>79</v>
      </c>
      <c r="B48" s="45">
        <v>807.4</v>
      </c>
      <c r="C48" s="50">
        <v>540.6</v>
      </c>
      <c r="D48" s="47">
        <v>266.8</v>
      </c>
      <c r="E48" s="48"/>
      <c r="F48" s="49"/>
      <c r="G48" s="48"/>
    </row>
    <row r="49" spans="1:7" x14ac:dyDescent="0.2">
      <c r="A49" s="44" t="s">
        <v>80</v>
      </c>
      <c r="B49" s="45">
        <v>803.2</v>
      </c>
      <c r="C49" s="50">
        <v>541</v>
      </c>
      <c r="D49" s="47">
        <v>262.2</v>
      </c>
      <c r="E49" s="48"/>
      <c r="F49" s="49"/>
      <c r="G49" s="48"/>
    </row>
    <row r="50" spans="1:7" x14ac:dyDescent="0.2">
      <c r="A50" s="44" t="s">
        <v>81</v>
      </c>
      <c r="B50" s="45">
        <v>792.7</v>
      </c>
      <c r="C50" s="50">
        <v>545.20000000000005</v>
      </c>
      <c r="D50" s="47">
        <v>247.5</v>
      </c>
      <c r="E50" s="48"/>
      <c r="F50" s="49"/>
      <c r="G50" s="48"/>
    </row>
    <row r="51" spans="1:7" x14ac:dyDescent="0.2">
      <c r="A51" s="44" t="s">
        <v>82</v>
      </c>
      <c r="B51" s="45">
        <v>793</v>
      </c>
      <c r="C51" s="50">
        <v>562.5</v>
      </c>
      <c r="D51" s="47">
        <v>230.6</v>
      </c>
      <c r="E51" s="48"/>
      <c r="F51" s="49"/>
      <c r="G51" s="48"/>
    </row>
    <row r="52" spans="1:7" x14ac:dyDescent="0.2">
      <c r="A52" s="44" t="s">
        <v>83</v>
      </c>
      <c r="B52" s="45">
        <v>799.4</v>
      </c>
      <c r="C52" s="50">
        <v>519.5</v>
      </c>
      <c r="D52" s="47">
        <v>279.89999999999998</v>
      </c>
      <c r="E52" s="48"/>
      <c r="F52" s="49"/>
      <c r="G52" s="48"/>
    </row>
    <row r="53" spans="1:7" x14ac:dyDescent="0.2">
      <c r="A53" s="44" t="s">
        <v>84</v>
      </c>
      <c r="B53" s="45">
        <v>806.8</v>
      </c>
      <c r="C53" s="50">
        <v>538.1</v>
      </c>
      <c r="D53" s="47">
        <v>268.7</v>
      </c>
      <c r="E53" s="48"/>
      <c r="F53" s="49"/>
      <c r="G53" s="48"/>
    </row>
    <row r="54" spans="1:7" x14ac:dyDescent="0.2">
      <c r="A54" s="44" t="s">
        <v>85</v>
      </c>
      <c r="B54" s="45">
        <v>829.4</v>
      </c>
      <c r="C54" s="50">
        <v>526.9</v>
      </c>
      <c r="D54" s="47">
        <v>302.39999999999998</v>
      </c>
      <c r="E54" s="48"/>
      <c r="F54" s="49"/>
      <c r="G54" s="48"/>
    </row>
    <row r="55" spans="1:7" x14ac:dyDescent="0.2">
      <c r="A55" s="44" t="s">
        <v>86</v>
      </c>
      <c r="B55" s="45">
        <v>818.7</v>
      </c>
      <c r="C55" s="50">
        <v>531.20000000000005</v>
      </c>
      <c r="D55" s="47">
        <v>287.5</v>
      </c>
      <c r="E55" s="48"/>
      <c r="F55" s="49"/>
    </row>
    <row r="56" spans="1:7" x14ac:dyDescent="0.2">
      <c r="A56" s="44" t="s">
        <v>87</v>
      </c>
      <c r="B56" s="45">
        <v>828.4</v>
      </c>
      <c r="C56" s="50">
        <v>542.6</v>
      </c>
      <c r="D56" s="47">
        <v>285.8</v>
      </c>
      <c r="E56" s="48"/>
      <c r="F56" s="49"/>
    </row>
    <row r="57" spans="1:7" x14ac:dyDescent="0.2">
      <c r="A57" s="44" t="s">
        <v>88</v>
      </c>
      <c r="B57" s="45">
        <v>824.6</v>
      </c>
      <c r="C57" s="50">
        <v>548.5</v>
      </c>
      <c r="D57" s="47">
        <v>276.10000000000002</v>
      </c>
      <c r="E57" s="48"/>
      <c r="F57" s="49"/>
    </row>
    <row r="58" spans="1:7" x14ac:dyDescent="0.2">
      <c r="A58" s="51" t="s">
        <v>89</v>
      </c>
      <c r="B58" s="52">
        <v>832.8</v>
      </c>
      <c r="C58" s="50">
        <v>551.20000000000005</v>
      </c>
      <c r="D58" s="47">
        <v>281.60000000000002</v>
      </c>
      <c r="E58" s="48"/>
      <c r="F58" s="49"/>
    </row>
    <row r="59" spans="1:7" x14ac:dyDescent="0.2">
      <c r="A59" s="51" t="s">
        <v>90</v>
      </c>
      <c r="B59" s="52">
        <v>823.4</v>
      </c>
      <c r="C59" s="50">
        <v>545.1</v>
      </c>
      <c r="D59" s="47">
        <v>278.3</v>
      </c>
      <c r="E59" s="48"/>
      <c r="F59" s="49"/>
    </row>
    <row r="60" spans="1:7" x14ac:dyDescent="0.2">
      <c r="A60" s="51" t="s">
        <v>91</v>
      </c>
      <c r="B60" s="52">
        <v>821</v>
      </c>
      <c r="C60" s="50">
        <v>569.9</v>
      </c>
      <c r="D60" s="47">
        <v>251.2</v>
      </c>
      <c r="E60" s="48"/>
      <c r="F60" s="49"/>
    </row>
    <row r="61" spans="1:7" x14ac:dyDescent="0.2">
      <c r="A61" s="51" t="s">
        <v>92</v>
      </c>
      <c r="B61" s="52">
        <v>811.5</v>
      </c>
      <c r="C61" s="50">
        <v>569.20000000000005</v>
      </c>
      <c r="D61" s="47">
        <v>242.3</v>
      </c>
      <c r="E61" s="48"/>
      <c r="F61" s="49"/>
    </row>
    <row r="62" spans="1:7" x14ac:dyDescent="0.2">
      <c r="A62" s="51" t="s">
        <v>93</v>
      </c>
      <c r="B62" s="50">
        <v>811.4</v>
      </c>
      <c r="C62" s="50">
        <v>558.70000000000005</v>
      </c>
      <c r="D62" s="47">
        <v>252.7</v>
      </c>
      <c r="E62" s="48"/>
      <c r="F62" s="49"/>
    </row>
    <row r="63" spans="1:7" x14ac:dyDescent="0.2">
      <c r="A63" s="51" t="s">
        <v>94</v>
      </c>
      <c r="B63" s="53">
        <v>790.1</v>
      </c>
      <c r="C63" s="53">
        <v>593.1</v>
      </c>
      <c r="D63" s="54">
        <v>197.1</v>
      </c>
      <c r="E63" s="48"/>
      <c r="F63" s="49"/>
    </row>
    <row r="64" spans="1:7" x14ac:dyDescent="0.2">
      <c r="A64" s="51" t="s">
        <v>95</v>
      </c>
      <c r="B64" s="53">
        <v>774.3</v>
      </c>
      <c r="C64" s="53">
        <v>593.20000000000005</v>
      </c>
      <c r="D64" s="54">
        <v>181.2</v>
      </c>
      <c r="E64" s="48"/>
      <c r="F64" s="49"/>
    </row>
    <row r="65" spans="1:10" x14ac:dyDescent="0.2">
      <c r="A65" s="51" t="s">
        <v>96</v>
      </c>
      <c r="B65" s="53">
        <v>760.1</v>
      </c>
      <c r="C65" s="53">
        <v>605.6</v>
      </c>
      <c r="D65" s="54">
        <v>154.5</v>
      </c>
      <c r="E65" s="48"/>
      <c r="F65" s="49"/>
    </row>
    <row r="66" spans="1:10" x14ac:dyDescent="0.2">
      <c r="A66" s="51" t="s">
        <v>97</v>
      </c>
      <c r="B66" s="53">
        <v>749.3</v>
      </c>
      <c r="C66" s="53">
        <v>608.9</v>
      </c>
      <c r="D66" s="54">
        <v>140.4</v>
      </c>
      <c r="E66" s="48"/>
      <c r="F66" s="49"/>
    </row>
    <row r="67" spans="1:10" x14ac:dyDescent="0.2">
      <c r="A67" s="55" t="s">
        <v>98</v>
      </c>
      <c r="B67" s="56">
        <v>743</v>
      </c>
      <c r="C67" s="56">
        <v>611</v>
      </c>
      <c r="D67" s="57">
        <v>132</v>
      </c>
      <c r="F67" s="49"/>
      <c r="H67" s="58"/>
      <c r="I67" s="58"/>
      <c r="J67" s="59"/>
    </row>
    <row r="68" spans="1:10" ht="12.75" customHeight="1" x14ac:dyDescent="0.2">
      <c r="A68" s="60" t="s">
        <v>99</v>
      </c>
      <c r="B68" s="39"/>
      <c r="F68" s="49"/>
    </row>
    <row r="69" spans="1:10" ht="12.75" customHeight="1" x14ac:dyDescent="0.2">
      <c r="A69" s="61" t="s">
        <v>100</v>
      </c>
      <c r="B69" s="39"/>
      <c r="F69" s="49"/>
    </row>
    <row r="70" spans="1:10" ht="12.75" customHeight="1" x14ac:dyDescent="0.2">
      <c r="A70" s="62" t="s">
        <v>101</v>
      </c>
      <c r="B70" s="39"/>
    </row>
  </sheetData>
  <sheetProtection selectLockedCells="1" selectUnlockedCells="1"/>
  <printOptions horizontalCentered="1"/>
  <pageMargins left="0.59027777777777779" right="0.59027777777777779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3"/>
  <sheetViews>
    <sheetView workbookViewId="0"/>
  </sheetViews>
  <sheetFormatPr baseColWidth="10" defaultColWidth="10.85546875" defaultRowHeight="12.75" x14ac:dyDescent="0.2"/>
  <cols>
    <col min="1" max="7" width="10.85546875" customWidth="1"/>
    <col min="8" max="8" width="11.5703125" customWidth="1"/>
  </cols>
  <sheetData>
    <row r="1" spans="1:12" ht="14.45" customHeight="1" x14ac:dyDescent="0.2">
      <c r="A1" s="63" t="s">
        <v>102</v>
      </c>
      <c r="B1" s="33"/>
      <c r="C1" s="33"/>
      <c r="D1" s="33"/>
      <c r="E1" s="33"/>
      <c r="F1" s="33"/>
      <c r="G1" s="33"/>
      <c r="H1" s="33"/>
      <c r="I1" s="33"/>
      <c r="J1" s="33"/>
    </row>
    <row r="3" spans="1:12" ht="17.25" customHeight="1" x14ac:dyDescent="0.2">
      <c r="A3" s="342"/>
      <c r="B3" s="343" t="s">
        <v>103</v>
      </c>
      <c r="C3" s="343"/>
      <c r="D3" s="343"/>
      <c r="E3" s="344" t="s">
        <v>104</v>
      </c>
      <c r="F3" s="344"/>
      <c r="G3" s="344"/>
      <c r="H3" s="345" t="s">
        <v>105</v>
      </c>
      <c r="J3" s="63"/>
      <c r="K3" s="33"/>
    </row>
    <row r="4" spans="1:12" ht="51" x14ac:dyDescent="0.2">
      <c r="A4" s="342"/>
      <c r="B4" s="64" t="s">
        <v>106</v>
      </c>
      <c r="C4" s="5" t="s">
        <v>107</v>
      </c>
      <c r="D4" s="65" t="s">
        <v>34</v>
      </c>
      <c r="E4" s="64" t="s">
        <v>106</v>
      </c>
      <c r="F4" s="5" t="s">
        <v>107</v>
      </c>
      <c r="G4" s="66" t="s">
        <v>34</v>
      </c>
      <c r="H4" s="345"/>
    </row>
    <row r="5" spans="1:12" x14ac:dyDescent="0.2">
      <c r="A5" s="67">
        <v>1995</v>
      </c>
      <c r="B5" s="68">
        <v>15276696</v>
      </c>
      <c r="C5" s="69">
        <v>9259685</v>
      </c>
      <c r="D5" s="70">
        <v>759058</v>
      </c>
      <c r="E5" s="71">
        <v>100</v>
      </c>
      <c r="F5" s="72">
        <v>100</v>
      </c>
      <c r="G5" s="73">
        <v>100</v>
      </c>
      <c r="H5" s="74">
        <v>173</v>
      </c>
      <c r="I5" s="75"/>
      <c r="K5" s="63"/>
      <c r="L5" s="33"/>
    </row>
    <row r="6" spans="1:12" x14ac:dyDescent="0.2">
      <c r="A6" s="76">
        <v>1996</v>
      </c>
      <c r="B6" s="77">
        <v>15361940</v>
      </c>
      <c r="C6" s="78">
        <v>9198704</v>
      </c>
      <c r="D6" s="79">
        <v>764028</v>
      </c>
      <c r="E6" s="80">
        <v>100.6</v>
      </c>
      <c r="F6" s="81">
        <v>99.3</v>
      </c>
      <c r="G6" s="82">
        <v>100.654758924878</v>
      </c>
      <c r="H6" s="83">
        <v>175</v>
      </c>
      <c r="I6" s="75"/>
      <c r="L6" s="33"/>
    </row>
    <row r="7" spans="1:12" x14ac:dyDescent="0.2">
      <c r="A7" s="76">
        <v>1997</v>
      </c>
      <c r="B7" s="77">
        <v>15442834</v>
      </c>
      <c r="C7" s="78">
        <v>9126984</v>
      </c>
      <c r="D7" s="79">
        <v>757384</v>
      </c>
      <c r="E7" s="80">
        <v>101.1</v>
      </c>
      <c r="F7" s="81">
        <v>98.6</v>
      </c>
      <c r="G7" s="82">
        <v>99.779463492908306</v>
      </c>
      <c r="H7" s="83">
        <v>174.5</v>
      </c>
      <c r="I7" s="75"/>
      <c r="L7" s="33"/>
    </row>
    <row r="8" spans="1:12" x14ac:dyDescent="0.2">
      <c r="A8" s="76">
        <v>1998</v>
      </c>
      <c r="B8" s="77">
        <v>15425745</v>
      </c>
      <c r="C8" s="78">
        <v>9068116</v>
      </c>
      <c r="D8" s="79">
        <v>767906</v>
      </c>
      <c r="E8" s="80">
        <v>101</v>
      </c>
      <c r="F8" s="81">
        <v>97.9</v>
      </c>
      <c r="G8" s="82">
        <v>101.16565532541701</v>
      </c>
      <c r="H8" s="83">
        <v>177.9</v>
      </c>
      <c r="I8" s="75"/>
      <c r="L8" s="33"/>
    </row>
    <row r="9" spans="1:12" x14ac:dyDescent="0.2">
      <c r="A9" s="76">
        <v>1999</v>
      </c>
      <c r="B9" s="77">
        <v>15369552</v>
      </c>
      <c r="C9" s="78">
        <v>9005655</v>
      </c>
      <c r="D9" s="79">
        <v>775796</v>
      </c>
      <c r="E9" s="80">
        <v>100.6</v>
      </c>
      <c r="F9" s="81">
        <v>97.3</v>
      </c>
      <c r="G9" s="82">
        <v>102.20510158643999</v>
      </c>
      <c r="H9" s="83">
        <v>180.8</v>
      </c>
      <c r="I9" s="75"/>
      <c r="L9" s="33"/>
    </row>
    <row r="10" spans="1:12" x14ac:dyDescent="0.2">
      <c r="A10" s="84">
        <v>2000</v>
      </c>
      <c r="B10" s="85">
        <v>15354542</v>
      </c>
      <c r="C10" s="86">
        <v>8977795</v>
      </c>
      <c r="D10" s="87">
        <v>807405</v>
      </c>
      <c r="E10" s="88">
        <v>100.5</v>
      </c>
      <c r="F10" s="89">
        <v>97</v>
      </c>
      <c r="G10" s="90">
        <v>106.36934200021599</v>
      </c>
      <c r="H10" s="91">
        <v>189.3</v>
      </c>
      <c r="I10" s="75"/>
      <c r="L10" s="33"/>
    </row>
    <row r="11" spans="1:12" x14ac:dyDescent="0.2">
      <c r="A11" s="92">
        <v>2001</v>
      </c>
      <c r="B11" s="85">
        <v>15345968</v>
      </c>
      <c r="C11" s="86">
        <v>8965301</v>
      </c>
      <c r="D11" s="93">
        <v>803234</v>
      </c>
      <c r="E11" s="88">
        <v>100.5</v>
      </c>
      <c r="F11" s="89">
        <v>96.8</v>
      </c>
      <c r="G11" s="90">
        <v>105.819845123825</v>
      </c>
      <c r="H11" s="91">
        <v>189.5</v>
      </c>
      <c r="I11" s="75"/>
      <c r="L11" s="33"/>
    </row>
    <row r="12" spans="1:12" x14ac:dyDescent="0.2">
      <c r="A12" s="94">
        <v>2002</v>
      </c>
      <c r="B12" s="95">
        <v>15346926</v>
      </c>
      <c r="C12" s="96">
        <v>8957710</v>
      </c>
      <c r="D12" s="87">
        <v>792754</v>
      </c>
      <c r="E12" s="88">
        <v>100.5</v>
      </c>
      <c r="F12" s="89">
        <v>96.7</v>
      </c>
      <c r="G12" s="90">
        <v>104.439186465329</v>
      </c>
      <c r="H12" s="91">
        <v>188.1</v>
      </c>
      <c r="I12" s="75"/>
      <c r="L12" s="33"/>
    </row>
    <row r="13" spans="1:12" x14ac:dyDescent="0.2">
      <c r="A13" s="94">
        <v>2003</v>
      </c>
      <c r="B13" s="95">
        <v>15366134</v>
      </c>
      <c r="C13" s="96">
        <v>8947737</v>
      </c>
      <c r="D13" s="87">
        <v>793044</v>
      </c>
      <c r="E13" s="88">
        <v>100.6</v>
      </c>
      <c r="F13" s="89">
        <v>96.6</v>
      </c>
      <c r="G13" s="90">
        <v>104.477391714467</v>
      </c>
      <c r="H13" s="91">
        <v>189.1</v>
      </c>
      <c r="I13" s="75"/>
      <c r="L13" s="33"/>
    </row>
    <row r="14" spans="1:12" x14ac:dyDescent="0.2">
      <c r="A14" s="94">
        <v>2004</v>
      </c>
      <c r="B14" s="95">
        <v>15382524</v>
      </c>
      <c r="C14" s="96">
        <v>8922374</v>
      </c>
      <c r="D14" s="87">
        <v>799361</v>
      </c>
      <c r="E14" s="88">
        <v>100.7</v>
      </c>
      <c r="F14" s="89">
        <v>96.4</v>
      </c>
      <c r="G14" s="90">
        <v>105.309607434478</v>
      </c>
      <c r="H14" s="91">
        <v>191.5</v>
      </c>
      <c r="I14" s="75"/>
      <c r="L14" s="33"/>
    </row>
    <row r="15" spans="1:12" x14ac:dyDescent="0.2">
      <c r="A15" s="94">
        <v>2005</v>
      </c>
      <c r="B15" s="95">
        <v>15410862</v>
      </c>
      <c r="C15" s="96">
        <v>8891568</v>
      </c>
      <c r="D15" s="87">
        <v>806822</v>
      </c>
      <c r="E15" s="88">
        <v>100.9</v>
      </c>
      <c r="F15" s="89">
        <v>96</v>
      </c>
      <c r="G15" s="90">
        <v>106.292536275225</v>
      </c>
      <c r="H15" s="91">
        <v>193.8</v>
      </c>
      <c r="I15" s="75"/>
      <c r="L15" s="33"/>
    </row>
    <row r="16" spans="1:12" x14ac:dyDescent="0.2">
      <c r="A16" s="94">
        <v>2006</v>
      </c>
      <c r="B16" s="95">
        <v>15424337</v>
      </c>
      <c r="C16" s="96">
        <v>8866478</v>
      </c>
      <c r="D16" s="87">
        <v>829352</v>
      </c>
      <c r="E16" s="88">
        <v>101</v>
      </c>
      <c r="F16" s="89">
        <v>95.8</v>
      </c>
      <c r="G16" s="90">
        <v>109.260688906513</v>
      </c>
      <c r="H16" s="91">
        <v>199.7</v>
      </c>
      <c r="I16" s="75"/>
      <c r="L16" s="33"/>
    </row>
    <row r="17" spans="1:12" x14ac:dyDescent="0.2">
      <c r="A17" s="94">
        <v>2007</v>
      </c>
      <c r="B17" s="95">
        <v>15410051</v>
      </c>
      <c r="C17" s="96">
        <v>8842913</v>
      </c>
      <c r="D17" s="87">
        <v>818705</v>
      </c>
      <c r="E17" s="88">
        <v>100.9</v>
      </c>
      <c r="F17" s="89">
        <v>95.5</v>
      </c>
      <c r="G17" s="90">
        <v>107.858029294204</v>
      </c>
      <c r="H17" s="91">
        <v>197.7</v>
      </c>
      <c r="I17" s="75"/>
      <c r="L17" s="33"/>
    </row>
    <row r="18" spans="1:12" x14ac:dyDescent="0.2">
      <c r="A18" s="94">
        <v>2008</v>
      </c>
      <c r="B18" s="95">
        <v>15379251</v>
      </c>
      <c r="C18" s="96">
        <v>8806036</v>
      </c>
      <c r="D18" s="87">
        <v>828404</v>
      </c>
      <c r="E18" s="88">
        <v>100.7</v>
      </c>
      <c r="F18" s="89">
        <v>95.1</v>
      </c>
      <c r="G18" s="90">
        <v>109.13579726450401</v>
      </c>
      <c r="H18" s="91">
        <v>200.7</v>
      </c>
      <c r="I18" s="75"/>
      <c r="L18" s="33"/>
    </row>
    <row r="19" spans="1:12" x14ac:dyDescent="0.2">
      <c r="A19" s="94">
        <v>2009</v>
      </c>
      <c r="B19" s="97">
        <v>15328588</v>
      </c>
      <c r="C19" s="98">
        <v>8781200</v>
      </c>
      <c r="D19" s="99">
        <v>824641</v>
      </c>
      <c r="E19" s="88">
        <v>100.3</v>
      </c>
      <c r="F19" s="89">
        <v>94.8</v>
      </c>
      <c r="G19" s="100">
        <v>108.640051221382</v>
      </c>
      <c r="H19" s="101">
        <v>200.4</v>
      </c>
      <c r="I19" s="75"/>
      <c r="L19" s="33"/>
    </row>
    <row r="20" spans="1:12" x14ac:dyDescent="0.2">
      <c r="A20" s="94">
        <v>2010</v>
      </c>
      <c r="B20" s="97">
        <v>15272611</v>
      </c>
      <c r="C20" s="98">
        <v>8747731</v>
      </c>
      <c r="D20" s="99">
        <v>832799</v>
      </c>
      <c r="E20" s="88">
        <v>100</v>
      </c>
      <c r="F20" s="89">
        <v>94.5</v>
      </c>
      <c r="G20" s="100">
        <v>109.714804402299</v>
      </c>
      <c r="H20" s="101">
        <v>202.9</v>
      </c>
      <c r="I20" s="75"/>
      <c r="L20" s="33"/>
    </row>
    <row r="21" spans="1:12" x14ac:dyDescent="0.2">
      <c r="A21" s="94">
        <v>2011</v>
      </c>
      <c r="B21" s="97">
        <v>15220368</v>
      </c>
      <c r="C21" s="98">
        <v>8712161</v>
      </c>
      <c r="D21" s="102">
        <v>823394</v>
      </c>
      <c r="E21" s="88">
        <v>99.6</v>
      </c>
      <c r="F21" s="89">
        <v>94.1</v>
      </c>
      <c r="G21" s="100">
        <v>108.47576865009</v>
      </c>
      <c r="H21" s="101">
        <v>201</v>
      </c>
      <c r="I21" s="75"/>
      <c r="L21" s="33"/>
    </row>
    <row r="22" spans="1:12" x14ac:dyDescent="0.2">
      <c r="A22" s="103">
        <v>2012</v>
      </c>
      <c r="B22" s="97">
        <v>15161589</v>
      </c>
      <c r="C22" s="98">
        <v>8671375</v>
      </c>
      <c r="D22" s="102">
        <v>821047</v>
      </c>
      <c r="E22" s="88">
        <v>99.2</v>
      </c>
      <c r="F22" s="89">
        <v>93.6</v>
      </c>
      <c r="G22" s="100">
        <v>108.166569616551</v>
      </c>
      <c r="H22" s="101">
        <v>200.8</v>
      </c>
      <c r="I22" s="75"/>
      <c r="L22" s="33"/>
    </row>
    <row r="23" spans="1:12" x14ac:dyDescent="0.2">
      <c r="A23" s="94">
        <v>2013</v>
      </c>
      <c r="B23" s="104">
        <v>15109530</v>
      </c>
      <c r="C23" s="105">
        <v>8614480</v>
      </c>
      <c r="D23" s="99">
        <v>811510</v>
      </c>
      <c r="E23" s="88">
        <v>98.9</v>
      </c>
      <c r="F23" s="89">
        <v>93</v>
      </c>
      <c r="G23" s="100">
        <v>106.91014388887299</v>
      </c>
      <c r="H23" s="101">
        <v>198.8</v>
      </c>
      <c r="I23" s="75"/>
      <c r="L23" s="33"/>
    </row>
    <row r="24" spans="1:12" x14ac:dyDescent="0.2">
      <c r="A24" s="92">
        <v>2014</v>
      </c>
      <c r="B24" s="106">
        <v>15078758</v>
      </c>
      <c r="C24" s="107">
        <v>8542722</v>
      </c>
      <c r="D24" s="108">
        <v>811384</v>
      </c>
      <c r="E24" s="88">
        <v>98.7</v>
      </c>
      <c r="F24" s="89">
        <v>92.3</v>
      </c>
      <c r="G24" s="100">
        <v>106.89354436683399</v>
      </c>
      <c r="H24" s="101">
        <v>199</v>
      </c>
      <c r="I24" s="75"/>
      <c r="L24" s="33"/>
    </row>
    <row r="25" spans="1:12" x14ac:dyDescent="0.2">
      <c r="A25" s="92">
        <v>2015</v>
      </c>
      <c r="B25" s="106">
        <v>15028472</v>
      </c>
      <c r="C25" s="107">
        <v>8479064</v>
      </c>
      <c r="D25" s="108">
        <v>790114</v>
      </c>
      <c r="E25" s="88">
        <v>98.4</v>
      </c>
      <c r="F25" s="89">
        <v>91.6</v>
      </c>
      <c r="G25" s="100">
        <v>104.09138695593801</v>
      </c>
      <c r="H25" s="109">
        <v>194.3</v>
      </c>
      <c r="I25" s="75"/>
      <c r="L25" s="33"/>
    </row>
    <row r="26" spans="1:12" x14ac:dyDescent="0.2">
      <c r="A26" s="92">
        <v>2016</v>
      </c>
      <c r="B26" s="106">
        <v>14973905</v>
      </c>
      <c r="C26" s="107">
        <v>8437183</v>
      </c>
      <c r="D26" s="108">
        <v>774336</v>
      </c>
      <c r="E26" s="88">
        <v>98</v>
      </c>
      <c r="F26" s="89">
        <v>91.1</v>
      </c>
      <c r="G26" s="100">
        <v>102.012757918367</v>
      </c>
      <c r="H26" s="110">
        <v>191</v>
      </c>
      <c r="I26" s="75"/>
      <c r="L26" s="33"/>
    </row>
    <row r="27" spans="1:12" x14ac:dyDescent="0.2">
      <c r="A27" s="92" t="s">
        <v>108</v>
      </c>
      <c r="B27" s="106">
        <v>14910734</v>
      </c>
      <c r="C27" s="107">
        <v>8422723</v>
      </c>
      <c r="D27" s="108">
        <v>760078</v>
      </c>
      <c r="E27" s="88">
        <v>97.6</v>
      </c>
      <c r="F27" s="89">
        <v>91</v>
      </c>
      <c r="G27" s="100">
        <v>100.134377083174</v>
      </c>
      <c r="H27" s="109">
        <v>188.1</v>
      </c>
      <c r="I27" s="75"/>
      <c r="L27" s="33"/>
    </row>
    <row r="28" spans="1:12" x14ac:dyDescent="0.2">
      <c r="A28" s="92" t="s">
        <v>109</v>
      </c>
      <c r="B28" s="106">
        <v>14847292</v>
      </c>
      <c r="C28" s="107">
        <v>8408178</v>
      </c>
      <c r="D28" s="108">
        <v>749308</v>
      </c>
      <c r="E28" s="88">
        <v>97.2</v>
      </c>
      <c r="F28" s="89">
        <v>90.8</v>
      </c>
      <c r="G28" s="100">
        <v>98.715513175541304</v>
      </c>
      <c r="H28" s="109">
        <v>186.2</v>
      </c>
      <c r="I28" s="75"/>
      <c r="L28" s="33"/>
    </row>
    <row r="29" spans="1:12" x14ac:dyDescent="0.2">
      <c r="A29" s="111" t="s">
        <v>110</v>
      </c>
      <c r="B29" s="112">
        <v>14794286</v>
      </c>
      <c r="C29" s="113">
        <v>8393265</v>
      </c>
      <c r="D29" s="114">
        <v>743000</v>
      </c>
      <c r="E29" s="115">
        <v>96.8</v>
      </c>
      <c r="F29" s="116">
        <v>90.6</v>
      </c>
      <c r="G29" s="117">
        <v>97.884483135676106</v>
      </c>
      <c r="H29" s="118">
        <v>185.5</v>
      </c>
      <c r="I29" s="75"/>
      <c r="L29" s="33"/>
    </row>
    <row r="30" spans="1:12" x14ac:dyDescent="0.2">
      <c r="A30" s="60" t="s">
        <v>99</v>
      </c>
      <c r="L30" s="33"/>
    </row>
    <row r="31" spans="1:12" x14ac:dyDescent="0.2">
      <c r="A31" s="119" t="s">
        <v>111</v>
      </c>
      <c r="L31" s="33"/>
    </row>
    <row r="32" spans="1:12" x14ac:dyDescent="0.2">
      <c r="A32" s="34" t="s">
        <v>100</v>
      </c>
      <c r="B32" s="34"/>
      <c r="C32" s="34"/>
      <c r="D32" s="34"/>
      <c r="E32" s="120"/>
      <c r="H32" s="121"/>
      <c r="I32" s="122"/>
      <c r="L32" s="33"/>
    </row>
    <row r="33" spans="1:12" x14ac:dyDescent="0.2">
      <c r="A33" s="123" t="s">
        <v>32</v>
      </c>
      <c r="L33" s="33"/>
    </row>
  </sheetData>
  <sheetProtection selectLockedCells="1" selectUnlockedCells="1"/>
  <mergeCells count="4">
    <mergeCell ref="A3:A4"/>
    <mergeCell ref="B3:D3"/>
    <mergeCell ref="E3:G3"/>
    <mergeCell ref="H3:H4"/>
  </mergeCells>
  <pageMargins left="0.74791666666666667" right="0.74791666666666667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5"/>
  <sheetViews>
    <sheetView workbookViewId="0"/>
  </sheetViews>
  <sheetFormatPr baseColWidth="10" defaultRowHeight="12.75" x14ac:dyDescent="0.2"/>
  <cols>
    <col min="1" max="256" width="10.28515625" style="124" customWidth="1"/>
    <col min="257" max="16384" width="11.42578125" style="124"/>
  </cols>
  <sheetData>
    <row r="1" spans="1:12" ht="14.45" customHeight="1" x14ac:dyDescent="0.2">
      <c r="A1" s="125" t="s">
        <v>112</v>
      </c>
    </row>
    <row r="2" spans="1:12" x14ac:dyDescent="0.2">
      <c r="A2" s="126"/>
      <c r="B2" s="127"/>
      <c r="C2" s="127"/>
      <c r="D2" s="127"/>
      <c r="E2" s="127"/>
      <c r="F2" s="127"/>
      <c r="G2" s="126"/>
      <c r="H2" s="127"/>
    </row>
    <row r="3" spans="1:12" ht="18" customHeight="1" x14ac:dyDescent="0.2">
      <c r="A3" s="346" t="s">
        <v>113</v>
      </c>
      <c r="B3" s="346"/>
      <c r="C3" s="346"/>
      <c r="D3" s="346"/>
      <c r="E3" s="346"/>
      <c r="F3" s="127"/>
      <c r="G3"/>
      <c r="H3"/>
      <c r="I3"/>
      <c r="J3"/>
      <c r="K3"/>
      <c r="L3" s="127"/>
    </row>
    <row r="4" spans="1:12" x14ac:dyDescent="0.2">
      <c r="A4" s="347" t="s">
        <v>114</v>
      </c>
      <c r="B4" s="348">
        <v>1989</v>
      </c>
      <c r="C4" s="348"/>
      <c r="D4" s="348">
        <v>2019</v>
      </c>
      <c r="E4" s="348"/>
      <c r="F4" s="127"/>
      <c r="G4"/>
      <c r="H4"/>
      <c r="I4"/>
      <c r="J4"/>
      <c r="K4"/>
      <c r="L4" s="127"/>
    </row>
    <row r="5" spans="1:12" x14ac:dyDescent="0.2">
      <c r="A5" s="347"/>
      <c r="B5" s="128" t="s">
        <v>115</v>
      </c>
      <c r="C5" s="128" t="s">
        <v>116</v>
      </c>
      <c r="D5" s="129" t="s">
        <v>115</v>
      </c>
      <c r="E5" s="130" t="s">
        <v>116</v>
      </c>
      <c r="F5" s="127"/>
      <c r="G5"/>
      <c r="H5"/>
      <c r="I5"/>
      <c r="J5"/>
      <c r="K5"/>
      <c r="L5" s="127"/>
    </row>
    <row r="6" spans="1:12" x14ac:dyDescent="0.2">
      <c r="A6" s="131">
        <v>15</v>
      </c>
      <c r="B6" s="132">
        <v>7</v>
      </c>
      <c r="C6" s="133">
        <v>0</v>
      </c>
      <c r="D6" s="134">
        <v>4</v>
      </c>
      <c r="E6" s="133">
        <v>0</v>
      </c>
      <c r="F6" s="127"/>
      <c r="G6"/>
      <c r="H6"/>
      <c r="I6"/>
      <c r="J6"/>
      <c r="K6"/>
    </row>
    <row r="7" spans="1:12" x14ac:dyDescent="0.2">
      <c r="A7" s="135">
        <v>16</v>
      </c>
      <c r="B7" s="132">
        <v>20</v>
      </c>
      <c r="C7" s="136">
        <v>0</v>
      </c>
      <c r="D7" s="137">
        <v>13</v>
      </c>
      <c r="E7" s="136">
        <v>0</v>
      </c>
      <c r="F7" s="127"/>
      <c r="G7"/>
      <c r="H7"/>
      <c r="I7"/>
      <c r="J7"/>
      <c r="K7"/>
    </row>
    <row r="8" spans="1:12" x14ac:dyDescent="0.2">
      <c r="A8" s="135">
        <v>17</v>
      </c>
      <c r="B8" s="132">
        <v>55</v>
      </c>
      <c r="C8" s="136">
        <v>0</v>
      </c>
      <c r="D8" s="137">
        <v>30</v>
      </c>
      <c r="E8" s="136">
        <v>0</v>
      </c>
      <c r="F8" s="127"/>
      <c r="G8"/>
      <c r="H8"/>
      <c r="I8"/>
      <c r="J8"/>
      <c r="K8"/>
    </row>
    <row r="9" spans="1:12" x14ac:dyDescent="0.2">
      <c r="A9" s="135">
        <v>18</v>
      </c>
      <c r="B9" s="132">
        <v>119</v>
      </c>
      <c r="C9" s="136">
        <v>10</v>
      </c>
      <c r="D9" s="137">
        <v>57</v>
      </c>
      <c r="E9" s="136">
        <v>15</v>
      </c>
      <c r="F9" s="127"/>
      <c r="G9"/>
      <c r="H9"/>
      <c r="I9"/>
      <c r="J9"/>
      <c r="K9"/>
    </row>
    <row r="10" spans="1:12" x14ac:dyDescent="0.2">
      <c r="A10" s="135">
        <v>19</v>
      </c>
      <c r="B10" s="132">
        <v>247</v>
      </c>
      <c r="C10" s="136">
        <v>46</v>
      </c>
      <c r="D10" s="137">
        <v>117</v>
      </c>
      <c r="E10" s="136">
        <v>34</v>
      </c>
      <c r="F10" s="127"/>
      <c r="G10"/>
      <c r="H10"/>
      <c r="I10"/>
      <c r="J10"/>
      <c r="K10"/>
    </row>
    <row r="11" spans="1:12" x14ac:dyDescent="0.2">
      <c r="A11" s="135">
        <v>20</v>
      </c>
      <c r="B11" s="132">
        <v>403</v>
      </c>
      <c r="C11" s="136">
        <v>106</v>
      </c>
      <c r="D11" s="137">
        <v>203</v>
      </c>
      <c r="E11" s="136">
        <v>67</v>
      </c>
      <c r="F11" s="127"/>
      <c r="G11"/>
      <c r="H11"/>
      <c r="I11"/>
      <c r="J11"/>
      <c r="K11"/>
    </row>
    <row r="12" spans="1:12" x14ac:dyDescent="0.2">
      <c r="A12" s="135">
        <v>21</v>
      </c>
      <c r="B12" s="132">
        <v>573</v>
      </c>
      <c r="C12" s="136">
        <v>192</v>
      </c>
      <c r="D12" s="137">
        <v>286</v>
      </c>
      <c r="E12" s="136">
        <v>114</v>
      </c>
      <c r="F12" s="127"/>
      <c r="G12"/>
      <c r="H12"/>
      <c r="I12"/>
      <c r="J12"/>
      <c r="K12"/>
    </row>
    <row r="13" spans="1:12" x14ac:dyDescent="0.2">
      <c r="A13" s="135">
        <v>22</v>
      </c>
      <c r="B13" s="132">
        <v>767</v>
      </c>
      <c r="C13" s="136">
        <v>326</v>
      </c>
      <c r="D13" s="137">
        <v>383</v>
      </c>
      <c r="E13" s="136">
        <v>170</v>
      </c>
      <c r="F13" s="127"/>
      <c r="G13"/>
      <c r="H13"/>
      <c r="I13"/>
      <c r="J13"/>
      <c r="K13"/>
    </row>
    <row r="14" spans="1:12" x14ac:dyDescent="0.2">
      <c r="A14" s="135">
        <v>23</v>
      </c>
      <c r="B14" s="132">
        <v>971</v>
      </c>
      <c r="C14" s="136">
        <v>503</v>
      </c>
      <c r="D14" s="137">
        <v>495</v>
      </c>
      <c r="E14" s="136">
        <v>240</v>
      </c>
      <c r="F14" s="127"/>
      <c r="G14"/>
      <c r="H14"/>
      <c r="I14"/>
      <c r="J14"/>
      <c r="K14"/>
    </row>
    <row r="15" spans="1:12" x14ac:dyDescent="0.2">
      <c r="A15" s="135">
        <v>24</v>
      </c>
      <c r="B15" s="132">
        <v>1189</v>
      </c>
      <c r="C15" s="136">
        <v>718</v>
      </c>
      <c r="D15" s="137">
        <v>629</v>
      </c>
      <c r="E15" s="136">
        <v>335</v>
      </c>
      <c r="F15" s="127"/>
      <c r="G15"/>
      <c r="H15"/>
      <c r="I15"/>
      <c r="J15"/>
      <c r="K15"/>
    </row>
    <row r="16" spans="1:12" x14ac:dyDescent="0.2">
      <c r="A16" s="135">
        <v>25</v>
      </c>
      <c r="B16" s="132">
        <v>1350</v>
      </c>
      <c r="C16" s="136">
        <v>951</v>
      </c>
      <c r="D16" s="137">
        <v>779</v>
      </c>
      <c r="E16" s="136">
        <v>463</v>
      </c>
      <c r="F16" s="127"/>
      <c r="G16"/>
      <c r="H16"/>
      <c r="I16"/>
      <c r="J16"/>
      <c r="K16"/>
    </row>
    <row r="17" spans="1:11" x14ac:dyDescent="0.2">
      <c r="A17" s="135">
        <v>26</v>
      </c>
      <c r="B17" s="132">
        <v>1450</v>
      </c>
      <c r="C17" s="136">
        <v>1154</v>
      </c>
      <c r="D17" s="137">
        <v>940</v>
      </c>
      <c r="E17" s="136">
        <v>600</v>
      </c>
      <c r="F17" s="127"/>
      <c r="G17"/>
      <c r="H17"/>
      <c r="I17"/>
      <c r="J17"/>
      <c r="K17"/>
    </row>
    <row r="18" spans="1:11" x14ac:dyDescent="0.2">
      <c r="A18" s="135">
        <v>27</v>
      </c>
      <c r="B18" s="132">
        <v>1464</v>
      </c>
      <c r="C18" s="136">
        <v>1296</v>
      </c>
      <c r="D18" s="137">
        <v>1087</v>
      </c>
      <c r="E18" s="136">
        <v>750</v>
      </c>
      <c r="F18" s="127"/>
      <c r="G18"/>
      <c r="H18"/>
      <c r="I18"/>
      <c r="J18"/>
      <c r="K18"/>
    </row>
    <row r="19" spans="1:11" x14ac:dyDescent="0.2">
      <c r="A19" s="135">
        <v>28</v>
      </c>
      <c r="B19" s="132">
        <v>1408</v>
      </c>
      <c r="C19" s="136">
        <v>1369</v>
      </c>
      <c r="D19" s="137">
        <v>1214</v>
      </c>
      <c r="E19" s="136">
        <v>922</v>
      </c>
      <c r="F19" s="127"/>
      <c r="G19"/>
      <c r="H19"/>
      <c r="I19"/>
      <c r="J19"/>
      <c r="K19"/>
    </row>
    <row r="20" spans="1:11" x14ac:dyDescent="0.2">
      <c r="A20" s="135">
        <v>29</v>
      </c>
      <c r="B20" s="132">
        <v>1295</v>
      </c>
      <c r="C20" s="136">
        <v>1366</v>
      </c>
      <c r="D20" s="137">
        <v>1311</v>
      </c>
      <c r="E20" s="136">
        <v>1074</v>
      </c>
      <c r="F20" s="127"/>
      <c r="G20"/>
      <c r="H20"/>
      <c r="I20"/>
      <c r="J20"/>
      <c r="K20"/>
    </row>
    <row r="21" spans="1:11" x14ac:dyDescent="0.2">
      <c r="A21" s="135">
        <v>30</v>
      </c>
      <c r="B21" s="132">
        <v>1168</v>
      </c>
      <c r="C21" s="136">
        <v>1329</v>
      </c>
      <c r="D21" s="137">
        <v>1361</v>
      </c>
      <c r="E21" s="136">
        <v>1171</v>
      </c>
      <c r="F21" s="127"/>
      <c r="G21"/>
      <c r="H21"/>
      <c r="I21"/>
      <c r="J21"/>
      <c r="K21"/>
    </row>
    <row r="22" spans="1:11" x14ac:dyDescent="0.2">
      <c r="A22" s="135">
        <v>31</v>
      </c>
      <c r="B22" s="132">
        <v>1036</v>
      </c>
      <c r="C22" s="136">
        <v>1240</v>
      </c>
      <c r="D22" s="137">
        <v>1369</v>
      </c>
      <c r="E22" s="136">
        <v>1260</v>
      </c>
      <c r="F22" s="127"/>
      <c r="G22"/>
      <c r="H22"/>
      <c r="I22"/>
      <c r="J22"/>
      <c r="K22"/>
    </row>
    <row r="23" spans="1:11" x14ac:dyDescent="0.2">
      <c r="A23" s="135">
        <v>32</v>
      </c>
      <c r="B23" s="132">
        <v>877</v>
      </c>
      <c r="C23" s="136">
        <v>1103</v>
      </c>
      <c r="D23" s="137">
        <v>1306</v>
      </c>
      <c r="E23" s="136">
        <v>1288</v>
      </c>
      <c r="F23" s="127"/>
      <c r="G23"/>
      <c r="H23"/>
      <c r="I23"/>
      <c r="J23"/>
      <c r="K23"/>
    </row>
    <row r="24" spans="1:11" x14ac:dyDescent="0.2">
      <c r="A24" s="135">
        <v>33</v>
      </c>
      <c r="B24" s="132">
        <v>753</v>
      </c>
      <c r="C24" s="136">
        <v>977</v>
      </c>
      <c r="D24" s="137">
        <v>1191</v>
      </c>
      <c r="E24" s="136">
        <v>1276</v>
      </c>
      <c r="F24" s="127"/>
      <c r="G24"/>
      <c r="H24"/>
      <c r="I24"/>
      <c r="J24"/>
      <c r="K24"/>
    </row>
    <row r="25" spans="1:11" x14ac:dyDescent="0.2">
      <c r="A25" s="135">
        <v>34</v>
      </c>
      <c r="B25" s="132">
        <v>628</v>
      </c>
      <c r="C25" s="136">
        <v>845</v>
      </c>
      <c r="D25" s="137">
        <v>1086</v>
      </c>
      <c r="E25" s="136">
        <v>1184</v>
      </c>
      <c r="F25" s="127"/>
      <c r="G25"/>
      <c r="H25"/>
      <c r="I25"/>
      <c r="J25"/>
      <c r="K25"/>
    </row>
    <row r="26" spans="1:11" x14ac:dyDescent="0.2">
      <c r="A26" s="135">
        <v>35</v>
      </c>
      <c r="B26" s="132">
        <v>522</v>
      </c>
      <c r="C26" s="136">
        <v>725</v>
      </c>
      <c r="D26" s="137">
        <v>967</v>
      </c>
      <c r="E26" s="136">
        <v>1102</v>
      </c>
      <c r="F26" s="127"/>
      <c r="G26"/>
      <c r="H26"/>
      <c r="I26"/>
      <c r="J26"/>
      <c r="K26"/>
    </row>
    <row r="27" spans="1:11" x14ac:dyDescent="0.2">
      <c r="A27" s="135">
        <v>36</v>
      </c>
      <c r="B27" s="132">
        <v>427</v>
      </c>
      <c r="C27" s="136">
        <v>626</v>
      </c>
      <c r="D27" s="137">
        <v>833</v>
      </c>
      <c r="E27" s="136">
        <v>1026</v>
      </c>
      <c r="F27" s="127"/>
      <c r="G27"/>
      <c r="H27"/>
      <c r="I27"/>
      <c r="J27"/>
      <c r="K27"/>
    </row>
    <row r="28" spans="1:11" x14ac:dyDescent="0.2">
      <c r="A28" s="135">
        <v>37</v>
      </c>
      <c r="B28" s="132">
        <v>338</v>
      </c>
      <c r="C28" s="136">
        <v>533</v>
      </c>
      <c r="D28" s="137">
        <v>688</v>
      </c>
      <c r="E28" s="136">
        <v>872</v>
      </c>
      <c r="F28" s="127"/>
      <c r="G28"/>
      <c r="H28"/>
      <c r="I28"/>
      <c r="J28"/>
      <c r="K28"/>
    </row>
    <row r="29" spans="1:11" x14ac:dyDescent="0.2">
      <c r="A29" s="135">
        <v>38</v>
      </c>
      <c r="B29" s="132">
        <v>257</v>
      </c>
      <c r="C29" s="136">
        <v>440</v>
      </c>
      <c r="D29" s="137">
        <v>549</v>
      </c>
      <c r="E29" s="136">
        <v>759</v>
      </c>
      <c r="F29" s="127"/>
      <c r="G29"/>
      <c r="H29"/>
      <c r="I29"/>
      <c r="J29"/>
      <c r="K29"/>
    </row>
    <row r="30" spans="1:11" x14ac:dyDescent="0.2">
      <c r="A30" s="135">
        <v>39</v>
      </c>
      <c r="B30" s="132">
        <v>193</v>
      </c>
      <c r="C30" s="136">
        <v>372</v>
      </c>
      <c r="D30" s="137">
        <v>448</v>
      </c>
      <c r="E30" s="136">
        <v>650</v>
      </c>
      <c r="F30" s="127"/>
      <c r="G30"/>
      <c r="H30"/>
      <c r="I30"/>
      <c r="J30"/>
      <c r="K30"/>
    </row>
    <row r="31" spans="1:11" x14ac:dyDescent="0.2">
      <c r="A31" s="135">
        <v>40</v>
      </c>
      <c r="B31" s="132">
        <v>134</v>
      </c>
      <c r="C31" s="136">
        <v>306</v>
      </c>
      <c r="D31" s="137">
        <v>349</v>
      </c>
      <c r="E31" s="136">
        <v>567</v>
      </c>
      <c r="F31" s="127"/>
      <c r="G31"/>
      <c r="H31"/>
      <c r="I31"/>
      <c r="J31"/>
      <c r="K31"/>
    </row>
    <row r="32" spans="1:11" x14ac:dyDescent="0.2">
      <c r="A32" s="135">
        <v>41</v>
      </c>
      <c r="B32" s="132">
        <v>93</v>
      </c>
      <c r="C32" s="136">
        <v>255</v>
      </c>
      <c r="D32" s="137">
        <v>247</v>
      </c>
      <c r="E32" s="136">
        <v>489</v>
      </c>
      <c r="F32" s="127"/>
      <c r="G32"/>
      <c r="H32"/>
      <c r="I32"/>
      <c r="J32"/>
      <c r="K32"/>
    </row>
    <row r="33" spans="1:11" x14ac:dyDescent="0.2">
      <c r="A33" s="135">
        <v>42</v>
      </c>
      <c r="B33" s="132">
        <v>58</v>
      </c>
      <c r="C33" s="136">
        <v>210</v>
      </c>
      <c r="D33" s="137">
        <v>174</v>
      </c>
      <c r="E33" s="136">
        <v>411</v>
      </c>
      <c r="F33" s="127"/>
      <c r="G33"/>
      <c r="H33"/>
      <c r="I33"/>
      <c r="J33"/>
      <c r="K33"/>
    </row>
    <row r="34" spans="1:11" x14ac:dyDescent="0.2">
      <c r="A34" s="135">
        <v>43</v>
      </c>
      <c r="B34" s="132">
        <v>34</v>
      </c>
      <c r="C34" s="136">
        <v>170</v>
      </c>
      <c r="D34" s="137">
        <v>109</v>
      </c>
      <c r="E34" s="136">
        <v>340</v>
      </c>
      <c r="F34" s="127"/>
      <c r="G34"/>
      <c r="H34"/>
      <c r="I34"/>
      <c r="J34"/>
      <c r="K34"/>
    </row>
    <row r="35" spans="1:11" x14ac:dyDescent="0.2">
      <c r="A35" s="135">
        <v>44</v>
      </c>
      <c r="B35" s="132">
        <v>20</v>
      </c>
      <c r="C35" s="136">
        <v>155</v>
      </c>
      <c r="D35" s="137">
        <v>61</v>
      </c>
      <c r="E35" s="136">
        <v>278</v>
      </c>
      <c r="F35" s="127"/>
      <c r="G35"/>
      <c r="H35"/>
      <c r="I35"/>
      <c r="J35"/>
      <c r="K35"/>
    </row>
    <row r="36" spans="1:11" x14ac:dyDescent="0.2">
      <c r="A36" s="135">
        <v>45</v>
      </c>
      <c r="B36" s="132">
        <v>10</v>
      </c>
      <c r="C36" s="136">
        <v>134</v>
      </c>
      <c r="D36" s="137">
        <v>33</v>
      </c>
      <c r="E36" s="136">
        <v>220</v>
      </c>
      <c r="F36" s="127"/>
      <c r="G36"/>
      <c r="H36"/>
      <c r="I36"/>
      <c r="J36"/>
      <c r="K36"/>
    </row>
    <row r="37" spans="1:11" x14ac:dyDescent="0.2">
      <c r="A37" s="135">
        <v>46</v>
      </c>
      <c r="B37" s="132">
        <v>5</v>
      </c>
      <c r="C37" s="136">
        <v>109</v>
      </c>
      <c r="D37" s="137">
        <v>17</v>
      </c>
      <c r="E37" s="136">
        <v>174</v>
      </c>
      <c r="F37" s="127"/>
      <c r="G37"/>
      <c r="H37"/>
      <c r="I37"/>
      <c r="J37"/>
      <c r="K37"/>
    </row>
    <row r="38" spans="1:11" x14ac:dyDescent="0.2">
      <c r="A38" s="135">
        <v>47</v>
      </c>
      <c r="B38" s="132">
        <v>3</v>
      </c>
      <c r="C38" s="136">
        <v>102</v>
      </c>
      <c r="D38" s="137">
        <v>10</v>
      </c>
      <c r="E38" s="136">
        <v>139</v>
      </c>
      <c r="F38" s="127"/>
      <c r="G38"/>
      <c r="H38"/>
      <c r="I38"/>
      <c r="J38"/>
      <c r="K38"/>
    </row>
    <row r="39" spans="1:11" x14ac:dyDescent="0.2">
      <c r="A39" s="135">
        <v>48</v>
      </c>
      <c r="B39" s="132">
        <v>1</v>
      </c>
      <c r="C39" s="136">
        <v>81</v>
      </c>
      <c r="D39" s="137">
        <v>3</v>
      </c>
      <c r="E39" s="136">
        <v>112</v>
      </c>
      <c r="F39" s="127"/>
      <c r="G39"/>
      <c r="H39"/>
      <c r="I39"/>
      <c r="J39"/>
      <c r="K39"/>
    </row>
    <row r="40" spans="1:11" x14ac:dyDescent="0.2">
      <c r="A40" s="135">
        <v>49</v>
      </c>
      <c r="B40" s="132">
        <v>1</v>
      </c>
      <c r="C40" s="136">
        <v>73</v>
      </c>
      <c r="D40" s="137">
        <v>3</v>
      </c>
      <c r="E40" s="136">
        <v>96</v>
      </c>
      <c r="F40" s="127"/>
      <c r="G40"/>
      <c r="H40"/>
      <c r="I40"/>
      <c r="J40"/>
      <c r="K40"/>
    </row>
    <row r="41" spans="1:11" x14ac:dyDescent="0.2">
      <c r="A41" s="135">
        <v>50</v>
      </c>
      <c r="B41" s="132">
        <v>0</v>
      </c>
      <c r="C41" s="136">
        <v>51</v>
      </c>
      <c r="D41" s="137">
        <v>1</v>
      </c>
      <c r="E41" s="136">
        <v>73</v>
      </c>
      <c r="F41" s="127"/>
      <c r="G41"/>
      <c r="H41"/>
      <c r="I41"/>
      <c r="J41"/>
      <c r="K41"/>
    </row>
    <row r="42" spans="1:11" x14ac:dyDescent="0.2">
      <c r="A42" s="135">
        <v>51</v>
      </c>
      <c r="B42" s="138" t="s">
        <v>117</v>
      </c>
      <c r="C42" s="136">
        <v>46</v>
      </c>
      <c r="D42" s="137" t="s">
        <v>117</v>
      </c>
      <c r="E42" s="136">
        <v>62</v>
      </c>
      <c r="F42" s="127"/>
      <c r="G42"/>
      <c r="H42"/>
      <c r="I42"/>
      <c r="J42"/>
      <c r="K42"/>
    </row>
    <row r="43" spans="1:11" x14ac:dyDescent="0.2">
      <c r="A43" s="135">
        <v>52</v>
      </c>
      <c r="B43" s="138" t="s">
        <v>117</v>
      </c>
      <c r="C43" s="136">
        <v>38</v>
      </c>
      <c r="D43" s="137" t="s">
        <v>117</v>
      </c>
      <c r="E43" s="136">
        <v>50</v>
      </c>
      <c r="F43" s="127"/>
      <c r="G43"/>
      <c r="H43"/>
      <c r="I43"/>
      <c r="J43"/>
      <c r="K43"/>
    </row>
    <row r="44" spans="1:11" x14ac:dyDescent="0.2">
      <c r="A44" s="135">
        <v>53</v>
      </c>
      <c r="B44" s="138" t="s">
        <v>117</v>
      </c>
      <c r="C44" s="136">
        <v>31</v>
      </c>
      <c r="D44" s="137" t="s">
        <v>117</v>
      </c>
      <c r="E44" s="136">
        <v>39</v>
      </c>
      <c r="F44" s="127"/>
      <c r="G44"/>
      <c r="H44"/>
      <c r="I44"/>
      <c r="J44"/>
      <c r="K44"/>
    </row>
    <row r="45" spans="1:11" x14ac:dyDescent="0.2">
      <c r="A45" s="135">
        <v>54</v>
      </c>
      <c r="B45" s="138" t="s">
        <v>117</v>
      </c>
      <c r="C45" s="136">
        <v>24</v>
      </c>
      <c r="D45" s="137" t="s">
        <v>117</v>
      </c>
      <c r="E45" s="136">
        <v>34</v>
      </c>
      <c r="F45" s="127"/>
      <c r="G45"/>
      <c r="H45"/>
      <c r="I45"/>
      <c r="J45"/>
      <c r="K45"/>
    </row>
    <row r="46" spans="1:11" x14ac:dyDescent="0.2">
      <c r="A46" s="135">
        <v>55</v>
      </c>
      <c r="B46" s="138" t="s">
        <v>117</v>
      </c>
      <c r="C46" s="136">
        <v>22</v>
      </c>
      <c r="D46" s="137" t="s">
        <v>117</v>
      </c>
      <c r="E46" s="136">
        <v>26</v>
      </c>
      <c r="F46" s="127"/>
      <c r="G46"/>
      <c r="H46"/>
      <c r="I46"/>
      <c r="J46"/>
      <c r="K46"/>
    </row>
    <row r="47" spans="1:11" x14ac:dyDescent="0.2">
      <c r="A47" s="135">
        <v>56</v>
      </c>
      <c r="B47" s="138" t="s">
        <v>117</v>
      </c>
      <c r="C47" s="136">
        <v>17</v>
      </c>
      <c r="D47" s="137" t="s">
        <v>117</v>
      </c>
      <c r="E47" s="136">
        <v>20</v>
      </c>
      <c r="F47" s="127"/>
      <c r="G47"/>
      <c r="H47"/>
      <c r="I47"/>
      <c r="J47"/>
      <c r="K47"/>
    </row>
    <row r="48" spans="1:11" x14ac:dyDescent="0.2">
      <c r="A48" s="135">
        <v>57</v>
      </c>
      <c r="B48" s="138" t="s">
        <v>117</v>
      </c>
      <c r="C48" s="136">
        <v>13</v>
      </c>
      <c r="D48" s="137" t="s">
        <v>117</v>
      </c>
      <c r="E48" s="136">
        <v>17</v>
      </c>
      <c r="F48" s="127"/>
      <c r="G48"/>
      <c r="H48"/>
      <c r="I48"/>
      <c r="J48"/>
      <c r="K48"/>
    </row>
    <row r="49" spans="1:11" x14ac:dyDescent="0.2">
      <c r="A49" s="135">
        <v>58</v>
      </c>
      <c r="B49" s="138" t="s">
        <v>117</v>
      </c>
      <c r="C49" s="136">
        <v>11</v>
      </c>
      <c r="D49" s="137" t="s">
        <v>117</v>
      </c>
      <c r="E49" s="136">
        <v>15</v>
      </c>
      <c r="F49" s="127"/>
      <c r="G49"/>
      <c r="H49"/>
      <c r="I49"/>
      <c r="J49"/>
      <c r="K49"/>
    </row>
    <row r="50" spans="1:11" x14ac:dyDescent="0.2">
      <c r="A50" s="135">
        <v>59</v>
      </c>
      <c r="B50" s="138" t="s">
        <v>117</v>
      </c>
      <c r="C50" s="136">
        <v>10</v>
      </c>
      <c r="D50" s="137" t="s">
        <v>117</v>
      </c>
      <c r="E50" s="136">
        <v>12</v>
      </c>
      <c r="F50" s="127"/>
      <c r="G50"/>
      <c r="H50"/>
      <c r="I50"/>
      <c r="J50"/>
      <c r="K50"/>
    </row>
    <row r="51" spans="1:11" x14ac:dyDescent="0.2">
      <c r="A51" s="139">
        <v>60</v>
      </c>
      <c r="B51" s="140" t="s">
        <v>117</v>
      </c>
      <c r="C51" s="141">
        <v>9</v>
      </c>
      <c r="D51" s="140" t="s">
        <v>117</v>
      </c>
      <c r="E51" s="141">
        <v>9</v>
      </c>
      <c r="F51" s="127"/>
      <c r="G51"/>
      <c r="H51"/>
      <c r="I51"/>
      <c r="J51"/>
      <c r="K51"/>
    </row>
    <row r="52" spans="1:11" x14ac:dyDescent="0.2">
      <c r="A52" s="349" t="s">
        <v>118</v>
      </c>
      <c r="B52" s="349"/>
      <c r="C52" s="349"/>
      <c r="D52" s="349"/>
      <c r="E52" s="143"/>
      <c r="F52" s="127"/>
      <c r="G52"/>
      <c r="H52"/>
      <c r="I52"/>
      <c r="J52"/>
      <c r="K52"/>
    </row>
    <row r="53" spans="1:11" ht="14.25" x14ac:dyDescent="0.2">
      <c r="A53" s="142" t="s">
        <v>119</v>
      </c>
      <c r="B53" s="142"/>
      <c r="C53" s="142"/>
      <c r="D53" s="142"/>
      <c r="E53" s="142"/>
      <c r="F53" s="142"/>
      <c r="G53"/>
      <c r="H53"/>
      <c r="I53"/>
      <c r="J53"/>
      <c r="K53"/>
    </row>
    <row r="54" spans="1:11" x14ac:dyDescent="0.2">
      <c r="A54" s="144" t="s">
        <v>120</v>
      </c>
      <c r="G54"/>
      <c r="H54"/>
      <c r="I54"/>
      <c r="J54"/>
      <c r="K54"/>
    </row>
    <row r="55" spans="1:11" x14ac:dyDescent="0.2">
      <c r="A55" s="145" t="s">
        <v>32</v>
      </c>
      <c r="G55"/>
      <c r="H55"/>
      <c r="I55"/>
      <c r="J55"/>
      <c r="K55"/>
    </row>
  </sheetData>
  <sheetProtection selectLockedCells="1" selectUnlockedCells="1"/>
  <mergeCells count="5">
    <mergeCell ref="A3:E3"/>
    <mergeCell ref="A4:A5"/>
    <mergeCell ref="B4:C4"/>
    <mergeCell ref="D4:E4"/>
    <mergeCell ref="A52:D52"/>
  </mergeCells>
  <pageMargins left="0.74791666666666667" right="0.74791666666666667" top="0.5" bottom="0.47986111111111113" header="0.51180555555555551" footer="0.51180555555555551"/>
  <pageSetup paperSize="9" firstPageNumber="0" orientation="landscape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workbookViewId="0"/>
  </sheetViews>
  <sheetFormatPr baseColWidth="10" defaultColWidth="11.5703125" defaultRowHeight="12.75" x14ac:dyDescent="0.2"/>
  <sheetData>
    <row r="1" spans="1:8" x14ac:dyDescent="0.2">
      <c r="A1" s="146" t="s">
        <v>121</v>
      </c>
      <c r="B1" s="147"/>
      <c r="C1" s="147"/>
      <c r="D1" s="147"/>
      <c r="E1" s="1"/>
      <c r="F1" s="1"/>
      <c r="G1" s="1"/>
      <c r="H1" s="148"/>
    </row>
    <row r="2" spans="1:8" x14ac:dyDescent="0.2">
      <c r="A2" s="146"/>
      <c r="B2" s="147"/>
      <c r="C2" s="147"/>
      <c r="D2" s="1"/>
      <c r="E2" s="1"/>
      <c r="F2" s="1"/>
      <c r="G2" s="1"/>
      <c r="H2" s="148"/>
    </row>
    <row r="3" spans="1:8" ht="14.65" customHeight="1" x14ac:dyDescent="0.2">
      <c r="A3" s="350"/>
      <c r="B3" s="351" t="s">
        <v>122</v>
      </c>
      <c r="C3" s="351"/>
      <c r="D3" s="351"/>
      <c r="E3" s="351"/>
      <c r="F3" s="351"/>
      <c r="G3" s="352" t="s">
        <v>123</v>
      </c>
      <c r="H3" s="353" t="s">
        <v>124</v>
      </c>
    </row>
    <row r="4" spans="1:8" x14ac:dyDescent="0.2">
      <c r="A4" s="350"/>
      <c r="B4" s="354" t="s">
        <v>125</v>
      </c>
      <c r="C4" s="355" t="s">
        <v>126</v>
      </c>
      <c r="D4" s="355" t="s">
        <v>127</v>
      </c>
      <c r="E4" s="355" t="s">
        <v>128</v>
      </c>
      <c r="F4" s="356" t="s">
        <v>129</v>
      </c>
      <c r="G4" s="352"/>
      <c r="H4" s="353"/>
    </row>
    <row r="5" spans="1:8" x14ac:dyDescent="0.2">
      <c r="A5" s="350"/>
      <c r="B5" s="354"/>
      <c r="C5" s="355"/>
      <c r="D5" s="355"/>
      <c r="E5" s="355"/>
      <c r="F5" s="356"/>
      <c r="G5" s="352"/>
      <c r="H5" s="353"/>
    </row>
    <row r="6" spans="1:8" x14ac:dyDescent="0.2">
      <c r="A6" s="350"/>
      <c r="B6" s="354"/>
      <c r="C6" s="355"/>
      <c r="D6" s="355"/>
      <c r="E6" s="355"/>
      <c r="F6" s="356"/>
      <c r="G6" s="352"/>
      <c r="H6" s="353"/>
    </row>
    <row r="7" spans="1:8" x14ac:dyDescent="0.2">
      <c r="A7" s="149" t="s">
        <v>130</v>
      </c>
      <c r="B7" s="150">
        <v>3.1</v>
      </c>
      <c r="C7" s="151">
        <v>13</v>
      </c>
      <c r="D7" s="151">
        <v>11.1</v>
      </c>
      <c r="E7" s="151">
        <v>4.8</v>
      </c>
      <c r="F7" s="152">
        <v>0.5</v>
      </c>
      <c r="G7" s="153">
        <v>180.8</v>
      </c>
      <c r="H7" s="154">
        <v>29.3</v>
      </c>
    </row>
    <row r="8" spans="1:8" x14ac:dyDescent="0.2">
      <c r="A8" s="149" t="s">
        <v>9</v>
      </c>
      <c r="B8" s="150">
        <v>3.2</v>
      </c>
      <c r="C8" s="151">
        <v>12.9</v>
      </c>
      <c r="D8" s="151">
        <v>13</v>
      </c>
      <c r="E8" s="151">
        <v>6.3</v>
      </c>
      <c r="F8" s="152">
        <v>0.7</v>
      </c>
      <c r="G8" s="153">
        <v>200.4</v>
      </c>
      <c r="H8" s="154">
        <v>29.9</v>
      </c>
    </row>
    <row r="9" spans="1:8" x14ac:dyDescent="0.2">
      <c r="A9" s="149" t="s">
        <v>93</v>
      </c>
      <c r="B9" s="150">
        <v>2.9</v>
      </c>
      <c r="C9" s="151">
        <v>12.3</v>
      </c>
      <c r="D9" s="151">
        <v>13.1</v>
      </c>
      <c r="E9" s="151">
        <v>7</v>
      </c>
      <c r="F9" s="152">
        <v>0.8</v>
      </c>
      <c r="G9" s="153">
        <v>199.9</v>
      </c>
      <c r="H9" s="154">
        <v>30.3</v>
      </c>
    </row>
    <row r="10" spans="1:8" x14ac:dyDescent="0.2">
      <c r="A10" s="149">
        <v>2015</v>
      </c>
      <c r="B10" s="150">
        <v>2.7</v>
      </c>
      <c r="C10" s="151">
        <v>11.9</v>
      </c>
      <c r="D10" s="151">
        <v>12.9</v>
      </c>
      <c r="E10" s="151">
        <v>7</v>
      </c>
      <c r="F10" s="152">
        <v>0.8</v>
      </c>
      <c r="G10" s="153">
        <v>195.5</v>
      </c>
      <c r="H10" s="154">
        <v>30.4</v>
      </c>
    </row>
    <row r="11" spans="1:8" x14ac:dyDescent="0.2">
      <c r="A11" s="149">
        <v>2016</v>
      </c>
      <c r="B11" s="150">
        <v>2.6</v>
      </c>
      <c r="C11" s="151">
        <v>11.5</v>
      </c>
      <c r="D11" s="151">
        <v>12.9</v>
      </c>
      <c r="E11" s="151">
        <v>7</v>
      </c>
      <c r="F11" s="152">
        <v>0.8</v>
      </c>
      <c r="G11" s="153">
        <v>192.4</v>
      </c>
      <c r="H11" s="154">
        <v>30.5</v>
      </c>
    </row>
    <row r="12" spans="1:8" x14ac:dyDescent="0.2">
      <c r="A12" s="149" t="s">
        <v>131</v>
      </c>
      <c r="B12" s="150">
        <v>2.4</v>
      </c>
      <c r="C12" s="151">
        <v>11.3</v>
      </c>
      <c r="D12" s="151">
        <v>12.8</v>
      </c>
      <c r="E12" s="151">
        <v>6.9</v>
      </c>
      <c r="F12" s="152">
        <v>0.9</v>
      </c>
      <c r="G12" s="153">
        <v>189.6</v>
      </c>
      <c r="H12" s="154">
        <v>30.5</v>
      </c>
    </row>
    <row r="13" spans="1:8" x14ac:dyDescent="0.2">
      <c r="A13" s="149" t="s">
        <v>132</v>
      </c>
      <c r="B13" s="150">
        <v>2.4</v>
      </c>
      <c r="C13" s="151">
        <v>11</v>
      </c>
      <c r="D13" s="151">
        <v>12.7</v>
      </c>
      <c r="E13" s="151">
        <v>6.9</v>
      </c>
      <c r="F13" s="152">
        <v>0.9</v>
      </c>
      <c r="G13" s="153">
        <v>187.5</v>
      </c>
      <c r="H13" s="154">
        <v>30.6</v>
      </c>
    </row>
    <row r="14" spans="1:8" x14ac:dyDescent="0.2">
      <c r="A14" s="155" t="s">
        <v>110</v>
      </c>
      <c r="B14" s="156">
        <v>2.2999999999999998</v>
      </c>
      <c r="C14" s="157">
        <v>10.9</v>
      </c>
      <c r="D14" s="157">
        <v>12.7</v>
      </c>
      <c r="E14" s="157">
        <v>7</v>
      </c>
      <c r="F14" s="158">
        <v>0.9</v>
      </c>
      <c r="G14" s="159">
        <v>187.1</v>
      </c>
      <c r="H14" s="160">
        <v>30.7</v>
      </c>
    </row>
    <row r="15" spans="1:8" x14ac:dyDescent="0.2">
      <c r="A15" s="60" t="s">
        <v>99</v>
      </c>
      <c r="B15" s="161"/>
      <c r="C15" s="161"/>
      <c r="D15" s="161"/>
      <c r="E15" s="161"/>
      <c r="F15" s="161"/>
      <c r="G15" s="162"/>
      <c r="H15" s="163"/>
    </row>
    <row r="16" spans="1:8" x14ac:dyDescent="0.2">
      <c r="A16" s="164" t="s">
        <v>133</v>
      </c>
      <c r="B16" s="165"/>
      <c r="C16" s="165"/>
      <c r="D16" s="165"/>
      <c r="E16" s="165"/>
      <c r="F16" s="165"/>
      <c r="G16" s="145"/>
      <c r="H16" s="165"/>
    </row>
    <row r="17" spans="1:8" x14ac:dyDescent="0.2">
      <c r="A17" s="166" t="s">
        <v>134</v>
      </c>
      <c r="B17" s="167"/>
      <c r="C17" s="167"/>
      <c r="D17" s="167"/>
      <c r="E17" s="167"/>
      <c r="F17" s="167"/>
      <c r="G17" s="166"/>
      <c r="H17" s="167"/>
    </row>
    <row r="18" spans="1:8" x14ac:dyDescent="0.2">
      <c r="A18" s="33" t="s">
        <v>135</v>
      </c>
      <c r="B18" s="33"/>
      <c r="C18" s="167"/>
      <c r="D18" s="167"/>
      <c r="E18" s="167"/>
      <c r="F18" s="167"/>
      <c r="G18" s="166"/>
      <c r="H18" s="167"/>
    </row>
    <row r="19" spans="1:8" x14ac:dyDescent="0.2">
      <c r="A19" s="168" t="s">
        <v>136</v>
      </c>
      <c r="B19" s="161"/>
      <c r="C19" s="161"/>
      <c r="D19" s="161"/>
      <c r="E19" s="161"/>
      <c r="F19" s="161"/>
      <c r="G19" s="161"/>
      <c r="H19" s="163"/>
    </row>
    <row r="20" spans="1:8" x14ac:dyDescent="0.2">
      <c r="A20" s="145" t="s">
        <v>32</v>
      </c>
      <c r="B20" s="145"/>
      <c r="C20" s="145"/>
      <c r="D20" s="145"/>
      <c r="E20" s="145"/>
      <c r="F20" s="145"/>
      <c r="G20" s="145"/>
      <c r="H20" s="169"/>
    </row>
  </sheetData>
  <sheetProtection selectLockedCells="1" selectUnlockedCells="1"/>
  <mergeCells count="9">
    <mergeCell ref="A3:A6"/>
    <mergeCell ref="B3:F3"/>
    <mergeCell ref="G3:G6"/>
    <mergeCell ref="H3:H6"/>
    <mergeCell ref="B4:B6"/>
    <mergeCell ref="C4:C6"/>
    <mergeCell ref="D4:D6"/>
    <mergeCell ref="E4:E6"/>
    <mergeCell ref="F4:F6"/>
  </mergeCells>
  <pageMargins left="0.78749999999999998" right="0.78749999999999998" top="1.0249999999999999" bottom="1.0249999999999999" header="0.78749999999999998" footer="0.78749999999999998"/>
  <pageSetup paperSize="9" firstPageNumber="0" orientation="landscape" horizontalDpi="300" verticalDpi="300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workbookViewId="0"/>
  </sheetViews>
  <sheetFormatPr baseColWidth="10" defaultColWidth="10.85546875" defaultRowHeight="12.75" x14ac:dyDescent="0.2"/>
  <cols>
    <col min="1" max="1" width="20.5703125" customWidth="1"/>
    <col min="2" max="11" width="8.140625" customWidth="1"/>
    <col min="12" max="12" width="14.140625" customWidth="1"/>
    <col min="13" max="13" width="2.85546875" customWidth="1"/>
  </cols>
  <sheetData>
    <row r="1" spans="1:13" ht="12.75" customHeight="1" x14ac:dyDescent="0.2">
      <c r="A1" s="1" t="s">
        <v>137</v>
      </c>
      <c r="B1" s="2"/>
      <c r="C1" s="2"/>
      <c r="D1" s="2"/>
      <c r="E1" s="2"/>
      <c r="F1" s="2"/>
      <c r="G1" s="1"/>
      <c r="H1" s="2"/>
      <c r="I1" s="2"/>
      <c r="J1" s="2"/>
      <c r="K1" s="2"/>
      <c r="L1" s="170"/>
    </row>
    <row r="2" spans="1:13" ht="12.75" customHeight="1" x14ac:dyDescent="0.2">
      <c r="A2" s="1"/>
      <c r="B2" s="2"/>
      <c r="C2" s="2"/>
      <c r="D2" s="2"/>
      <c r="E2" s="2"/>
      <c r="F2" s="2"/>
      <c r="G2" s="1"/>
      <c r="H2" s="2"/>
      <c r="I2" s="2"/>
      <c r="J2" s="2"/>
      <c r="K2" s="2"/>
      <c r="L2" s="170"/>
    </row>
    <row r="3" spans="1:13" ht="12.75" customHeight="1" x14ac:dyDescent="0.2">
      <c r="A3" s="357"/>
      <c r="B3" s="358" t="s">
        <v>138</v>
      </c>
      <c r="C3" s="358"/>
      <c r="D3" s="358"/>
      <c r="E3" s="358"/>
      <c r="F3" s="358"/>
      <c r="G3" s="358"/>
      <c r="H3" s="358"/>
      <c r="I3" s="358"/>
      <c r="J3" s="358"/>
      <c r="K3" s="358"/>
      <c r="L3" s="359" t="s">
        <v>139</v>
      </c>
    </row>
    <row r="4" spans="1:13" ht="12.75" customHeight="1" x14ac:dyDescent="0.2">
      <c r="A4" s="357"/>
      <c r="B4" s="360" t="s">
        <v>116</v>
      </c>
      <c r="C4" s="360"/>
      <c r="D4" s="360"/>
      <c r="E4" s="360"/>
      <c r="F4" s="360"/>
      <c r="G4" s="360" t="s">
        <v>115</v>
      </c>
      <c r="H4" s="360"/>
      <c r="I4" s="360"/>
      <c r="J4" s="360"/>
      <c r="K4" s="360"/>
      <c r="L4" s="359"/>
    </row>
    <row r="5" spans="1:13" ht="54" customHeight="1" x14ac:dyDescent="0.2">
      <c r="A5" s="357"/>
      <c r="B5" s="172" t="s">
        <v>140</v>
      </c>
      <c r="C5" s="171" t="s">
        <v>141</v>
      </c>
      <c r="D5" s="171" t="s">
        <v>142</v>
      </c>
      <c r="E5" s="171" t="s">
        <v>143</v>
      </c>
      <c r="F5" s="171" t="s">
        <v>144</v>
      </c>
      <c r="G5" s="171" t="s">
        <v>140</v>
      </c>
      <c r="H5" s="171" t="s">
        <v>141</v>
      </c>
      <c r="I5" s="171" t="s">
        <v>142</v>
      </c>
      <c r="J5" s="171" t="s">
        <v>143</v>
      </c>
      <c r="K5" s="171" t="s">
        <v>144</v>
      </c>
      <c r="L5" s="359"/>
      <c r="M5" s="173"/>
    </row>
    <row r="6" spans="1:13" ht="12.75" customHeight="1" x14ac:dyDescent="0.2">
      <c r="A6" s="174">
        <v>1994</v>
      </c>
      <c r="B6" s="175">
        <v>73.599999999999994</v>
      </c>
      <c r="C6" s="175">
        <v>73.099999999999994</v>
      </c>
      <c r="D6" s="175">
        <v>54.6</v>
      </c>
      <c r="E6" s="175">
        <v>36.299999999999997</v>
      </c>
      <c r="F6" s="175">
        <v>19.7</v>
      </c>
      <c r="G6" s="175">
        <v>81.8</v>
      </c>
      <c r="H6" s="175">
        <v>81.3</v>
      </c>
      <c r="I6" s="175">
        <v>62.6</v>
      </c>
      <c r="J6" s="175">
        <v>43.3</v>
      </c>
      <c r="K6" s="175">
        <v>25</v>
      </c>
      <c r="L6" s="175">
        <v>6</v>
      </c>
    </row>
    <row r="7" spans="1:13" ht="12.75" customHeight="1" x14ac:dyDescent="0.2">
      <c r="A7" s="176">
        <v>1995</v>
      </c>
      <c r="B7" s="177">
        <v>73.8</v>
      </c>
      <c r="C7" s="177">
        <v>73.2</v>
      </c>
      <c r="D7" s="177">
        <v>54.7</v>
      </c>
      <c r="E7" s="177">
        <v>36.299999999999997</v>
      </c>
      <c r="F7" s="177">
        <v>19.7</v>
      </c>
      <c r="G7" s="177">
        <v>81.900000000000006</v>
      </c>
      <c r="H7" s="177">
        <v>81.2</v>
      </c>
      <c r="I7" s="177">
        <v>62.5</v>
      </c>
      <c r="J7" s="177">
        <v>43.2</v>
      </c>
      <c r="K7" s="177">
        <v>24.9</v>
      </c>
      <c r="L7" s="177">
        <v>5</v>
      </c>
    </row>
    <row r="8" spans="1:13" ht="12.75" customHeight="1" x14ac:dyDescent="0.2">
      <c r="A8" s="176">
        <v>1996</v>
      </c>
      <c r="B8" s="177">
        <v>74.099999999999994</v>
      </c>
      <c r="C8" s="177">
        <v>73.5</v>
      </c>
      <c r="D8" s="177">
        <v>54.9</v>
      </c>
      <c r="E8" s="177">
        <v>36.4</v>
      </c>
      <c r="F8" s="177">
        <v>19.7</v>
      </c>
      <c r="G8" s="177">
        <v>82</v>
      </c>
      <c r="H8" s="177">
        <v>81.400000000000006</v>
      </c>
      <c r="I8" s="177">
        <v>62.6</v>
      </c>
      <c r="J8" s="177">
        <v>43.3</v>
      </c>
      <c r="K8" s="177">
        <v>25</v>
      </c>
      <c r="L8" s="177">
        <v>4.9000000000000004</v>
      </c>
    </row>
    <row r="9" spans="1:13" ht="12.75" customHeight="1" x14ac:dyDescent="0.2">
      <c r="A9" s="176">
        <v>1997</v>
      </c>
      <c r="B9" s="177">
        <v>74.5</v>
      </c>
      <c r="C9" s="177">
        <v>73.900000000000006</v>
      </c>
      <c r="D9" s="177">
        <v>55.3</v>
      </c>
      <c r="E9" s="177">
        <v>36.700000000000003</v>
      </c>
      <c r="F9" s="177">
        <v>19.899999999999999</v>
      </c>
      <c r="G9" s="177">
        <v>82.3</v>
      </c>
      <c r="H9" s="177">
        <v>81.599999999999994</v>
      </c>
      <c r="I9" s="177">
        <v>62.9</v>
      </c>
      <c r="J9" s="177">
        <v>43.5</v>
      </c>
      <c r="K9" s="177">
        <v>25.2</v>
      </c>
      <c r="L9" s="177">
        <v>4.9000000000000004</v>
      </c>
    </row>
    <row r="10" spans="1:13" ht="12.75" customHeight="1" x14ac:dyDescent="0.2">
      <c r="A10" s="176">
        <v>1998</v>
      </c>
      <c r="B10" s="177">
        <v>74.7</v>
      </c>
      <c r="C10" s="177">
        <v>74.099999999999994</v>
      </c>
      <c r="D10" s="177">
        <v>55.5</v>
      </c>
      <c r="E10" s="177">
        <v>36.799999999999997</v>
      </c>
      <c r="F10" s="177">
        <v>20</v>
      </c>
      <c r="G10" s="177">
        <v>82.4</v>
      </c>
      <c r="H10" s="177">
        <v>81.7</v>
      </c>
      <c r="I10" s="177">
        <v>63</v>
      </c>
      <c r="J10" s="177">
        <v>43.6</v>
      </c>
      <c r="K10" s="177">
        <v>25.3</v>
      </c>
      <c r="L10" s="177">
        <v>4.8</v>
      </c>
    </row>
    <row r="11" spans="1:13" ht="12.75" customHeight="1" x14ac:dyDescent="0.2">
      <c r="A11" s="176">
        <v>1999</v>
      </c>
      <c r="B11" s="177">
        <v>74.900000000000006</v>
      </c>
      <c r="C11" s="177">
        <v>74.3</v>
      </c>
      <c r="D11" s="177">
        <v>55.7</v>
      </c>
      <c r="E11" s="177">
        <v>37</v>
      </c>
      <c r="F11" s="177">
        <v>20.2</v>
      </c>
      <c r="G11" s="177">
        <v>82.5</v>
      </c>
      <c r="H11" s="177">
        <v>81.8</v>
      </c>
      <c r="I11" s="177">
        <v>63.1</v>
      </c>
      <c r="J11" s="177">
        <v>43.7</v>
      </c>
      <c r="K11" s="177">
        <v>25.3</v>
      </c>
      <c r="L11" s="177">
        <v>4.4000000000000004</v>
      </c>
    </row>
    <row r="12" spans="1:13" ht="12.75" customHeight="1" x14ac:dyDescent="0.2">
      <c r="A12" s="176">
        <v>2000</v>
      </c>
      <c r="B12" s="177">
        <v>75.2</v>
      </c>
      <c r="C12" s="177">
        <v>74.599999999999994</v>
      </c>
      <c r="D12" s="177">
        <v>56</v>
      </c>
      <c r="E12" s="177">
        <v>37.200000000000003</v>
      </c>
      <c r="F12" s="177">
        <v>20.399999999999999</v>
      </c>
      <c r="G12" s="177">
        <v>82.8</v>
      </c>
      <c r="H12" s="177">
        <v>82.1</v>
      </c>
      <c r="I12" s="177">
        <v>63.4</v>
      </c>
      <c r="J12" s="177">
        <v>43.9</v>
      </c>
      <c r="K12" s="177">
        <v>25.6</v>
      </c>
      <c r="L12" s="177">
        <v>4.5</v>
      </c>
    </row>
    <row r="13" spans="1:13" ht="12.75" customHeight="1" x14ac:dyDescent="0.2">
      <c r="A13" s="176">
        <v>2001</v>
      </c>
      <c r="B13" s="177">
        <v>75.400000000000006</v>
      </c>
      <c r="C13" s="177">
        <v>74.8</v>
      </c>
      <c r="D13" s="177">
        <v>56.2</v>
      </c>
      <c r="E13" s="177">
        <v>37.4</v>
      </c>
      <c r="F13" s="177">
        <v>20.6</v>
      </c>
      <c r="G13" s="177">
        <v>82.9</v>
      </c>
      <c r="H13" s="177">
        <v>82.2</v>
      </c>
      <c r="I13" s="177">
        <v>63.5</v>
      </c>
      <c r="J13" s="177">
        <v>44</v>
      </c>
      <c r="K13" s="177">
        <v>25.7</v>
      </c>
      <c r="L13" s="177">
        <v>4.5999999999999996</v>
      </c>
    </row>
    <row r="14" spans="1:13" ht="12.75" customHeight="1" x14ac:dyDescent="0.2">
      <c r="A14" s="176">
        <v>2002</v>
      </c>
      <c r="B14" s="177">
        <v>75.7</v>
      </c>
      <c r="C14" s="177">
        <v>75.099999999999994</v>
      </c>
      <c r="D14" s="177">
        <v>56.4</v>
      </c>
      <c r="E14" s="177">
        <v>37.6</v>
      </c>
      <c r="F14" s="177">
        <v>20.8</v>
      </c>
      <c r="G14" s="177">
        <v>83</v>
      </c>
      <c r="H14" s="177">
        <v>82.3</v>
      </c>
      <c r="I14" s="177">
        <v>63.6</v>
      </c>
      <c r="J14" s="177">
        <v>44.1</v>
      </c>
      <c r="K14" s="177">
        <v>25.8</v>
      </c>
      <c r="L14" s="177">
        <v>4.2</v>
      </c>
    </row>
    <row r="15" spans="1:13" ht="12.75" customHeight="1" x14ac:dyDescent="0.2">
      <c r="A15" s="176">
        <v>2003</v>
      </c>
      <c r="B15" s="177">
        <v>75.8</v>
      </c>
      <c r="C15" s="177">
        <v>75.2</v>
      </c>
      <c r="D15" s="177">
        <v>56.5</v>
      </c>
      <c r="E15" s="177">
        <v>37.6</v>
      </c>
      <c r="F15" s="177">
        <v>20.8</v>
      </c>
      <c r="G15" s="177">
        <v>82.9</v>
      </c>
      <c r="H15" s="177">
        <v>82.2</v>
      </c>
      <c r="I15" s="177">
        <v>63.5</v>
      </c>
      <c r="J15" s="177">
        <v>44</v>
      </c>
      <c r="K15" s="177">
        <v>25.6</v>
      </c>
      <c r="L15" s="177">
        <v>4.2</v>
      </c>
    </row>
    <row r="16" spans="1:13" ht="12.75" customHeight="1" x14ac:dyDescent="0.2">
      <c r="A16" s="176">
        <v>2004</v>
      </c>
      <c r="B16" s="177">
        <v>76.7</v>
      </c>
      <c r="C16" s="177">
        <v>76</v>
      </c>
      <c r="D16" s="177">
        <v>57.3</v>
      </c>
      <c r="E16" s="177">
        <v>38.4</v>
      </c>
      <c r="F16" s="177">
        <v>21.5</v>
      </c>
      <c r="G16" s="177">
        <v>83.8</v>
      </c>
      <c r="H16" s="177">
        <v>83.1</v>
      </c>
      <c r="I16" s="177">
        <v>64.400000000000006</v>
      </c>
      <c r="J16" s="177">
        <v>44.8</v>
      </c>
      <c r="K16" s="177">
        <v>26.5</v>
      </c>
      <c r="L16" s="177">
        <v>4</v>
      </c>
    </row>
    <row r="17" spans="1:13" ht="12.75" customHeight="1" x14ac:dyDescent="0.2">
      <c r="A17" s="176">
        <v>2005</v>
      </c>
      <c r="B17" s="177">
        <v>76.7</v>
      </c>
      <c r="C17" s="177">
        <v>76</v>
      </c>
      <c r="D17" s="177">
        <v>57.4</v>
      </c>
      <c r="E17" s="177">
        <v>38.4</v>
      </c>
      <c r="F17" s="177">
        <v>21.4</v>
      </c>
      <c r="G17" s="177">
        <v>83.8</v>
      </c>
      <c r="H17" s="177">
        <v>83.1</v>
      </c>
      <c r="I17" s="177">
        <v>64.3</v>
      </c>
      <c r="J17" s="177">
        <v>44.8</v>
      </c>
      <c r="K17" s="177">
        <v>26.4</v>
      </c>
      <c r="L17" s="177">
        <v>3.8</v>
      </c>
    </row>
    <row r="18" spans="1:13" ht="12.75" customHeight="1" x14ac:dyDescent="0.2">
      <c r="A18" s="176">
        <v>2006</v>
      </c>
      <c r="B18" s="177">
        <v>77.099999999999994</v>
      </c>
      <c r="C18" s="177">
        <v>76.5</v>
      </c>
      <c r="D18" s="177">
        <v>57.8</v>
      </c>
      <c r="E18" s="177">
        <v>38.799999999999997</v>
      </c>
      <c r="F18" s="177">
        <v>21.8</v>
      </c>
      <c r="G18" s="177">
        <v>84.2</v>
      </c>
      <c r="H18" s="177">
        <v>83.5</v>
      </c>
      <c r="I18" s="177">
        <v>64.7</v>
      </c>
      <c r="J18" s="177">
        <v>45.1</v>
      </c>
      <c r="K18" s="177">
        <v>26.7</v>
      </c>
      <c r="L18" s="177">
        <v>3.8</v>
      </c>
    </row>
    <row r="19" spans="1:13" ht="12.75" customHeight="1" x14ac:dyDescent="0.2">
      <c r="A19" s="176">
        <v>2007</v>
      </c>
      <c r="B19" s="177">
        <v>77.400000000000006</v>
      </c>
      <c r="C19" s="177">
        <v>76.7</v>
      </c>
      <c r="D19" s="177">
        <v>58</v>
      </c>
      <c r="E19" s="177">
        <v>39</v>
      </c>
      <c r="F19" s="177">
        <v>21.9</v>
      </c>
      <c r="G19" s="177">
        <v>84.4</v>
      </c>
      <c r="H19" s="177">
        <v>83.6</v>
      </c>
      <c r="I19" s="177">
        <v>64.8</v>
      </c>
      <c r="J19" s="177">
        <v>45.3</v>
      </c>
      <c r="K19" s="177">
        <v>26.9</v>
      </c>
      <c r="L19" s="177">
        <v>3.8</v>
      </c>
    </row>
    <row r="20" spans="1:13" ht="12.75" customHeight="1" x14ac:dyDescent="0.2">
      <c r="A20" s="176">
        <v>2008</v>
      </c>
      <c r="B20" s="177">
        <v>77.599999999999994</v>
      </c>
      <c r="C20" s="177">
        <v>76.900000000000006</v>
      </c>
      <c r="D20" s="177">
        <v>58.2</v>
      </c>
      <c r="E20" s="177">
        <v>39.1</v>
      </c>
      <c r="F20" s="177">
        <v>22</v>
      </c>
      <c r="G20" s="177">
        <v>84.3</v>
      </c>
      <c r="H20" s="177">
        <v>83.6</v>
      </c>
      <c r="I20" s="177">
        <v>64.8</v>
      </c>
      <c r="J20" s="177">
        <v>45.2</v>
      </c>
      <c r="K20" s="177">
        <v>26.8</v>
      </c>
      <c r="L20" s="177">
        <v>3.8</v>
      </c>
      <c r="M20" s="178"/>
    </row>
    <row r="21" spans="1:13" ht="12.75" customHeight="1" x14ac:dyDescent="0.2">
      <c r="A21" s="176">
        <v>2009</v>
      </c>
      <c r="B21" s="177">
        <v>77.7</v>
      </c>
      <c r="C21" s="177">
        <v>77.099999999999994</v>
      </c>
      <c r="D21" s="177">
        <v>58.3</v>
      </c>
      <c r="E21" s="177">
        <v>39.299999999999997</v>
      </c>
      <c r="F21" s="177">
        <v>22.2</v>
      </c>
      <c r="G21" s="177">
        <v>84.4</v>
      </c>
      <c r="H21" s="177">
        <v>83.7</v>
      </c>
      <c r="I21" s="177">
        <v>64.900000000000006</v>
      </c>
      <c r="J21" s="177">
        <v>45.3</v>
      </c>
      <c r="K21" s="177">
        <v>27</v>
      </c>
      <c r="L21" s="177">
        <v>3.9</v>
      </c>
      <c r="M21" s="31"/>
    </row>
    <row r="22" spans="1:13" ht="12.75" customHeight="1" x14ac:dyDescent="0.2">
      <c r="A22" s="176">
        <v>2010</v>
      </c>
      <c r="B22" s="177">
        <v>78</v>
      </c>
      <c r="C22" s="177">
        <v>77.3</v>
      </c>
      <c r="D22" s="177">
        <v>58.6</v>
      </c>
      <c r="E22" s="177">
        <v>39.5</v>
      </c>
      <c r="F22" s="177">
        <v>22.4</v>
      </c>
      <c r="G22" s="177">
        <v>84.6</v>
      </c>
      <c r="H22" s="177">
        <v>83.9</v>
      </c>
      <c r="I22" s="177">
        <v>65.099999999999994</v>
      </c>
      <c r="J22" s="177">
        <v>45.5</v>
      </c>
      <c r="K22" s="177">
        <v>27.1</v>
      </c>
      <c r="L22" s="177">
        <v>3.6</v>
      </c>
      <c r="M22" s="31"/>
    </row>
    <row r="23" spans="1:13" ht="12.75" customHeight="1" x14ac:dyDescent="0.2">
      <c r="A23" s="176">
        <v>2011</v>
      </c>
      <c r="B23" s="177">
        <v>78.400000000000006</v>
      </c>
      <c r="C23" s="177">
        <v>77.7</v>
      </c>
      <c r="D23" s="177">
        <v>59</v>
      </c>
      <c r="E23" s="177">
        <v>39.9</v>
      </c>
      <c r="F23" s="177">
        <v>22.7</v>
      </c>
      <c r="G23" s="177">
        <v>85</v>
      </c>
      <c r="H23" s="177">
        <v>84.3</v>
      </c>
      <c r="I23" s="177">
        <v>65.400000000000006</v>
      </c>
      <c r="J23" s="177">
        <v>45.8</v>
      </c>
      <c r="K23" s="177">
        <v>27.4</v>
      </c>
      <c r="L23" s="177">
        <v>3.5</v>
      </c>
      <c r="M23" s="31"/>
    </row>
    <row r="24" spans="1:13" ht="12.75" customHeight="1" x14ac:dyDescent="0.2">
      <c r="A24" s="176">
        <v>2012</v>
      </c>
      <c r="B24" s="177">
        <v>78.5</v>
      </c>
      <c r="C24" s="177">
        <v>77.8</v>
      </c>
      <c r="D24" s="177">
        <v>59</v>
      </c>
      <c r="E24" s="177">
        <v>39.9</v>
      </c>
      <c r="F24" s="177">
        <v>22.6</v>
      </c>
      <c r="G24" s="177">
        <v>84.8</v>
      </c>
      <c r="H24" s="177">
        <v>84.1</v>
      </c>
      <c r="I24" s="177">
        <v>65.3</v>
      </c>
      <c r="J24" s="177">
        <v>45.7</v>
      </c>
      <c r="K24" s="177">
        <v>27.2</v>
      </c>
      <c r="L24" s="177">
        <v>3.5</v>
      </c>
      <c r="M24" s="31"/>
    </row>
    <row r="25" spans="1:13" ht="12.75" customHeight="1" x14ac:dyDescent="0.2">
      <c r="A25" s="176">
        <v>2013</v>
      </c>
      <c r="B25" s="177">
        <v>78.7</v>
      </c>
      <c r="C25" s="177">
        <v>78.099999999999994</v>
      </c>
      <c r="D25" s="177">
        <v>59.3</v>
      </c>
      <c r="E25" s="177">
        <v>40.1</v>
      </c>
      <c r="F25" s="177">
        <v>22.8</v>
      </c>
      <c r="G25" s="177">
        <v>85</v>
      </c>
      <c r="H25" s="177">
        <v>84.3</v>
      </c>
      <c r="I25" s="177">
        <v>65.5</v>
      </c>
      <c r="J25" s="177">
        <v>45.9</v>
      </c>
      <c r="K25" s="177">
        <v>27.4</v>
      </c>
      <c r="L25" s="177">
        <v>3.6</v>
      </c>
      <c r="M25" s="31"/>
    </row>
    <row r="26" spans="1:13" ht="12.75" customHeight="1" x14ac:dyDescent="0.2">
      <c r="A26" s="179" t="s">
        <v>10</v>
      </c>
      <c r="B26" s="180">
        <v>79.2</v>
      </c>
      <c r="C26" s="180">
        <v>78.5</v>
      </c>
      <c r="D26" s="180">
        <v>59.8</v>
      </c>
      <c r="E26" s="180">
        <v>40.6</v>
      </c>
      <c r="F26" s="180">
        <v>23.1</v>
      </c>
      <c r="G26" s="180">
        <v>85.4</v>
      </c>
      <c r="H26" s="180">
        <v>84.7</v>
      </c>
      <c r="I26" s="180">
        <v>65.8</v>
      </c>
      <c r="J26" s="180">
        <v>46.2</v>
      </c>
      <c r="K26" s="180">
        <v>27.7</v>
      </c>
      <c r="L26" s="180">
        <v>3.5</v>
      </c>
      <c r="M26" s="31"/>
    </row>
    <row r="27" spans="1:13" ht="12.75" customHeight="1" x14ac:dyDescent="0.2">
      <c r="A27" s="176" t="s">
        <v>12</v>
      </c>
      <c r="B27" s="181">
        <v>79.2</v>
      </c>
      <c r="C27" s="181">
        <v>78.5</v>
      </c>
      <c r="D27" s="181">
        <v>59.8</v>
      </c>
      <c r="E27" s="181">
        <v>40.6</v>
      </c>
      <c r="F27" s="181">
        <v>23.1</v>
      </c>
      <c r="G27" s="181">
        <v>85.4</v>
      </c>
      <c r="H27" s="181">
        <v>84.7</v>
      </c>
      <c r="I27" s="181">
        <v>65.8</v>
      </c>
      <c r="J27" s="181">
        <v>46.2</v>
      </c>
      <c r="K27" s="181">
        <v>27.7</v>
      </c>
      <c r="L27" s="182">
        <v>3.5</v>
      </c>
    </row>
    <row r="28" spans="1:13" ht="12.75" customHeight="1" x14ac:dyDescent="0.2">
      <c r="A28" s="183">
        <v>2015</v>
      </c>
      <c r="B28" s="181">
        <v>79</v>
      </c>
      <c r="C28" s="181">
        <v>78.3</v>
      </c>
      <c r="D28" s="181">
        <v>59.6</v>
      </c>
      <c r="E28" s="181">
        <v>40.4</v>
      </c>
      <c r="F28" s="181">
        <v>22.9</v>
      </c>
      <c r="G28" s="181">
        <v>85.1</v>
      </c>
      <c r="H28" s="181">
        <v>84.4</v>
      </c>
      <c r="I28" s="181">
        <v>65.599999999999994</v>
      </c>
      <c r="J28" s="181">
        <v>45.9</v>
      </c>
      <c r="K28" s="181">
        <v>27.4</v>
      </c>
      <c r="L28" s="182">
        <v>3.7</v>
      </c>
    </row>
    <row r="29" spans="1:13" ht="12.75" customHeight="1" x14ac:dyDescent="0.2">
      <c r="A29" s="183">
        <v>2016</v>
      </c>
      <c r="B29" s="181">
        <v>79.3</v>
      </c>
      <c r="C29" s="181">
        <v>78.599999999999994</v>
      </c>
      <c r="D29" s="181">
        <v>59.8</v>
      </c>
      <c r="E29" s="181">
        <v>40.6</v>
      </c>
      <c r="F29" s="181">
        <v>23.1</v>
      </c>
      <c r="G29" s="181">
        <v>85.3</v>
      </c>
      <c r="H29" s="181">
        <v>84.6</v>
      </c>
      <c r="I29" s="181">
        <v>65.7</v>
      </c>
      <c r="J29" s="181">
        <v>46.1</v>
      </c>
      <c r="K29" s="181">
        <v>27.6</v>
      </c>
      <c r="L29" s="182">
        <v>3.7</v>
      </c>
    </row>
    <row r="30" spans="1:13" ht="12.75" customHeight="1" x14ac:dyDescent="0.2">
      <c r="A30" s="184" t="s">
        <v>131</v>
      </c>
      <c r="B30" s="181">
        <v>79.400000000000006</v>
      </c>
      <c r="C30" s="181">
        <v>78.7</v>
      </c>
      <c r="D30" s="181">
        <v>60</v>
      </c>
      <c r="E30" s="181">
        <v>40.799999999999997</v>
      </c>
      <c r="F30" s="181">
        <v>23.2</v>
      </c>
      <c r="G30" s="181">
        <v>85.3</v>
      </c>
      <c r="H30" s="181">
        <v>84.6</v>
      </c>
      <c r="I30" s="181">
        <v>65.8</v>
      </c>
      <c r="J30" s="181">
        <v>46.1</v>
      </c>
      <c r="K30" s="181">
        <v>27.6</v>
      </c>
      <c r="L30" s="182">
        <v>3.9</v>
      </c>
    </row>
    <row r="31" spans="1:13" ht="12.75" customHeight="1" x14ac:dyDescent="0.2">
      <c r="A31" s="184" t="s">
        <v>132</v>
      </c>
      <c r="B31" s="181">
        <v>79.5</v>
      </c>
      <c r="C31" s="181">
        <v>78.900000000000006</v>
      </c>
      <c r="D31" s="181">
        <v>60.1</v>
      </c>
      <c r="E31" s="181">
        <v>40.9</v>
      </c>
      <c r="F31" s="181">
        <v>23.3</v>
      </c>
      <c r="G31" s="181">
        <v>85.5</v>
      </c>
      <c r="H31" s="181">
        <v>84.8</v>
      </c>
      <c r="I31" s="181">
        <v>65.900000000000006</v>
      </c>
      <c r="J31" s="181">
        <v>46.3</v>
      </c>
      <c r="K31" s="181">
        <v>27.7</v>
      </c>
      <c r="L31" s="182">
        <v>3.8</v>
      </c>
    </row>
    <row r="32" spans="1:13" ht="12.75" customHeight="1" x14ac:dyDescent="0.2">
      <c r="A32" s="185" t="s">
        <v>110</v>
      </c>
      <c r="B32" s="186">
        <v>79.7</v>
      </c>
      <c r="C32" s="186">
        <v>79.099999999999994</v>
      </c>
      <c r="D32" s="186">
        <v>60.3</v>
      </c>
      <c r="E32" s="186">
        <v>41.1</v>
      </c>
      <c r="F32" s="186">
        <v>23.4</v>
      </c>
      <c r="G32" s="186">
        <v>85.6</v>
      </c>
      <c r="H32" s="186">
        <v>84.9</v>
      </c>
      <c r="I32" s="186">
        <v>66.099999999999994</v>
      </c>
      <c r="J32" s="186">
        <v>46.4</v>
      </c>
      <c r="K32" s="186">
        <v>27.8</v>
      </c>
      <c r="L32" s="187">
        <v>3.8</v>
      </c>
    </row>
    <row r="33" spans="1:12" ht="12.75" customHeight="1" x14ac:dyDescent="0.2">
      <c r="A33" s="60" t="s">
        <v>99</v>
      </c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34"/>
    </row>
    <row r="34" spans="1:12" ht="12.75" customHeight="1" x14ac:dyDescent="0.2">
      <c r="A34" s="189" t="s">
        <v>145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34"/>
    </row>
    <row r="35" spans="1:12" ht="25.5" customHeight="1" x14ac:dyDescent="0.2">
      <c r="A35" s="341" t="s">
        <v>146</v>
      </c>
      <c r="B35" s="341"/>
      <c r="C35" s="341"/>
      <c r="D35" s="341"/>
      <c r="E35" s="341"/>
      <c r="F35" s="341"/>
      <c r="G35" s="341"/>
      <c r="H35" s="341"/>
      <c r="I35" s="341"/>
      <c r="J35" s="341"/>
      <c r="K35" s="341"/>
      <c r="L35" s="341"/>
    </row>
    <row r="36" spans="1:12" ht="12.75" customHeight="1" x14ac:dyDescent="0.2">
      <c r="A36" s="168" t="s">
        <v>136</v>
      </c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70"/>
    </row>
    <row r="37" spans="1:12" s="191" customFormat="1" ht="12.75" customHeight="1" x14ac:dyDescent="0.2">
      <c r="A37" s="145" t="s">
        <v>32</v>
      </c>
      <c r="B37" s="170"/>
      <c r="C37" s="170"/>
      <c r="D37" s="170"/>
      <c r="E37" s="170"/>
      <c r="F37" s="170"/>
      <c r="G37" s="170"/>
      <c r="H37" s="170"/>
      <c r="I37" s="170"/>
      <c r="J37" s="170"/>
      <c r="K37" s="170"/>
      <c r="L37" s="170"/>
    </row>
    <row r="42" spans="1:12" x14ac:dyDescent="0.2">
      <c r="A42" s="149"/>
    </row>
    <row r="43" spans="1:12" x14ac:dyDescent="0.2">
      <c r="A43" s="149"/>
    </row>
    <row r="44" spans="1:12" x14ac:dyDescent="0.2">
      <c r="A44" s="149"/>
    </row>
    <row r="45" spans="1:12" x14ac:dyDescent="0.2">
      <c r="A45" s="149"/>
    </row>
  </sheetData>
  <sheetProtection selectLockedCells="1" selectUnlockedCells="1"/>
  <mergeCells count="6">
    <mergeCell ref="A3:A5"/>
    <mergeCell ref="B3:K3"/>
    <mergeCell ref="L3:L5"/>
    <mergeCell ref="B4:F4"/>
    <mergeCell ref="G4:K4"/>
    <mergeCell ref="A35:L35"/>
  </mergeCells>
  <pageMargins left="0.39374999999999999" right="0.39374999999999999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19"/>
  <sheetViews>
    <sheetView workbookViewId="0"/>
  </sheetViews>
  <sheetFormatPr baseColWidth="10" defaultRowHeight="12.75" x14ac:dyDescent="0.2"/>
  <cols>
    <col min="1" max="3" width="10.28515625" style="124" customWidth="1"/>
    <col min="4" max="4" width="25.85546875" style="124" customWidth="1"/>
    <col min="5" max="5" width="10.28515625" style="124" customWidth="1"/>
    <col min="6" max="6" width="21.28515625" style="124" customWidth="1"/>
    <col min="7" max="15" width="10.28515625" style="124" customWidth="1"/>
    <col min="16" max="17" width="10.28515625" style="192" customWidth="1"/>
    <col min="18" max="256" width="10.28515625" style="124" customWidth="1"/>
    <col min="257" max="16384" width="11.42578125" style="124"/>
  </cols>
  <sheetData>
    <row r="1" spans="1:256" ht="14.25" x14ac:dyDescent="0.2">
      <c r="A1" s="125" t="s">
        <v>147</v>
      </c>
    </row>
    <row r="2" spans="1:256" x14ac:dyDescent="0.2">
      <c r="A2" s="125"/>
    </row>
    <row r="3" spans="1:256" x14ac:dyDescent="0.2">
      <c r="A3"/>
      <c r="B3"/>
      <c r="C3" s="193" t="s">
        <v>1</v>
      </c>
      <c r="F3"/>
      <c r="G3"/>
      <c r="H3"/>
      <c r="I3"/>
      <c r="K3"/>
    </row>
    <row r="4" spans="1:256" ht="38.25" x14ac:dyDescent="0.2">
      <c r="A4" s="194" t="s">
        <v>148</v>
      </c>
      <c r="B4" s="130" t="s">
        <v>116</v>
      </c>
      <c r="C4" s="130" t="s">
        <v>115</v>
      </c>
      <c r="D4" s="127"/>
      <c r="E4"/>
      <c r="F4"/>
      <c r="G4"/>
      <c r="H4"/>
      <c r="I4"/>
      <c r="IT4"/>
      <c r="IU4"/>
      <c r="IV4"/>
    </row>
    <row r="5" spans="1:256" x14ac:dyDescent="0.2">
      <c r="A5" s="135">
        <v>0</v>
      </c>
      <c r="B5" s="133">
        <v>360</v>
      </c>
      <c r="C5" s="134">
        <v>346</v>
      </c>
      <c r="D5" s="127"/>
      <c r="E5"/>
      <c r="F5"/>
      <c r="G5"/>
      <c r="H5"/>
      <c r="I5"/>
      <c r="IT5"/>
      <c r="IU5"/>
      <c r="IV5"/>
    </row>
    <row r="6" spans="1:256" x14ac:dyDescent="0.2">
      <c r="A6" s="135">
        <v>1</v>
      </c>
      <c r="B6" s="136">
        <v>366</v>
      </c>
      <c r="C6" s="137">
        <v>351</v>
      </c>
      <c r="D6" s="127"/>
      <c r="E6"/>
      <c r="F6"/>
      <c r="G6"/>
      <c r="H6"/>
      <c r="I6"/>
      <c r="P6" s="195"/>
      <c r="IT6"/>
      <c r="IU6"/>
      <c r="IV6"/>
    </row>
    <row r="7" spans="1:256" x14ac:dyDescent="0.2">
      <c r="A7" s="135">
        <v>2</v>
      </c>
      <c r="B7" s="136">
        <v>372</v>
      </c>
      <c r="C7" s="137">
        <v>357</v>
      </c>
      <c r="D7" s="127"/>
      <c r="E7"/>
      <c r="F7"/>
      <c r="G7"/>
      <c r="H7"/>
      <c r="I7"/>
      <c r="IT7"/>
      <c r="IU7"/>
      <c r="IV7"/>
    </row>
    <row r="8" spans="1:256" x14ac:dyDescent="0.2">
      <c r="A8" s="135">
        <v>3</v>
      </c>
      <c r="B8" s="136">
        <v>383</v>
      </c>
      <c r="C8" s="137">
        <v>367</v>
      </c>
      <c r="D8" s="127"/>
      <c r="E8"/>
      <c r="F8"/>
      <c r="G8"/>
      <c r="H8"/>
      <c r="I8"/>
      <c r="IT8"/>
      <c r="IU8"/>
      <c r="IV8"/>
    </row>
    <row r="9" spans="1:256" x14ac:dyDescent="0.2">
      <c r="A9" s="135">
        <v>4</v>
      </c>
      <c r="B9" s="136">
        <v>394</v>
      </c>
      <c r="C9" s="137">
        <v>377</v>
      </c>
      <c r="D9" s="127"/>
      <c r="E9"/>
      <c r="F9"/>
      <c r="G9"/>
      <c r="H9"/>
      <c r="I9"/>
      <c r="IT9"/>
      <c r="IU9"/>
      <c r="IV9"/>
    </row>
    <row r="10" spans="1:256" x14ac:dyDescent="0.2">
      <c r="A10" s="135">
        <v>5</v>
      </c>
      <c r="B10" s="136">
        <v>404</v>
      </c>
      <c r="C10" s="137">
        <v>392</v>
      </c>
      <c r="D10" s="127"/>
      <c r="E10"/>
      <c r="F10"/>
      <c r="G10"/>
      <c r="H10"/>
      <c r="I10"/>
      <c r="IT10"/>
      <c r="IU10"/>
      <c r="IV10"/>
    </row>
    <row r="11" spans="1:256" x14ac:dyDescent="0.2">
      <c r="A11" s="135">
        <v>6</v>
      </c>
      <c r="B11" s="136">
        <v>409</v>
      </c>
      <c r="C11" s="137">
        <v>392</v>
      </c>
      <c r="D11" s="127"/>
      <c r="E11"/>
      <c r="F11"/>
      <c r="G11"/>
      <c r="H11"/>
      <c r="I11"/>
      <c r="IT11"/>
      <c r="IU11"/>
      <c r="IV11"/>
    </row>
    <row r="12" spans="1:256" x14ac:dyDescent="0.2">
      <c r="A12" s="135">
        <v>7</v>
      </c>
      <c r="B12" s="136">
        <v>420</v>
      </c>
      <c r="C12" s="137">
        <v>399</v>
      </c>
      <c r="D12" s="127"/>
      <c r="E12"/>
      <c r="F12"/>
      <c r="G12"/>
      <c r="H12"/>
      <c r="I12"/>
      <c r="IT12"/>
      <c r="IU12"/>
      <c r="IV12"/>
    </row>
    <row r="13" spans="1:256" x14ac:dyDescent="0.2">
      <c r="A13" s="135">
        <v>8</v>
      </c>
      <c r="B13" s="136">
        <v>420</v>
      </c>
      <c r="C13" s="137">
        <v>404</v>
      </c>
      <c r="D13" s="127"/>
      <c r="E13"/>
      <c r="F13"/>
      <c r="G13"/>
      <c r="H13"/>
      <c r="I13"/>
      <c r="IT13"/>
      <c r="IU13"/>
      <c r="IV13"/>
    </row>
    <row r="14" spans="1:256" x14ac:dyDescent="0.2">
      <c r="A14" s="135">
        <v>9</v>
      </c>
      <c r="B14" s="136">
        <v>431</v>
      </c>
      <c r="C14" s="137">
        <v>414</v>
      </c>
      <c r="D14" s="127"/>
      <c r="E14"/>
      <c r="F14"/>
      <c r="G14"/>
      <c r="H14"/>
      <c r="I14"/>
      <c r="IT14"/>
      <c r="IU14"/>
      <c r="IV14"/>
    </row>
    <row r="15" spans="1:256" x14ac:dyDescent="0.2">
      <c r="A15" s="135">
        <v>10</v>
      </c>
      <c r="B15" s="136">
        <v>428</v>
      </c>
      <c r="C15" s="137">
        <v>408</v>
      </c>
      <c r="D15" s="127"/>
      <c r="E15"/>
      <c r="F15"/>
      <c r="G15"/>
      <c r="H15"/>
      <c r="I15"/>
      <c r="IT15"/>
      <c r="IU15"/>
      <c r="IV15"/>
    </row>
    <row r="16" spans="1:256" x14ac:dyDescent="0.2">
      <c r="A16" s="135">
        <v>11</v>
      </c>
      <c r="B16" s="136">
        <v>431</v>
      </c>
      <c r="C16" s="137">
        <v>411</v>
      </c>
      <c r="D16" s="127"/>
      <c r="E16"/>
      <c r="F16"/>
      <c r="G16"/>
      <c r="H16"/>
      <c r="I16"/>
      <c r="IT16"/>
      <c r="IU16"/>
      <c r="IV16"/>
    </row>
    <row r="17" spans="1:256" x14ac:dyDescent="0.2">
      <c r="A17" s="135">
        <v>12</v>
      </c>
      <c r="B17" s="136">
        <v>426</v>
      </c>
      <c r="C17" s="137">
        <v>408</v>
      </c>
      <c r="D17" s="127"/>
      <c r="E17"/>
      <c r="F17"/>
      <c r="G17"/>
      <c r="H17"/>
      <c r="I17"/>
      <c r="IT17"/>
      <c r="IU17"/>
      <c r="IV17"/>
    </row>
    <row r="18" spans="1:256" x14ac:dyDescent="0.2">
      <c r="A18" s="135">
        <v>13</v>
      </c>
      <c r="B18" s="136">
        <v>432</v>
      </c>
      <c r="C18" s="137">
        <v>415</v>
      </c>
      <c r="D18" s="127"/>
      <c r="E18"/>
      <c r="F18"/>
      <c r="G18"/>
      <c r="H18"/>
      <c r="I18"/>
      <c r="IT18"/>
      <c r="IU18"/>
      <c r="IV18"/>
    </row>
    <row r="19" spans="1:256" x14ac:dyDescent="0.2">
      <c r="A19" s="135">
        <v>14</v>
      </c>
      <c r="B19" s="136">
        <v>424</v>
      </c>
      <c r="C19" s="137">
        <v>404</v>
      </c>
      <c r="D19" s="127"/>
      <c r="E19"/>
      <c r="F19"/>
      <c r="G19"/>
      <c r="H19"/>
      <c r="I19"/>
      <c r="IT19"/>
      <c r="IU19"/>
      <c r="IV19"/>
    </row>
    <row r="20" spans="1:256" x14ac:dyDescent="0.2">
      <c r="A20" s="135">
        <v>15</v>
      </c>
      <c r="B20" s="136">
        <v>424</v>
      </c>
      <c r="C20" s="137">
        <v>404</v>
      </c>
      <c r="D20" s="127"/>
      <c r="E20"/>
      <c r="F20"/>
      <c r="G20"/>
      <c r="H20"/>
      <c r="I20"/>
      <c r="IT20"/>
      <c r="IU20"/>
      <c r="IV20"/>
    </row>
    <row r="21" spans="1:256" x14ac:dyDescent="0.2">
      <c r="A21" s="135">
        <v>16</v>
      </c>
      <c r="B21" s="136">
        <v>423</v>
      </c>
      <c r="C21" s="137">
        <v>403</v>
      </c>
      <c r="D21" s="127"/>
      <c r="E21"/>
      <c r="F21"/>
      <c r="G21"/>
      <c r="H21"/>
      <c r="I21"/>
      <c r="IT21"/>
      <c r="IU21"/>
      <c r="IV21"/>
    </row>
    <row r="22" spans="1:256" x14ac:dyDescent="0.2">
      <c r="A22" s="135">
        <v>17</v>
      </c>
      <c r="B22" s="136">
        <v>423</v>
      </c>
      <c r="C22" s="137">
        <v>401</v>
      </c>
      <c r="D22" s="127"/>
      <c r="E22"/>
      <c r="F22"/>
      <c r="G22"/>
      <c r="H22"/>
      <c r="I22"/>
      <c r="IT22"/>
      <c r="IU22"/>
      <c r="IV22"/>
    </row>
    <row r="23" spans="1:256" x14ac:dyDescent="0.2">
      <c r="A23" s="135">
        <v>18</v>
      </c>
      <c r="B23" s="136">
        <v>427</v>
      </c>
      <c r="C23" s="137">
        <v>404</v>
      </c>
      <c r="D23" s="127"/>
      <c r="E23"/>
      <c r="F23"/>
      <c r="G23"/>
      <c r="H23"/>
      <c r="I23"/>
      <c r="IT23"/>
      <c r="IU23"/>
      <c r="IV23"/>
    </row>
    <row r="24" spans="1:256" x14ac:dyDescent="0.2">
      <c r="A24" s="135">
        <v>19</v>
      </c>
      <c r="B24" s="136">
        <v>428</v>
      </c>
      <c r="C24" s="137">
        <v>404</v>
      </c>
      <c r="D24" s="127"/>
      <c r="E24"/>
      <c r="F24"/>
      <c r="G24"/>
      <c r="H24"/>
      <c r="I24"/>
      <c r="IT24"/>
      <c r="IU24"/>
      <c r="IV24"/>
    </row>
    <row r="25" spans="1:256" x14ac:dyDescent="0.2">
      <c r="A25" s="135">
        <v>20</v>
      </c>
      <c r="B25" s="136">
        <v>399</v>
      </c>
      <c r="C25" s="137">
        <v>380</v>
      </c>
      <c r="D25" s="127"/>
      <c r="E25"/>
      <c r="F25"/>
      <c r="G25"/>
      <c r="H25"/>
      <c r="I25"/>
      <c r="IT25"/>
      <c r="IU25"/>
      <c r="IV25"/>
    </row>
    <row r="26" spans="1:256" x14ac:dyDescent="0.2">
      <c r="A26" s="135">
        <v>21</v>
      </c>
      <c r="B26" s="136">
        <v>391</v>
      </c>
      <c r="C26" s="137">
        <v>376</v>
      </c>
      <c r="D26" s="127"/>
      <c r="E26"/>
      <c r="F26"/>
      <c r="G26"/>
      <c r="H26"/>
      <c r="I26"/>
      <c r="IT26"/>
      <c r="IU26"/>
      <c r="IV26"/>
    </row>
    <row r="27" spans="1:256" x14ac:dyDescent="0.2">
      <c r="A27" s="135">
        <v>22</v>
      </c>
      <c r="B27" s="136">
        <v>374</v>
      </c>
      <c r="C27" s="137">
        <v>364</v>
      </c>
      <c r="D27" s="127"/>
      <c r="E27"/>
      <c r="F27"/>
      <c r="G27"/>
      <c r="H27"/>
      <c r="I27"/>
      <c r="IT27"/>
      <c r="IU27"/>
      <c r="IV27"/>
    </row>
    <row r="28" spans="1:256" x14ac:dyDescent="0.2">
      <c r="A28" s="135">
        <v>23</v>
      </c>
      <c r="B28" s="136">
        <v>373</v>
      </c>
      <c r="C28" s="137">
        <v>369</v>
      </c>
      <c r="D28" s="127"/>
      <c r="E28"/>
      <c r="F28"/>
      <c r="G28"/>
      <c r="H28"/>
      <c r="I28"/>
      <c r="IT28"/>
      <c r="IU28"/>
      <c r="IV28"/>
    </row>
    <row r="29" spans="1:256" x14ac:dyDescent="0.2">
      <c r="A29" s="135">
        <v>24</v>
      </c>
      <c r="B29" s="136">
        <v>366</v>
      </c>
      <c r="C29" s="137">
        <v>366</v>
      </c>
      <c r="D29" s="127"/>
      <c r="E29"/>
      <c r="F29"/>
      <c r="G29"/>
      <c r="H29"/>
      <c r="I29"/>
      <c r="IT29"/>
      <c r="IU29"/>
      <c r="IV29"/>
    </row>
    <row r="30" spans="1:256" x14ac:dyDescent="0.2">
      <c r="A30" s="135">
        <v>25</v>
      </c>
      <c r="B30" s="136">
        <v>353</v>
      </c>
      <c r="C30" s="137">
        <v>357</v>
      </c>
      <c r="D30" s="127"/>
      <c r="E30"/>
      <c r="F30"/>
      <c r="G30"/>
      <c r="H30"/>
      <c r="I30"/>
      <c r="IT30"/>
      <c r="IU30"/>
      <c r="IV30"/>
    </row>
    <row r="31" spans="1:256" x14ac:dyDescent="0.2">
      <c r="A31" s="135">
        <v>26</v>
      </c>
      <c r="B31" s="136">
        <v>352</v>
      </c>
      <c r="C31" s="137">
        <v>358</v>
      </c>
      <c r="D31" s="127"/>
      <c r="E31"/>
      <c r="F31"/>
      <c r="G31"/>
      <c r="H31"/>
      <c r="I31"/>
      <c r="IT31"/>
      <c r="IU31"/>
      <c r="IV31"/>
    </row>
    <row r="32" spans="1:256" x14ac:dyDescent="0.2">
      <c r="A32" s="135">
        <v>27</v>
      </c>
      <c r="B32" s="136">
        <v>369</v>
      </c>
      <c r="C32" s="137">
        <v>378</v>
      </c>
      <c r="D32" s="127"/>
      <c r="E32"/>
      <c r="F32"/>
      <c r="G32"/>
      <c r="H32"/>
      <c r="I32"/>
      <c r="IT32"/>
      <c r="IU32"/>
      <c r="IV32"/>
    </row>
    <row r="33" spans="1:256" x14ac:dyDescent="0.2">
      <c r="A33" s="135">
        <v>28</v>
      </c>
      <c r="B33" s="136">
        <v>377</v>
      </c>
      <c r="C33" s="137">
        <v>386</v>
      </c>
      <c r="D33" s="127"/>
      <c r="E33"/>
      <c r="F33"/>
      <c r="G33"/>
      <c r="H33"/>
      <c r="I33"/>
      <c r="IT33"/>
      <c r="IU33"/>
      <c r="IV33"/>
    </row>
    <row r="34" spans="1:256" x14ac:dyDescent="0.2">
      <c r="A34" s="135">
        <v>29</v>
      </c>
      <c r="B34" s="136">
        <v>384</v>
      </c>
      <c r="C34" s="137">
        <v>399</v>
      </c>
      <c r="D34" s="127"/>
      <c r="E34"/>
      <c r="F34"/>
      <c r="G34"/>
      <c r="H34"/>
      <c r="I34"/>
      <c r="IT34"/>
      <c r="IU34"/>
      <c r="IV34"/>
    </row>
    <row r="35" spans="1:256" x14ac:dyDescent="0.2">
      <c r="A35" s="135">
        <v>30</v>
      </c>
      <c r="B35" s="136">
        <v>386</v>
      </c>
      <c r="C35" s="137">
        <v>408</v>
      </c>
      <c r="D35" s="127"/>
      <c r="E35"/>
      <c r="F35"/>
      <c r="G35"/>
      <c r="H35"/>
      <c r="I35"/>
      <c r="IT35"/>
      <c r="IU35"/>
      <c r="IV35"/>
    </row>
    <row r="36" spans="1:256" x14ac:dyDescent="0.2">
      <c r="A36" s="135">
        <v>31</v>
      </c>
      <c r="B36" s="136">
        <v>392</v>
      </c>
      <c r="C36" s="137">
        <v>414</v>
      </c>
      <c r="D36" s="127"/>
      <c r="E36"/>
      <c r="F36"/>
      <c r="G36"/>
      <c r="H36"/>
      <c r="I36"/>
      <c r="IT36"/>
      <c r="IU36"/>
      <c r="IV36"/>
    </row>
    <row r="37" spans="1:256" x14ac:dyDescent="0.2">
      <c r="A37" s="135">
        <v>32</v>
      </c>
      <c r="B37" s="136">
        <v>392</v>
      </c>
      <c r="C37" s="137">
        <v>417</v>
      </c>
      <c r="D37" s="127"/>
      <c r="E37"/>
      <c r="F37"/>
      <c r="G37"/>
      <c r="H37"/>
      <c r="I37"/>
      <c r="IT37"/>
      <c r="IU37"/>
      <c r="IV37"/>
    </row>
    <row r="38" spans="1:256" x14ac:dyDescent="0.2">
      <c r="A38" s="135">
        <v>33</v>
      </c>
      <c r="B38" s="136">
        <v>399</v>
      </c>
      <c r="C38" s="137">
        <v>426</v>
      </c>
      <c r="D38" s="127"/>
      <c r="E38"/>
      <c r="F38"/>
      <c r="G38"/>
      <c r="H38"/>
      <c r="I38"/>
      <c r="IT38"/>
      <c r="IU38"/>
      <c r="IV38"/>
    </row>
    <row r="39" spans="1:256" x14ac:dyDescent="0.2">
      <c r="A39" s="135">
        <v>34</v>
      </c>
      <c r="B39" s="136">
        <v>399</v>
      </c>
      <c r="C39" s="137">
        <v>425</v>
      </c>
      <c r="D39" s="127"/>
      <c r="E39"/>
      <c r="F39"/>
      <c r="G39"/>
      <c r="H39"/>
      <c r="I39"/>
      <c r="IT39"/>
      <c r="IU39"/>
      <c r="IV39"/>
    </row>
    <row r="40" spans="1:256" x14ac:dyDescent="0.2">
      <c r="A40" s="135">
        <v>35</v>
      </c>
      <c r="B40" s="136">
        <v>396</v>
      </c>
      <c r="C40" s="137">
        <v>421</v>
      </c>
      <c r="D40" s="127"/>
      <c r="E40"/>
      <c r="F40"/>
      <c r="G40"/>
      <c r="H40"/>
      <c r="I40"/>
      <c r="IT40"/>
      <c r="IU40"/>
      <c r="IV40"/>
    </row>
    <row r="41" spans="1:256" x14ac:dyDescent="0.2">
      <c r="A41" s="135">
        <v>36</v>
      </c>
      <c r="B41" s="136">
        <v>392</v>
      </c>
      <c r="C41" s="137">
        <v>417</v>
      </c>
      <c r="D41" s="127"/>
      <c r="E41"/>
      <c r="F41"/>
      <c r="G41"/>
      <c r="H41"/>
      <c r="I41"/>
      <c r="IT41"/>
      <c r="IU41"/>
      <c r="IV41"/>
    </row>
    <row r="42" spans="1:256" x14ac:dyDescent="0.2">
      <c r="A42" s="135">
        <v>37</v>
      </c>
      <c r="B42" s="136">
        <v>419</v>
      </c>
      <c r="C42" s="137">
        <v>441</v>
      </c>
      <c r="D42" s="127"/>
      <c r="E42"/>
      <c r="F42"/>
      <c r="G42"/>
      <c r="H42"/>
      <c r="I42"/>
      <c r="IT42"/>
      <c r="IU42"/>
      <c r="IV42"/>
    </row>
    <row r="43" spans="1:256" x14ac:dyDescent="0.2">
      <c r="A43" s="135">
        <v>38</v>
      </c>
      <c r="B43" s="136">
        <v>424</v>
      </c>
      <c r="C43" s="137">
        <v>445</v>
      </c>
      <c r="D43" s="127"/>
      <c r="E43"/>
      <c r="F43"/>
      <c r="G43"/>
      <c r="H43"/>
      <c r="I43"/>
      <c r="IT43"/>
      <c r="IU43"/>
      <c r="IV43"/>
    </row>
    <row r="44" spans="1:256" x14ac:dyDescent="0.2">
      <c r="A44" s="135">
        <v>39</v>
      </c>
      <c r="B44" s="136">
        <v>428</v>
      </c>
      <c r="C44" s="137">
        <v>449</v>
      </c>
      <c r="D44" s="127"/>
      <c r="E44"/>
      <c r="F44"/>
      <c r="G44"/>
      <c r="H44"/>
      <c r="I44"/>
      <c r="IT44"/>
      <c r="IU44"/>
      <c r="IV44"/>
    </row>
    <row r="45" spans="1:256" x14ac:dyDescent="0.2">
      <c r="A45" s="135">
        <v>40</v>
      </c>
      <c r="B45" s="136">
        <v>405</v>
      </c>
      <c r="C45" s="137">
        <v>425</v>
      </c>
      <c r="D45" s="127"/>
      <c r="E45"/>
      <c r="F45"/>
      <c r="G45"/>
      <c r="H45"/>
      <c r="I45"/>
      <c r="IT45"/>
      <c r="IU45"/>
      <c r="IV45"/>
    </row>
    <row r="46" spans="1:256" x14ac:dyDescent="0.2">
      <c r="A46" s="135">
        <v>41</v>
      </c>
      <c r="B46" s="136">
        <v>399</v>
      </c>
      <c r="C46" s="137">
        <v>414</v>
      </c>
      <c r="D46" s="127"/>
      <c r="E46"/>
      <c r="F46"/>
      <c r="G46"/>
      <c r="H46"/>
      <c r="I46"/>
      <c r="Q46" s="195"/>
      <c r="IT46"/>
      <c r="IU46"/>
      <c r="IV46"/>
    </row>
    <row r="47" spans="1:256" x14ac:dyDescent="0.2">
      <c r="A47" s="135">
        <v>42</v>
      </c>
      <c r="B47" s="136">
        <v>403</v>
      </c>
      <c r="C47" s="137">
        <v>413</v>
      </c>
      <c r="D47" s="127"/>
      <c r="E47"/>
      <c r="F47"/>
      <c r="G47"/>
      <c r="H47"/>
      <c r="I47"/>
      <c r="IT47"/>
      <c r="IU47"/>
      <c r="IV47"/>
    </row>
    <row r="48" spans="1:256" x14ac:dyDescent="0.2">
      <c r="A48" s="135">
        <v>43</v>
      </c>
      <c r="B48" s="136">
        <v>391</v>
      </c>
      <c r="C48" s="137">
        <v>404</v>
      </c>
      <c r="D48" s="127"/>
      <c r="E48"/>
      <c r="F48"/>
      <c r="G48"/>
      <c r="H48"/>
      <c r="I48"/>
      <c r="IT48"/>
      <c r="IU48"/>
      <c r="IV48"/>
    </row>
    <row r="49" spans="1:256" x14ac:dyDescent="0.2">
      <c r="A49" s="135">
        <v>44</v>
      </c>
      <c r="B49" s="136">
        <v>404</v>
      </c>
      <c r="C49" s="137">
        <v>415</v>
      </c>
      <c r="D49" s="127"/>
      <c r="E49"/>
      <c r="F49"/>
      <c r="G49"/>
      <c r="H49"/>
      <c r="I49"/>
      <c r="IT49"/>
      <c r="IU49"/>
      <c r="IV49"/>
    </row>
    <row r="50" spans="1:256" x14ac:dyDescent="0.2">
      <c r="A50" s="135">
        <v>45</v>
      </c>
      <c r="B50" s="136">
        <v>425</v>
      </c>
      <c r="C50" s="137">
        <v>435</v>
      </c>
      <c r="D50" s="127"/>
      <c r="E50"/>
      <c r="F50"/>
      <c r="G50"/>
      <c r="H50"/>
      <c r="I50"/>
      <c r="IT50"/>
      <c r="IU50"/>
      <c r="IV50"/>
    </row>
    <row r="51" spans="1:256" x14ac:dyDescent="0.2">
      <c r="A51" s="135">
        <v>46</v>
      </c>
      <c r="B51" s="136">
        <v>447</v>
      </c>
      <c r="C51" s="137">
        <v>459</v>
      </c>
      <c r="D51" s="127"/>
      <c r="E51"/>
      <c r="F51"/>
      <c r="G51"/>
      <c r="H51"/>
      <c r="I51"/>
      <c r="IT51"/>
      <c r="IU51"/>
      <c r="IV51"/>
    </row>
    <row r="52" spans="1:256" x14ac:dyDescent="0.2">
      <c r="A52" s="135">
        <v>47</v>
      </c>
      <c r="B52" s="136">
        <v>458</v>
      </c>
      <c r="C52" s="137">
        <v>468</v>
      </c>
      <c r="D52" s="127"/>
      <c r="E52"/>
      <c r="F52"/>
      <c r="G52"/>
      <c r="H52"/>
      <c r="I52"/>
      <c r="IT52"/>
      <c r="IU52"/>
      <c r="IV52"/>
    </row>
    <row r="53" spans="1:256" x14ac:dyDescent="0.2">
      <c r="A53" s="135">
        <v>48</v>
      </c>
      <c r="B53" s="136">
        <v>457</v>
      </c>
      <c r="C53" s="137">
        <v>464</v>
      </c>
      <c r="D53" s="127"/>
      <c r="E53"/>
      <c r="F53"/>
      <c r="G53"/>
      <c r="H53"/>
      <c r="I53"/>
      <c r="IT53"/>
      <c r="IU53"/>
      <c r="IV53"/>
    </row>
    <row r="54" spans="1:256" x14ac:dyDescent="0.2">
      <c r="A54" s="135">
        <v>49</v>
      </c>
      <c r="B54" s="136">
        <v>446</v>
      </c>
      <c r="C54" s="137">
        <v>455</v>
      </c>
      <c r="D54" s="127"/>
      <c r="E54"/>
      <c r="F54"/>
      <c r="G54"/>
      <c r="H54"/>
      <c r="I54"/>
      <c r="IT54"/>
      <c r="IU54"/>
      <c r="IV54"/>
    </row>
    <row r="55" spans="1:256" x14ac:dyDescent="0.2">
      <c r="A55" s="135">
        <v>50</v>
      </c>
      <c r="B55" s="136">
        <v>439</v>
      </c>
      <c r="C55" s="137">
        <v>450</v>
      </c>
      <c r="D55" s="127"/>
      <c r="E55"/>
      <c r="F55"/>
      <c r="G55"/>
      <c r="H55"/>
      <c r="I55"/>
      <c r="IT55"/>
      <c r="IU55"/>
      <c r="IV55"/>
    </row>
    <row r="56" spans="1:256" x14ac:dyDescent="0.2">
      <c r="A56" s="135">
        <v>51</v>
      </c>
      <c r="B56" s="136">
        <v>432</v>
      </c>
      <c r="C56" s="137">
        <v>446</v>
      </c>
      <c r="D56" s="127"/>
      <c r="E56"/>
      <c r="F56"/>
      <c r="G56"/>
      <c r="H56"/>
      <c r="I56"/>
      <c r="IT56"/>
      <c r="IU56"/>
      <c r="IV56"/>
    </row>
    <row r="57" spans="1:256" x14ac:dyDescent="0.2">
      <c r="A57" s="135">
        <v>52</v>
      </c>
      <c r="B57" s="136">
        <v>429</v>
      </c>
      <c r="C57" s="137">
        <v>444</v>
      </c>
      <c r="D57" s="127"/>
      <c r="E57"/>
      <c r="F57"/>
      <c r="G57"/>
      <c r="H57"/>
      <c r="I57"/>
      <c r="IT57"/>
      <c r="IU57"/>
      <c r="IV57"/>
    </row>
    <row r="58" spans="1:256" x14ac:dyDescent="0.2">
      <c r="A58" s="135">
        <v>53</v>
      </c>
      <c r="B58" s="136">
        <v>438</v>
      </c>
      <c r="C58" s="137">
        <v>454</v>
      </c>
      <c r="D58" s="127"/>
      <c r="E58"/>
      <c r="F58"/>
      <c r="G58"/>
      <c r="H58"/>
      <c r="I58"/>
      <c r="IT58"/>
      <c r="IU58"/>
      <c r="IV58"/>
    </row>
    <row r="59" spans="1:256" x14ac:dyDescent="0.2">
      <c r="A59" s="135">
        <v>54</v>
      </c>
      <c r="B59" s="136">
        <v>438</v>
      </c>
      <c r="C59" s="137">
        <v>456</v>
      </c>
      <c r="D59" s="127"/>
      <c r="E59"/>
      <c r="F59"/>
      <c r="G59"/>
      <c r="H59"/>
      <c r="I59"/>
      <c r="IT59"/>
      <c r="IU59"/>
      <c r="IV59"/>
    </row>
    <row r="60" spans="1:256" x14ac:dyDescent="0.2">
      <c r="A60" s="135">
        <v>55</v>
      </c>
      <c r="B60" s="136">
        <v>440</v>
      </c>
      <c r="C60" s="137">
        <v>462</v>
      </c>
      <c r="D60" s="127"/>
      <c r="E60"/>
      <c r="F60"/>
      <c r="G60"/>
      <c r="H60"/>
      <c r="I60"/>
      <c r="IT60"/>
      <c r="IU60"/>
      <c r="IV60"/>
    </row>
    <row r="61" spans="1:256" x14ac:dyDescent="0.2">
      <c r="A61" s="135">
        <v>56</v>
      </c>
      <c r="B61" s="136">
        <v>433</v>
      </c>
      <c r="C61" s="137">
        <v>456</v>
      </c>
      <c r="D61" s="127"/>
      <c r="E61"/>
      <c r="F61"/>
      <c r="G61"/>
      <c r="H61"/>
      <c r="I61"/>
      <c r="IT61"/>
      <c r="IU61"/>
      <c r="IV61"/>
    </row>
    <row r="62" spans="1:256" x14ac:dyDescent="0.2">
      <c r="A62" s="135">
        <v>57</v>
      </c>
      <c r="B62" s="136">
        <v>417</v>
      </c>
      <c r="C62" s="137">
        <v>441</v>
      </c>
      <c r="D62" s="127"/>
      <c r="E62"/>
      <c r="F62"/>
      <c r="G62"/>
      <c r="H62"/>
      <c r="I62"/>
      <c r="IT62"/>
      <c r="IU62"/>
      <c r="IV62"/>
    </row>
    <row r="63" spans="1:256" x14ac:dyDescent="0.2">
      <c r="A63" s="135">
        <v>58</v>
      </c>
      <c r="B63" s="136">
        <v>417</v>
      </c>
      <c r="C63" s="137">
        <v>441</v>
      </c>
      <c r="D63" s="127"/>
      <c r="E63"/>
      <c r="F63"/>
      <c r="G63"/>
      <c r="H63"/>
      <c r="I63"/>
      <c r="IT63"/>
      <c r="IU63"/>
      <c r="IV63"/>
    </row>
    <row r="64" spans="1:256" x14ac:dyDescent="0.2">
      <c r="A64" s="135">
        <v>59</v>
      </c>
      <c r="B64" s="136">
        <v>412</v>
      </c>
      <c r="C64" s="137">
        <v>441</v>
      </c>
      <c r="D64" s="127"/>
      <c r="E64"/>
      <c r="F64"/>
      <c r="G64"/>
      <c r="H64"/>
      <c r="I64"/>
      <c r="IT64"/>
      <c r="IU64"/>
      <c r="IV64"/>
    </row>
    <row r="65" spans="1:256" x14ac:dyDescent="0.2">
      <c r="A65" s="135">
        <v>60</v>
      </c>
      <c r="B65" s="136">
        <v>407</v>
      </c>
      <c r="C65" s="137">
        <v>439</v>
      </c>
      <c r="D65" s="127"/>
      <c r="E65"/>
      <c r="F65"/>
      <c r="G65"/>
      <c r="H65"/>
      <c r="I65"/>
      <c r="IT65"/>
      <c r="IU65"/>
      <c r="IV65"/>
    </row>
    <row r="66" spans="1:256" x14ac:dyDescent="0.2">
      <c r="A66" s="135">
        <v>61</v>
      </c>
      <c r="B66" s="136">
        <v>396</v>
      </c>
      <c r="C66" s="137">
        <v>431</v>
      </c>
      <c r="D66" s="127"/>
      <c r="E66"/>
      <c r="F66"/>
      <c r="G66"/>
      <c r="H66"/>
      <c r="I66"/>
      <c r="IT66"/>
      <c r="IU66"/>
      <c r="IV66"/>
    </row>
    <row r="67" spans="1:256" x14ac:dyDescent="0.2">
      <c r="A67" s="135">
        <v>62</v>
      </c>
      <c r="B67" s="136">
        <v>391</v>
      </c>
      <c r="C67" s="137">
        <v>428</v>
      </c>
      <c r="D67" s="127"/>
      <c r="E67"/>
      <c r="F67"/>
      <c r="G67"/>
      <c r="H67"/>
      <c r="I67"/>
      <c r="IT67"/>
      <c r="IU67"/>
      <c r="IV67"/>
    </row>
    <row r="68" spans="1:256" x14ac:dyDescent="0.2">
      <c r="A68" s="135">
        <v>63</v>
      </c>
      <c r="B68" s="136">
        <v>384</v>
      </c>
      <c r="C68" s="137">
        <v>425</v>
      </c>
      <c r="D68" s="127"/>
      <c r="E68"/>
      <c r="F68"/>
      <c r="G68"/>
      <c r="H68"/>
      <c r="I68"/>
      <c r="IT68"/>
      <c r="IU68"/>
      <c r="IV68"/>
    </row>
    <row r="69" spans="1:256" x14ac:dyDescent="0.2">
      <c r="A69" s="135">
        <v>64</v>
      </c>
      <c r="B69" s="136">
        <v>377</v>
      </c>
      <c r="C69" s="137">
        <v>422</v>
      </c>
      <c r="D69" s="127"/>
      <c r="E69"/>
      <c r="F69"/>
      <c r="G69"/>
      <c r="H69"/>
      <c r="I69"/>
      <c r="IT69"/>
      <c r="IU69"/>
      <c r="IV69"/>
    </row>
    <row r="70" spans="1:256" x14ac:dyDescent="0.2">
      <c r="A70" s="135">
        <v>65</v>
      </c>
      <c r="B70" s="136">
        <v>376</v>
      </c>
      <c r="C70" s="137">
        <v>419</v>
      </c>
      <c r="D70" s="127"/>
      <c r="E70"/>
      <c r="F70"/>
      <c r="G70"/>
      <c r="H70"/>
      <c r="I70"/>
      <c r="IT70"/>
      <c r="IU70"/>
      <c r="IV70"/>
    </row>
    <row r="71" spans="1:256" x14ac:dyDescent="0.2">
      <c r="A71" s="135">
        <v>66</v>
      </c>
      <c r="B71" s="136">
        <v>366</v>
      </c>
      <c r="C71" s="137">
        <v>410</v>
      </c>
      <c r="D71" s="127"/>
      <c r="E71"/>
      <c r="F71"/>
      <c r="G71"/>
      <c r="H71"/>
      <c r="I71"/>
      <c r="IT71"/>
      <c r="IU71"/>
      <c r="IV71"/>
    </row>
    <row r="72" spans="1:256" x14ac:dyDescent="0.2">
      <c r="A72" s="135">
        <v>67</v>
      </c>
      <c r="B72" s="136">
        <v>370</v>
      </c>
      <c r="C72" s="137">
        <v>415</v>
      </c>
      <c r="D72" s="127"/>
      <c r="E72"/>
      <c r="F72"/>
      <c r="G72"/>
      <c r="H72"/>
      <c r="I72"/>
      <c r="IT72"/>
      <c r="IU72"/>
      <c r="IV72"/>
    </row>
    <row r="73" spans="1:256" x14ac:dyDescent="0.2">
      <c r="A73" s="135">
        <v>68</v>
      </c>
      <c r="B73" s="136">
        <v>358</v>
      </c>
      <c r="C73" s="137">
        <v>403</v>
      </c>
      <c r="D73" s="127"/>
      <c r="E73"/>
      <c r="F73"/>
      <c r="G73"/>
      <c r="H73"/>
      <c r="I73"/>
      <c r="IT73"/>
      <c r="IU73"/>
      <c r="IV73"/>
    </row>
    <row r="74" spans="1:256" x14ac:dyDescent="0.2">
      <c r="A74" s="135">
        <v>69</v>
      </c>
      <c r="B74" s="136">
        <v>367</v>
      </c>
      <c r="C74" s="137">
        <v>416</v>
      </c>
      <c r="D74" s="127"/>
      <c r="E74"/>
      <c r="F74"/>
      <c r="G74"/>
      <c r="H74"/>
      <c r="I74"/>
      <c r="IT74"/>
      <c r="IU74"/>
      <c r="IV74"/>
    </row>
    <row r="75" spans="1:256" x14ac:dyDescent="0.2">
      <c r="A75" s="135">
        <v>70</v>
      </c>
      <c r="B75" s="136">
        <v>357</v>
      </c>
      <c r="C75" s="137">
        <v>409</v>
      </c>
      <c r="D75" s="127"/>
      <c r="E75"/>
      <c r="F75"/>
      <c r="G75"/>
      <c r="H75"/>
      <c r="I75"/>
      <c r="IT75"/>
      <c r="IU75"/>
      <c r="IV75"/>
    </row>
    <row r="76" spans="1:256" x14ac:dyDescent="0.2">
      <c r="A76" s="135">
        <v>71</v>
      </c>
      <c r="B76" s="136">
        <v>354</v>
      </c>
      <c r="C76" s="137">
        <v>406</v>
      </c>
      <c r="D76" s="127"/>
      <c r="E76"/>
      <c r="F76"/>
      <c r="G76"/>
      <c r="H76"/>
      <c r="I76"/>
      <c r="IT76"/>
      <c r="IU76"/>
      <c r="IV76"/>
    </row>
    <row r="77" spans="1:256" x14ac:dyDescent="0.2">
      <c r="A77" s="135">
        <v>72</v>
      </c>
      <c r="B77" s="136">
        <v>344</v>
      </c>
      <c r="C77" s="137">
        <v>395</v>
      </c>
      <c r="D77" s="127"/>
      <c r="E77"/>
      <c r="F77"/>
      <c r="G77"/>
      <c r="H77"/>
      <c r="I77"/>
      <c r="IT77"/>
      <c r="IU77"/>
      <c r="IV77"/>
    </row>
    <row r="78" spans="1:256" x14ac:dyDescent="0.2">
      <c r="A78" s="135">
        <v>73</v>
      </c>
      <c r="B78" s="136">
        <v>319</v>
      </c>
      <c r="C78" s="137">
        <v>374</v>
      </c>
      <c r="D78" s="127"/>
      <c r="E78"/>
      <c r="F78"/>
      <c r="G78"/>
      <c r="H78"/>
      <c r="I78"/>
      <c r="IT78"/>
      <c r="IU78"/>
      <c r="IV78"/>
    </row>
    <row r="79" spans="1:256" x14ac:dyDescent="0.2">
      <c r="A79" s="135">
        <v>74</v>
      </c>
      <c r="B79" s="136">
        <v>236</v>
      </c>
      <c r="C79" s="137">
        <v>283</v>
      </c>
      <c r="D79" s="127"/>
      <c r="E79"/>
      <c r="F79"/>
      <c r="G79"/>
      <c r="H79"/>
      <c r="I79"/>
      <c r="IT79"/>
      <c r="IU79"/>
      <c r="IV79"/>
    </row>
    <row r="80" spans="1:256" x14ac:dyDescent="0.2">
      <c r="A80" s="135">
        <v>75</v>
      </c>
      <c r="B80" s="136">
        <v>228</v>
      </c>
      <c r="C80" s="137">
        <v>274</v>
      </c>
      <c r="D80" s="127"/>
      <c r="E80"/>
      <c r="F80"/>
      <c r="G80"/>
      <c r="H80"/>
      <c r="I80"/>
      <c r="IT80"/>
      <c r="IU80"/>
      <c r="IV80"/>
    </row>
    <row r="81" spans="1:256" x14ac:dyDescent="0.2">
      <c r="A81" s="135">
        <v>76</v>
      </c>
      <c r="B81" s="136">
        <v>218</v>
      </c>
      <c r="C81" s="137">
        <v>266</v>
      </c>
      <c r="D81" s="127"/>
      <c r="E81"/>
      <c r="F81"/>
      <c r="G81"/>
      <c r="H81"/>
      <c r="I81"/>
      <c r="IT81"/>
      <c r="IU81"/>
      <c r="IV81"/>
    </row>
    <row r="82" spans="1:256" x14ac:dyDescent="0.2">
      <c r="A82" s="135">
        <v>77</v>
      </c>
      <c r="B82" s="136">
        <v>198</v>
      </c>
      <c r="C82" s="137">
        <v>245</v>
      </c>
      <c r="D82" s="127"/>
      <c r="E82"/>
      <c r="F82"/>
      <c r="G82"/>
      <c r="H82"/>
      <c r="I82"/>
      <c r="IT82"/>
      <c r="IU82"/>
      <c r="IV82"/>
    </row>
    <row r="83" spans="1:256" x14ac:dyDescent="0.2">
      <c r="A83" s="135">
        <v>78</v>
      </c>
      <c r="B83" s="136">
        <v>171</v>
      </c>
      <c r="C83" s="137">
        <v>218</v>
      </c>
      <c r="D83" s="127"/>
      <c r="E83"/>
      <c r="F83"/>
      <c r="G83"/>
      <c r="H83"/>
      <c r="I83"/>
      <c r="IT83"/>
      <c r="IU83"/>
      <c r="IV83"/>
    </row>
    <row r="84" spans="1:256" x14ac:dyDescent="0.2">
      <c r="A84" s="135">
        <v>79</v>
      </c>
      <c r="B84" s="136">
        <v>172</v>
      </c>
      <c r="C84" s="137">
        <v>226</v>
      </c>
      <c r="D84" s="127"/>
      <c r="E84"/>
      <c r="F84"/>
      <c r="G84"/>
      <c r="H84"/>
      <c r="I84"/>
      <c r="IT84"/>
      <c r="IU84"/>
      <c r="IV84"/>
    </row>
    <row r="85" spans="1:256" x14ac:dyDescent="0.2">
      <c r="A85" s="135">
        <v>80</v>
      </c>
      <c r="B85" s="136">
        <v>173</v>
      </c>
      <c r="C85" s="137">
        <v>235</v>
      </c>
      <c r="D85" s="127"/>
      <c r="E85"/>
      <c r="F85"/>
      <c r="G85"/>
      <c r="H85"/>
      <c r="I85"/>
      <c r="IT85"/>
      <c r="IU85"/>
      <c r="IV85"/>
    </row>
    <row r="86" spans="1:256" x14ac:dyDescent="0.2">
      <c r="A86" s="135">
        <v>81</v>
      </c>
      <c r="B86" s="136">
        <v>163</v>
      </c>
      <c r="C86" s="137">
        <v>227</v>
      </c>
      <c r="D86" s="127"/>
      <c r="E86"/>
      <c r="F86"/>
      <c r="G86"/>
      <c r="H86"/>
      <c r="I86"/>
      <c r="IT86"/>
      <c r="IU86"/>
      <c r="IV86"/>
    </row>
    <row r="87" spans="1:256" x14ac:dyDescent="0.2">
      <c r="A87" s="135">
        <v>82</v>
      </c>
      <c r="B87" s="136">
        <v>153</v>
      </c>
      <c r="C87" s="137">
        <v>220</v>
      </c>
      <c r="D87" s="127"/>
      <c r="E87"/>
      <c r="F87"/>
      <c r="G87"/>
      <c r="H87"/>
      <c r="I87"/>
      <c r="IT87"/>
      <c r="IU87"/>
      <c r="IV87"/>
    </row>
    <row r="88" spans="1:256" x14ac:dyDescent="0.2">
      <c r="A88" s="135">
        <v>83</v>
      </c>
      <c r="B88" s="136">
        <v>145</v>
      </c>
      <c r="C88" s="137">
        <v>217</v>
      </c>
      <c r="D88" s="127"/>
      <c r="E88"/>
      <c r="F88"/>
      <c r="G88"/>
      <c r="H88"/>
      <c r="I88"/>
      <c r="IT88"/>
      <c r="IU88"/>
      <c r="IV88"/>
    </row>
    <row r="89" spans="1:256" x14ac:dyDescent="0.2">
      <c r="A89" s="135">
        <v>84</v>
      </c>
      <c r="B89" s="136">
        <v>130</v>
      </c>
      <c r="C89" s="137">
        <v>206</v>
      </c>
      <c r="D89" s="127"/>
      <c r="E89"/>
      <c r="F89"/>
      <c r="G89"/>
      <c r="H89"/>
      <c r="I89"/>
      <c r="IT89"/>
      <c r="IU89"/>
      <c r="IV89"/>
    </row>
    <row r="90" spans="1:256" x14ac:dyDescent="0.2">
      <c r="A90" s="135">
        <v>85</v>
      </c>
      <c r="B90" s="136">
        <v>123</v>
      </c>
      <c r="C90" s="137">
        <v>203</v>
      </c>
      <c r="D90" s="127"/>
      <c r="E90"/>
      <c r="F90"/>
      <c r="G90"/>
      <c r="H90"/>
      <c r="I90"/>
      <c r="IT90"/>
      <c r="IU90"/>
      <c r="IV90"/>
    </row>
    <row r="91" spans="1:256" x14ac:dyDescent="0.2">
      <c r="A91" s="135">
        <v>86</v>
      </c>
      <c r="B91" s="136">
        <v>107</v>
      </c>
      <c r="C91" s="137">
        <v>186</v>
      </c>
      <c r="D91" s="127"/>
      <c r="E91"/>
      <c r="F91"/>
      <c r="G91"/>
      <c r="H91"/>
      <c r="I91"/>
      <c r="IT91"/>
      <c r="IU91"/>
      <c r="IV91"/>
    </row>
    <row r="92" spans="1:256" x14ac:dyDescent="0.2">
      <c r="A92" s="135">
        <v>87</v>
      </c>
      <c r="B92" s="136">
        <v>99</v>
      </c>
      <c r="C92" s="137">
        <v>182</v>
      </c>
      <c r="D92" s="127"/>
      <c r="E92"/>
      <c r="F92"/>
      <c r="G92"/>
      <c r="H92"/>
      <c r="I92"/>
      <c r="IT92"/>
      <c r="IU92"/>
      <c r="IV92"/>
    </row>
    <row r="93" spans="1:256" x14ac:dyDescent="0.2">
      <c r="A93" s="135">
        <v>88</v>
      </c>
      <c r="B93" s="136">
        <v>85</v>
      </c>
      <c r="C93" s="137">
        <v>165</v>
      </c>
      <c r="D93" s="127"/>
      <c r="E93"/>
      <c r="F93"/>
      <c r="G93"/>
      <c r="H93"/>
      <c r="I93"/>
      <c r="IT93"/>
      <c r="IU93"/>
      <c r="IV93"/>
    </row>
    <row r="94" spans="1:256" x14ac:dyDescent="0.2">
      <c r="A94" s="135">
        <v>89</v>
      </c>
      <c r="B94" s="136">
        <v>74</v>
      </c>
      <c r="C94" s="137">
        <v>152</v>
      </c>
      <c r="D94" s="127"/>
      <c r="E94"/>
      <c r="F94"/>
      <c r="G94"/>
      <c r="H94"/>
      <c r="I94"/>
      <c r="IT94"/>
      <c r="IU94"/>
      <c r="IV94"/>
    </row>
    <row r="95" spans="1:256" x14ac:dyDescent="0.2">
      <c r="A95" s="135">
        <v>90</v>
      </c>
      <c r="B95" s="136">
        <v>58</v>
      </c>
      <c r="C95" s="137">
        <v>128</v>
      </c>
      <c r="D95" s="127"/>
      <c r="E95"/>
      <c r="F95"/>
      <c r="G95"/>
      <c r="H95"/>
      <c r="I95"/>
      <c r="IT95"/>
      <c r="IU95"/>
      <c r="IV95"/>
    </row>
    <row r="96" spans="1:256" x14ac:dyDescent="0.2">
      <c r="A96" s="135">
        <v>91</v>
      </c>
      <c r="B96" s="136">
        <v>47</v>
      </c>
      <c r="C96" s="137">
        <v>113</v>
      </c>
      <c r="D96" s="127"/>
      <c r="E96"/>
      <c r="F96"/>
      <c r="G96"/>
      <c r="H96"/>
      <c r="I96"/>
      <c r="IT96"/>
      <c r="IU96"/>
      <c r="IV96"/>
    </row>
    <row r="97" spans="1:256" x14ac:dyDescent="0.2">
      <c r="A97" s="135">
        <v>92</v>
      </c>
      <c r="B97" s="136">
        <v>37</v>
      </c>
      <c r="C97" s="137">
        <v>96</v>
      </c>
      <c r="D97" s="127"/>
      <c r="E97"/>
      <c r="F97"/>
      <c r="G97"/>
      <c r="H97"/>
      <c r="I97"/>
      <c r="IT97"/>
      <c r="IU97"/>
      <c r="IV97"/>
    </row>
    <row r="98" spans="1:256" x14ac:dyDescent="0.2">
      <c r="A98" s="135">
        <v>93</v>
      </c>
      <c r="B98" s="136">
        <v>28</v>
      </c>
      <c r="C98" s="137">
        <v>82</v>
      </c>
      <c r="D98" s="127"/>
      <c r="E98"/>
      <c r="F98"/>
      <c r="G98"/>
      <c r="H98"/>
      <c r="I98"/>
      <c r="IT98"/>
      <c r="IU98"/>
      <c r="IV98"/>
    </row>
    <row r="99" spans="1:256" x14ac:dyDescent="0.2">
      <c r="A99" s="135">
        <v>94</v>
      </c>
      <c r="B99" s="136">
        <v>22</v>
      </c>
      <c r="C99" s="137">
        <v>67</v>
      </c>
      <c r="D99" s="127"/>
      <c r="E99"/>
      <c r="F99"/>
      <c r="G99"/>
      <c r="H99"/>
      <c r="I99"/>
      <c r="IT99"/>
      <c r="IU99"/>
      <c r="IV99"/>
    </row>
    <row r="100" spans="1:256" x14ac:dyDescent="0.2">
      <c r="A100" s="135">
        <v>95</v>
      </c>
      <c r="B100" s="136">
        <v>16</v>
      </c>
      <c r="C100" s="137">
        <v>53</v>
      </c>
      <c r="D100" s="127"/>
      <c r="E100"/>
      <c r="F100"/>
      <c r="G100"/>
      <c r="H100"/>
      <c r="I100"/>
      <c r="IT100"/>
      <c r="IU100"/>
      <c r="IV100"/>
    </row>
    <row r="101" spans="1:256" x14ac:dyDescent="0.2">
      <c r="A101" s="135">
        <v>96</v>
      </c>
      <c r="B101" s="136">
        <v>12</v>
      </c>
      <c r="C101" s="137">
        <v>42</v>
      </c>
      <c r="D101" s="127"/>
      <c r="E101"/>
      <c r="F101"/>
      <c r="G101"/>
      <c r="H101"/>
      <c r="I101"/>
      <c r="IT101"/>
      <c r="IU101"/>
      <c r="IV101"/>
    </row>
    <row r="102" spans="1:256" x14ac:dyDescent="0.2">
      <c r="A102" s="135">
        <v>97</v>
      </c>
      <c r="B102" s="136">
        <v>8</v>
      </c>
      <c r="C102" s="137">
        <v>32</v>
      </c>
      <c r="D102" s="127"/>
      <c r="E102"/>
      <c r="F102"/>
      <c r="G102"/>
      <c r="H102"/>
      <c r="I102"/>
      <c r="IT102"/>
      <c r="IU102"/>
      <c r="IV102"/>
    </row>
    <row r="103" spans="1:256" x14ac:dyDescent="0.2">
      <c r="A103" s="135">
        <v>98</v>
      </c>
      <c r="B103" s="136">
        <v>6</v>
      </c>
      <c r="C103" s="137">
        <v>24</v>
      </c>
      <c r="D103" s="127"/>
      <c r="E103"/>
      <c r="F103"/>
      <c r="G103"/>
      <c r="H103"/>
      <c r="I103"/>
      <c r="IT103"/>
      <c r="IU103"/>
      <c r="IV103"/>
    </row>
    <row r="104" spans="1:256" x14ac:dyDescent="0.2">
      <c r="A104" s="135">
        <v>99</v>
      </c>
      <c r="B104" s="136">
        <v>4</v>
      </c>
      <c r="C104" s="137">
        <v>16</v>
      </c>
      <c r="D104" s="127"/>
      <c r="E104"/>
      <c r="F104"/>
      <c r="G104"/>
      <c r="H104"/>
      <c r="I104"/>
      <c r="IT104"/>
      <c r="IU104"/>
      <c r="IV104"/>
    </row>
    <row r="105" spans="1:256" x14ac:dyDescent="0.2">
      <c r="A105" s="135">
        <v>100</v>
      </c>
      <c r="B105" s="136">
        <v>1</v>
      </c>
      <c r="C105" s="137">
        <v>7</v>
      </c>
      <c r="D105" s="127"/>
      <c r="E105"/>
      <c r="F105"/>
      <c r="G105"/>
      <c r="H105"/>
      <c r="I105"/>
      <c r="IT105"/>
      <c r="IU105"/>
      <c r="IV105"/>
    </row>
    <row r="106" spans="1:256" x14ac:dyDescent="0.2">
      <c r="A106" s="135">
        <v>101</v>
      </c>
      <c r="B106" s="136">
        <v>1</v>
      </c>
      <c r="C106" s="137">
        <v>4</v>
      </c>
      <c r="D106" s="127"/>
      <c r="E106"/>
      <c r="F106"/>
      <c r="G106"/>
      <c r="H106"/>
      <c r="I106"/>
      <c r="IT106"/>
      <c r="IU106"/>
      <c r="IV106"/>
    </row>
    <row r="107" spans="1:256" x14ac:dyDescent="0.2">
      <c r="A107" s="135">
        <v>102</v>
      </c>
      <c r="B107" s="136">
        <v>0</v>
      </c>
      <c r="C107" s="137">
        <v>3</v>
      </c>
      <c r="D107" s="127"/>
      <c r="E107"/>
      <c r="F107"/>
      <c r="G107"/>
      <c r="H107"/>
      <c r="I107"/>
      <c r="IT107"/>
      <c r="IU107"/>
      <c r="IV107"/>
    </row>
    <row r="108" spans="1:256" x14ac:dyDescent="0.2">
      <c r="A108" s="135">
        <v>103</v>
      </c>
      <c r="B108" s="136">
        <v>0</v>
      </c>
      <c r="C108" s="137">
        <v>1</v>
      </c>
      <c r="D108" s="127"/>
      <c r="E108"/>
      <c r="F108"/>
      <c r="G108"/>
      <c r="H108"/>
      <c r="I108"/>
      <c r="IT108"/>
      <c r="IU108"/>
      <c r="IV108"/>
    </row>
    <row r="109" spans="1:256" x14ac:dyDescent="0.2">
      <c r="A109" s="135">
        <v>104</v>
      </c>
      <c r="B109" s="136">
        <v>0</v>
      </c>
      <c r="C109" s="137">
        <v>1</v>
      </c>
      <c r="D109" s="127"/>
      <c r="E109"/>
      <c r="F109"/>
      <c r="G109"/>
      <c r="H109"/>
      <c r="I109"/>
      <c r="IT109"/>
      <c r="IU109"/>
      <c r="IV109"/>
    </row>
    <row r="110" spans="1:256" x14ac:dyDescent="0.2">
      <c r="A110" s="135">
        <v>105</v>
      </c>
      <c r="B110" s="136">
        <v>0</v>
      </c>
      <c r="C110" s="137">
        <v>1</v>
      </c>
      <c r="D110" s="127"/>
      <c r="E110"/>
      <c r="F110"/>
      <c r="G110"/>
      <c r="H110"/>
      <c r="I110"/>
      <c r="IT110"/>
      <c r="IU110"/>
      <c r="IV110"/>
    </row>
    <row r="111" spans="1:256" x14ac:dyDescent="0.2">
      <c r="A111" s="135">
        <v>106</v>
      </c>
      <c r="B111" s="136">
        <v>0</v>
      </c>
      <c r="C111" s="137">
        <v>0</v>
      </c>
      <c r="D111" s="127"/>
      <c r="E111"/>
      <c r="F111"/>
      <c r="G111"/>
      <c r="H111"/>
      <c r="I111"/>
      <c r="IT111"/>
      <c r="IU111"/>
      <c r="IV111"/>
    </row>
    <row r="112" spans="1:256" x14ac:dyDescent="0.2">
      <c r="A112" s="135">
        <v>107</v>
      </c>
      <c r="B112" s="136">
        <v>0</v>
      </c>
      <c r="C112" s="137">
        <v>0</v>
      </c>
      <c r="D112" s="127"/>
      <c r="E112"/>
      <c r="F112"/>
      <c r="G112"/>
      <c r="H112"/>
      <c r="I112"/>
      <c r="IT112"/>
      <c r="IU112"/>
      <c r="IV112"/>
    </row>
    <row r="113" spans="1:256" x14ac:dyDescent="0.2">
      <c r="A113" s="135">
        <v>108</v>
      </c>
      <c r="B113" s="136">
        <v>0</v>
      </c>
      <c r="C113" s="137">
        <v>0</v>
      </c>
      <c r="D113" s="127"/>
      <c r="E113"/>
      <c r="F113"/>
      <c r="G113"/>
      <c r="H113"/>
      <c r="I113"/>
      <c r="IT113"/>
      <c r="IU113"/>
      <c r="IV113"/>
    </row>
    <row r="114" spans="1:256" x14ac:dyDescent="0.2">
      <c r="A114" s="135">
        <v>109</v>
      </c>
      <c r="B114" s="136">
        <v>0</v>
      </c>
      <c r="C114" s="137">
        <v>0</v>
      </c>
      <c r="D114" s="127"/>
      <c r="E114"/>
      <c r="F114"/>
      <c r="G114"/>
      <c r="H114"/>
      <c r="I114"/>
      <c r="IT114"/>
      <c r="IU114"/>
      <c r="IV114"/>
    </row>
    <row r="115" spans="1:256" x14ac:dyDescent="0.2">
      <c r="A115" s="140" t="s">
        <v>149</v>
      </c>
      <c r="B115" s="141">
        <v>0</v>
      </c>
      <c r="C115" s="140">
        <v>0</v>
      </c>
      <c r="D115" s="127"/>
      <c r="E115"/>
      <c r="F115"/>
      <c r="G115"/>
      <c r="H115"/>
      <c r="I115"/>
      <c r="IT115"/>
      <c r="IU115"/>
      <c r="IV115"/>
    </row>
    <row r="116" spans="1:256" x14ac:dyDescent="0.2">
      <c r="A116" s="124" t="s">
        <v>150</v>
      </c>
      <c r="B116" s="142"/>
      <c r="C116" s="142"/>
      <c r="F116"/>
      <c r="G116"/>
      <c r="H116"/>
      <c r="I116"/>
      <c r="IT116"/>
      <c r="IU116"/>
      <c r="IV116"/>
    </row>
    <row r="117" spans="1:256" ht="14.25" x14ac:dyDescent="0.2">
      <c r="A117" s="196" t="s">
        <v>119</v>
      </c>
      <c r="B117" s="196"/>
      <c r="C117" s="142"/>
      <c r="F117"/>
      <c r="G117"/>
      <c r="H117"/>
      <c r="I117"/>
      <c r="IT117"/>
      <c r="IU117"/>
      <c r="IV117"/>
    </row>
    <row r="118" spans="1:256" x14ac:dyDescent="0.2">
      <c r="A118" s="144" t="s">
        <v>151</v>
      </c>
      <c r="C118"/>
      <c r="F118"/>
      <c r="G118"/>
      <c r="H118"/>
      <c r="I118"/>
      <c r="IV118"/>
    </row>
    <row r="119" spans="1:256" x14ac:dyDescent="0.2">
      <c r="A119" s="145" t="s">
        <v>32</v>
      </c>
      <c r="C119"/>
      <c r="F119"/>
      <c r="G119"/>
      <c r="H119"/>
      <c r="I119"/>
      <c r="IV119"/>
    </row>
  </sheetData>
  <sheetProtection selectLockedCells="1" selectUnlockedCells="1"/>
  <pageMargins left="0.74791666666666667" right="0.74791666666666667" top="0.5" bottom="0.47986111111111113" header="0.51180555555555551" footer="0.51180555555555551"/>
  <pageSetup paperSize="9" firstPageNumber="0" orientation="landscape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7"/>
  <sheetViews>
    <sheetView workbookViewId="0"/>
  </sheetViews>
  <sheetFormatPr baseColWidth="10" defaultColWidth="11.28515625" defaultRowHeight="12.75" x14ac:dyDescent="0.2"/>
  <cols>
    <col min="1" max="1" width="12" style="121" customWidth="1"/>
    <col min="2" max="8" width="11.28515625" style="170" customWidth="1"/>
    <col min="9" max="9" width="30.28515625" style="170" customWidth="1"/>
    <col min="10" max="16384" width="11.28515625" style="170"/>
  </cols>
  <sheetData>
    <row r="1" spans="1:10" ht="14.45" customHeight="1" x14ac:dyDescent="0.2">
      <c r="A1" s="197" t="s">
        <v>152</v>
      </c>
    </row>
    <row r="2" spans="1:10" x14ac:dyDescent="0.2">
      <c r="A2" s="197"/>
    </row>
    <row r="3" spans="1:10" x14ac:dyDescent="0.2">
      <c r="A3" s="361"/>
      <c r="B3" s="360" t="s">
        <v>153</v>
      </c>
      <c r="C3" s="360"/>
      <c r="D3" s="360"/>
      <c r="E3" s="360" t="s">
        <v>154</v>
      </c>
      <c r="F3" s="360"/>
      <c r="G3" s="360"/>
    </row>
    <row r="4" spans="1:10" s="199" customFormat="1" ht="57" customHeight="1" x14ac:dyDescent="0.2">
      <c r="A4" s="361"/>
      <c r="B4" s="198" t="s">
        <v>155</v>
      </c>
      <c r="C4" s="198" t="s">
        <v>156</v>
      </c>
      <c r="D4" s="198" t="s">
        <v>157</v>
      </c>
      <c r="E4" s="198" t="s">
        <v>155</v>
      </c>
      <c r="F4" s="198" t="s">
        <v>156</v>
      </c>
      <c r="G4" s="198" t="s">
        <v>157</v>
      </c>
      <c r="I4" s="200"/>
    </row>
    <row r="5" spans="1:10" s="199" customFormat="1" x14ac:dyDescent="0.2">
      <c r="A5" s="201">
        <v>2000</v>
      </c>
      <c r="B5" s="202">
        <v>305234</v>
      </c>
      <c r="C5" s="202" t="s">
        <v>117</v>
      </c>
      <c r="D5" s="203">
        <v>305234</v>
      </c>
      <c r="E5" s="204">
        <v>16859</v>
      </c>
      <c r="F5" s="204">
        <v>5412</v>
      </c>
      <c r="G5" s="203">
        <v>22271</v>
      </c>
      <c r="H5" s="205"/>
      <c r="I5" s="206"/>
      <c r="J5" s="207"/>
    </row>
    <row r="6" spans="1:10" x14ac:dyDescent="0.2">
      <c r="A6" s="208">
        <v>2001</v>
      </c>
      <c r="B6" s="209">
        <v>295720</v>
      </c>
      <c r="C6" s="209" t="s">
        <v>117</v>
      </c>
      <c r="D6" s="210">
        <v>295720</v>
      </c>
      <c r="E6" s="211">
        <v>16306</v>
      </c>
      <c r="F6" s="211">
        <v>3323</v>
      </c>
      <c r="G6" s="210">
        <v>19629</v>
      </c>
      <c r="H6" s="205"/>
      <c r="I6" s="212"/>
      <c r="J6" s="207"/>
    </row>
    <row r="7" spans="1:10" x14ac:dyDescent="0.2">
      <c r="A7" s="208">
        <v>2002</v>
      </c>
      <c r="B7" s="209">
        <v>286169</v>
      </c>
      <c r="C7" s="209" t="s">
        <v>117</v>
      </c>
      <c r="D7" s="210">
        <v>286169</v>
      </c>
      <c r="E7" s="211">
        <v>21683</v>
      </c>
      <c r="F7" s="211">
        <v>3622</v>
      </c>
      <c r="G7" s="210">
        <v>25305</v>
      </c>
      <c r="H7" s="205"/>
      <c r="I7" s="212"/>
      <c r="J7" s="207"/>
    </row>
    <row r="8" spans="1:10" x14ac:dyDescent="0.2">
      <c r="A8" s="208">
        <v>2003</v>
      </c>
      <c r="B8" s="209">
        <v>282756</v>
      </c>
      <c r="C8" s="209" t="s">
        <v>117</v>
      </c>
      <c r="D8" s="210">
        <v>282756</v>
      </c>
      <c r="E8" s="211">
        <v>27276</v>
      </c>
      <c r="F8" s="211">
        <v>4294</v>
      </c>
      <c r="G8" s="210">
        <v>31570</v>
      </c>
      <c r="H8" s="205"/>
      <c r="I8" s="212"/>
      <c r="J8" s="207"/>
    </row>
    <row r="9" spans="1:10" x14ac:dyDescent="0.2">
      <c r="A9" s="208">
        <v>2004</v>
      </c>
      <c r="B9" s="209">
        <v>278439</v>
      </c>
      <c r="C9" s="209" t="s">
        <v>117</v>
      </c>
      <c r="D9" s="210">
        <v>278439</v>
      </c>
      <c r="E9" s="211">
        <v>35057</v>
      </c>
      <c r="F9" s="211">
        <v>5023</v>
      </c>
      <c r="G9" s="210">
        <v>40080</v>
      </c>
      <c r="H9" s="205"/>
      <c r="I9" s="212"/>
      <c r="J9" s="207"/>
    </row>
    <row r="10" spans="1:10" x14ac:dyDescent="0.2">
      <c r="A10" s="208">
        <v>2005</v>
      </c>
      <c r="B10" s="209">
        <v>283036</v>
      </c>
      <c r="C10" s="209" t="s">
        <v>117</v>
      </c>
      <c r="D10" s="210">
        <v>283036</v>
      </c>
      <c r="E10" s="211">
        <v>55597</v>
      </c>
      <c r="F10" s="211">
        <v>4865</v>
      </c>
      <c r="G10" s="210">
        <v>60462</v>
      </c>
      <c r="H10" s="205"/>
      <c r="I10" s="212"/>
      <c r="J10" s="207"/>
    </row>
    <row r="11" spans="1:10" x14ac:dyDescent="0.2">
      <c r="A11" s="208">
        <v>2006</v>
      </c>
      <c r="B11" s="209">
        <v>273914</v>
      </c>
      <c r="C11" s="209" t="s">
        <v>117</v>
      </c>
      <c r="D11" s="210">
        <v>273914</v>
      </c>
      <c r="E11" s="211">
        <v>72276</v>
      </c>
      <c r="F11" s="211">
        <v>5071</v>
      </c>
      <c r="G11" s="210">
        <v>77347</v>
      </c>
      <c r="H11" s="205"/>
      <c r="I11" s="212"/>
      <c r="J11" s="207"/>
    </row>
    <row r="12" spans="1:10" x14ac:dyDescent="0.2">
      <c r="A12" s="208">
        <v>2007</v>
      </c>
      <c r="B12" s="209">
        <v>273669</v>
      </c>
      <c r="C12" s="209" t="s">
        <v>117</v>
      </c>
      <c r="D12" s="210">
        <v>273669</v>
      </c>
      <c r="E12" s="211">
        <v>95772</v>
      </c>
      <c r="F12" s="211">
        <v>6206</v>
      </c>
      <c r="G12" s="210">
        <v>101978</v>
      </c>
      <c r="H12" s="205"/>
      <c r="I12" s="212"/>
      <c r="J12" s="207"/>
    </row>
    <row r="13" spans="1:10" x14ac:dyDescent="0.2">
      <c r="A13" s="208">
        <v>2008</v>
      </c>
      <c r="B13" s="209">
        <v>265404</v>
      </c>
      <c r="C13" s="209" t="s">
        <v>117</v>
      </c>
      <c r="D13" s="210">
        <v>265404</v>
      </c>
      <c r="E13" s="211">
        <v>137766</v>
      </c>
      <c r="F13" s="211">
        <v>8194</v>
      </c>
      <c r="G13" s="210">
        <v>145960</v>
      </c>
      <c r="H13" s="205"/>
      <c r="I13" s="212"/>
      <c r="J13" s="207"/>
    </row>
    <row r="14" spans="1:10" x14ac:dyDescent="0.2">
      <c r="A14" s="208">
        <v>2009</v>
      </c>
      <c r="B14" s="209">
        <v>251478</v>
      </c>
      <c r="C14" s="209" t="s">
        <v>117</v>
      </c>
      <c r="D14" s="210">
        <v>251478</v>
      </c>
      <c r="E14" s="211">
        <v>166192</v>
      </c>
      <c r="F14" s="211">
        <v>8437</v>
      </c>
      <c r="G14" s="210">
        <v>174629</v>
      </c>
      <c r="H14" s="205"/>
      <c r="I14" s="212"/>
      <c r="J14" s="207"/>
    </row>
    <row r="15" spans="1:10" x14ac:dyDescent="0.2">
      <c r="A15" s="208">
        <v>2010</v>
      </c>
      <c r="B15" s="209">
        <v>251654</v>
      </c>
      <c r="C15" s="209" t="s">
        <v>117</v>
      </c>
      <c r="D15" s="210">
        <v>251654</v>
      </c>
      <c r="E15" s="211">
        <v>196405</v>
      </c>
      <c r="F15" s="211">
        <v>9145</v>
      </c>
      <c r="G15" s="210">
        <v>205550</v>
      </c>
      <c r="H15" s="205"/>
      <c r="I15" s="212"/>
      <c r="J15" s="207"/>
    </row>
    <row r="16" spans="1:10" x14ac:dyDescent="0.2">
      <c r="A16" s="208">
        <v>2011</v>
      </c>
      <c r="B16" s="209">
        <v>236826</v>
      </c>
      <c r="C16" s="209" t="s">
        <v>117</v>
      </c>
      <c r="D16" s="210">
        <v>236826</v>
      </c>
      <c r="E16" s="211">
        <v>144714</v>
      </c>
      <c r="F16" s="211">
        <v>7499</v>
      </c>
      <c r="G16" s="210">
        <v>152213</v>
      </c>
      <c r="H16" s="205"/>
      <c r="I16" s="212"/>
      <c r="J16" s="207"/>
    </row>
    <row r="17" spans="1:11" x14ac:dyDescent="0.2">
      <c r="A17" s="208">
        <v>2012</v>
      </c>
      <c r="B17" s="209">
        <v>245930</v>
      </c>
      <c r="C17" s="209" t="s">
        <v>117</v>
      </c>
      <c r="D17" s="210">
        <v>245930</v>
      </c>
      <c r="E17" s="211">
        <v>153715</v>
      </c>
      <c r="F17" s="211">
        <v>6975</v>
      </c>
      <c r="G17" s="210">
        <v>160690</v>
      </c>
      <c r="H17" s="205"/>
      <c r="I17" s="213"/>
      <c r="J17" s="213"/>
      <c r="K17" s="213"/>
    </row>
    <row r="18" spans="1:11" x14ac:dyDescent="0.2">
      <c r="A18" s="208">
        <v>2013</v>
      </c>
      <c r="B18" s="214">
        <v>231225</v>
      </c>
      <c r="C18" s="214">
        <v>7367</v>
      </c>
      <c r="D18" s="210">
        <v>238592</v>
      </c>
      <c r="E18" s="211">
        <v>162609</v>
      </c>
      <c r="F18" s="211">
        <v>6083</v>
      </c>
      <c r="G18" s="210">
        <v>168692</v>
      </c>
      <c r="H18" s="205"/>
      <c r="I18" s="213"/>
      <c r="J18" s="213"/>
      <c r="K18" s="213"/>
    </row>
    <row r="19" spans="1:11" x14ac:dyDescent="0.2">
      <c r="A19" s="208">
        <v>2014</v>
      </c>
      <c r="B19" s="209">
        <v>230770</v>
      </c>
      <c r="C19" s="214">
        <v>10522</v>
      </c>
      <c r="D19" s="210">
        <v>241292</v>
      </c>
      <c r="E19" s="211">
        <v>167469</v>
      </c>
      <c r="F19" s="211">
        <v>6262</v>
      </c>
      <c r="G19" s="210">
        <v>173731</v>
      </c>
      <c r="H19" s="215"/>
      <c r="I19" s="213"/>
      <c r="J19" s="213"/>
      <c r="K19" s="213"/>
    </row>
    <row r="20" spans="1:11" x14ac:dyDescent="0.2">
      <c r="A20" s="208">
        <v>2015</v>
      </c>
      <c r="B20" s="209">
        <v>228565</v>
      </c>
      <c r="C20" s="214">
        <v>7751</v>
      </c>
      <c r="D20" s="210">
        <v>236316</v>
      </c>
      <c r="E20" s="211">
        <v>181930</v>
      </c>
      <c r="F20" s="211">
        <v>7017</v>
      </c>
      <c r="G20" s="210">
        <v>188947</v>
      </c>
      <c r="H20" s="215"/>
      <c r="I20" s="213"/>
      <c r="J20" s="213"/>
      <c r="K20" s="213"/>
    </row>
    <row r="21" spans="1:11" x14ac:dyDescent="0.2">
      <c r="A21" s="208">
        <v>2016</v>
      </c>
      <c r="B21" s="209">
        <v>225612</v>
      </c>
      <c r="C21" s="214">
        <v>7113</v>
      </c>
      <c r="D21" s="210">
        <v>232725</v>
      </c>
      <c r="E21" s="211">
        <v>184425</v>
      </c>
      <c r="F21" s="211">
        <v>7112</v>
      </c>
      <c r="G21" s="216">
        <v>191537</v>
      </c>
      <c r="H21" s="215"/>
      <c r="I21" s="213"/>
      <c r="J21" s="213"/>
      <c r="K21" s="213"/>
    </row>
    <row r="22" spans="1:11" x14ac:dyDescent="0.2">
      <c r="A22" s="208" t="s">
        <v>131</v>
      </c>
      <c r="B22" s="209">
        <v>226671</v>
      </c>
      <c r="C22" s="214">
        <v>7244</v>
      </c>
      <c r="D22" s="210">
        <v>233915</v>
      </c>
      <c r="E22" s="211">
        <v>188233</v>
      </c>
      <c r="F22" s="211">
        <v>7400</v>
      </c>
      <c r="G22" s="216">
        <v>195633</v>
      </c>
      <c r="H22" s="215"/>
      <c r="I22" s="213"/>
      <c r="J22" s="213"/>
      <c r="K22" s="213"/>
    </row>
    <row r="23" spans="1:11" x14ac:dyDescent="0.2">
      <c r="A23" s="208" t="s">
        <v>132</v>
      </c>
      <c r="B23" s="209">
        <v>228349</v>
      </c>
      <c r="C23" s="214">
        <v>6386</v>
      </c>
      <c r="D23" s="210">
        <v>234735</v>
      </c>
      <c r="E23" s="211">
        <v>200282</v>
      </c>
      <c r="F23" s="211">
        <v>8589</v>
      </c>
      <c r="G23" s="216">
        <v>208871</v>
      </c>
      <c r="H23" s="215"/>
      <c r="I23" s="217"/>
      <c r="J23" s="213"/>
      <c r="K23" s="213"/>
    </row>
    <row r="24" spans="1:11" x14ac:dyDescent="0.2">
      <c r="A24" s="218" t="s">
        <v>110</v>
      </c>
      <c r="B24" s="219">
        <v>221000</v>
      </c>
      <c r="C24" s="219">
        <v>6000</v>
      </c>
      <c r="D24" s="220">
        <v>227000</v>
      </c>
      <c r="E24" s="221" t="s">
        <v>26</v>
      </c>
      <c r="F24" s="221" t="s">
        <v>26</v>
      </c>
      <c r="G24" s="220" t="s">
        <v>26</v>
      </c>
      <c r="H24" s="215"/>
      <c r="I24" s="213"/>
      <c r="J24" s="217"/>
    </row>
    <row r="25" spans="1:11" x14ac:dyDescent="0.2">
      <c r="A25" s="222" t="s">
        <v>158</v>
      </c>
      <c r="B25" s="223"/>
      <c r="C25" s="223"/>
      <c r="D25" s="223"/>
      <c r="E25" s="224"/>
      <c r="F25" s="224"/>
      <c r="G25" s="223"/>
      <c r="H25" s="225"/>
      <c r="I25" s="226"/>
      <c r="J25" s="217"/>
    </row>
    <row r="26" spans="1:11" x14ac:dyDescent="0.2">
      <c r="A26" s="227" t="s">
        <v>136</v>
      </c>
    </row>
    <row r="27" spans="1:11" x14ac:dyDescent="0.2">
      <c r="A27" s="228" t="s">
        <v>159</v>
      </c>
    </row>
  </sheetData>
  <sheetProtection selectLockedCells="1" selectUnlockedCells="1"/>
  <mergeCells count="3">
    <mergeCell ref="A3:A4"/>
    <mergeCell ref="B3:D3"/>
    <mergeCell ref="E3:G3"/>
  </mergeCells>
  <pageMargins left="0.74791666666666667" right="0.74791666666666667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9"/>
  <sheetViews>
    <sheetView workbookViewId="0"/>
  </sheetViews>
  <sheetFormatPr baseColWidth="10" defaultColWidth="10.85546875" defaultRowHeight="12.75" x14ac:dyDescent="0.2"/>
  <cols>
    <col min="1" max="1" width="18.85546875" customWidth="1"/>
    <col min="2" max="2" width="9.85546875" customWidth="1"/>
    <col min="3" max="5" width="9.28515625" customWidth="1"/>
    <col min="6" max="6" width="9.28515625" style="123" customWidth="1"/>
    <col min="7" max="9" width="9.28515625" customWidth="1"/>
    <col min="10" max="10" width="9.28515625" style="123" customWidth="1"/>
  </cols>
  <sheetData>
    <row r="1" spans="1:21" x14ac:dyDescent="0.2">
      <c r="A1" s="1" t="s">
        <v>160</v>
      </c>
      <c r="B1" s="2"/>
      <c r="C1" s="2"/>
      <c r="D1" s="2"/>
      <c r="E1" s="2"/>
      <c r="F1" s="229"/>
      <c r="G1" s="2"/>
      <c r="H1" s="2"/>
      <c r="I1" s="2"/>
    </row>
    <row r="2" spans="1:21" x14ac:dyDescent="0.2">
      <c r="A2" s="1"/>
      <c r="B2" s="2"/>
      <c r="C2" s="2"/>
      <c r="D2" s="2"/>
      <c r="E2" s="2"/>
      <c r="F2" s="229"/>
      <c r="G2" s="2"/>
      <c r="H2" s="2"/>
      <c r="I2" s="2"/>
    </row>
    <row r="3" spans="1:21" ht="14.25" x14ac:dyDescent="0.2">
      <c r="A3" s="362"/>
      <c r="B3" s="363" t="s">
        <v>161</v>
      </c>
      <c r="C3" s="363"/>
      <c r="D3" s="363"/>
      <c r="E3" s="363"/>
      <c r="F3" s="363"/>
      <c r="G3" s="354" t="s">
        <v>162</v>
      </c>
      <c r="H3" s="354"/>
      <c r="I3" s="354"/>
      <c r="J3" s="354"/>
    </row>
    <row r="4" spans="1:21" ht="12.75" customHeight="1" x14ac:dyDescent="0.2">
      <c r="A4" s="362"/>
      <c r="B4" s="364" t="s">
        <v>163</v>
      </c>
      <c r="C4" s="365" t="s">
        <v>164</v>
      </c>
      <c r="D4" s="365" t="s">
        <v>165</v>
      </c>
      <c r="E4" s="365" t="s">
        <v>166</v>
      </c>
      <c r="F4" s="366" t="s">
        <v>167</v>
      </c>
      <c r="G4" s="364" t="s">
        <v>163</v>
      </c>
      <c r="H4" s="365" t="s">
        <v>168</v>
      </c>
      <c r="I4" s="365" t="s">
        <v>166</v>
      </c>
      <c r="J4" s="367" t="s">
        <v>167</v>
      </c>
    </row>
    <row r="5" spans="1:21" x14ac:dyDescent="0.2">
      <c r="A5" s="362"/>
      <c r="B5" s="364"/>
      <c r="C5" s="365"/>
      <c r="D5" s="365"/>
      <c r="E5" s="365"/>
      <c r="F5" s="366"/>
      <c r="G5" s="364"/>
      <c r="H5" s="365"/>
      <c r="I5" s="365"/>
      <c r="J5" s="367"/>
    </row>
    <row r="6" spans="1:21" x14ac:dyDescent="0.2">
      <c r="A6" s="362"/>
      <c r="B6" s="364"/>
      <c r="C6" s="365"/>
      <c r="D6" s="365"/>
      <c r="E6" s="365"/>
      <c r="F6" s="366"/>
      <c r="G6" s="364"/>
      <c r="H6" s="365"/>
      <c r="I6" s="365"/>
      <c r="J6" s="367"/>
    </row>
    <row r="7" spans="1:21" x14ac:dyDescent="0.2">
      <c r="A7" s="230">
        <v>1999</v>
      </c>
      <c r="B7" s="104">
        <v>15595</v>
      </c>
      <c r="C7" s="105">
        <v>32315</v>
      </c>
      <c r="D7" s="105">
        <v>2792</v>
      </c>
      <c r="E7" s="105">
        <v>9421</v>
      </c>
      <c r="F7" s="231">
        <v>4178</v>
      </c>
      <c r="G7" s="232">
        <v>25.9</v>
      </c>
      <c r="H7" s="233">
        <v>58.4</v>
      </c>
      <c r="I7" s="233">
        <v>15.7</v>
      </c>
      <c r="J7" s="234">
        <v>6.9</v>
      </c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</row>
    <row r="8" spans="1:21" x14ac:dyDescent="0.2">
      <c r="A8" s="230">
        <v>2009</v>
      </c>
      <c r="B8" s="104">
        <v>15977</v>
      </c>
      <c r="C8" s="105">
        <v>34076</v>
      </c>
      <c r="D8" s="105">
        <v>3643</v>
      </c>
      <c r="E8" s="105">
        <v>10608</v>
      </c>
      <c r="F8" s="231">
        <v>5550</v>
      </c>
      <c r="G8" s="232">
        <v>24.8</v>
      </c>
      <c r="H8" s="233">
        <v>58.7</v>
      </c>
      <c r="I8" s="233">
        <v>16.5</v>
      </c>
      <c r="J8" s="236">
        <v>8.6</v>
      </c>
      <c r="K8" s="235"/>
      <c r="L8" s="235"/>
      <c r="M8" s="235"/>
      <c r="N8" s="235"/>
      <c r="O8" s="235"/>
      <c r="P8" s="235"/>
      <c r="Q8" s="235"/>
      <c r="R8" s="235"/>
      <c r="S8" s="235"/>
    </row>
    <row r="9" spans="1:21" x14ac:dyDescent="0.2">
      <c r="A9" s="237" t="s">
        <v>10</v>
      </c>
      <c r="B9" s="238">
        <v>16173</v>
      </c>
      <c r="C9" s="239">
        <v>33768</v>
      </c>
      <c r="D9" s="239">
        <v>4093</v>
      </c>
      <c r="E9" s="239">
        <v>11873</v>
      </c>
      <c r="F9" s="240">
        <v>5992</v>
      </c>
      <c r="G9" s="241">
        <v>24.5</v>
      </c>
      <c r="H9" s="242">
        <v>57.5</v>
      </c>
      <c r="I9" s="243">
        <v>18</v>
      </c>
      <c r="J9" s="244">
        <v>9.1</v>
      </c>
      <c r="K9" s="235"/>
      <c r="L9" s="235"/>
      <c r="M9" s="235"/>
      <c r="N9" s="235"/>
      <c r="O9" s="235"/>
      <c r="P9" s="235"/>
      <c r="Q9" s="235"/>
      <c r="R9" s="235"/>
      <c r="S9" s="235"/>
    </row>
    <row r="10" spans="1:21" x14ac:dyDescent="0.2">
      <c r="A10" s="245" t="s">
        <v>12</v>
      </c>
      <c r="B10" s="104">
        <v>16295</v>
      </c>
      <c r="C10" s="105">
        <v>33861</v>
      </c>
      <c r="D10" s="105">
        <v>4096</v>
      </c>
      <c r="E10" s="105">
        <v>11879</v>
      </c>
      <c r="F10" s="231">
        <v>5994</v>
      </c>
      <c r="G10" s="246">
        <v>24.6</v>
      </c>
      <c r="H10" s="233">
        <v>57.4</v>
      </c>
      <c r="I10" s="247">
        <v>18</v>
      </c>
      <c r="J10" s="248">
        <v>9.1</v>
      </c>
      <c r="K10" s="235"/>
      <c r="L10" s="235"/>
      <c r="M10" s="235"/>
      <c r="N10" s="235"/>
      <c r="O10" s="235"/>
      <c r="P10" s="235"/>
      <c r="Q10" s="235"/>
      <c r="R10" s="235"/>
      <c r="S10" s="235"/>
    </row>
    <row r="11" spans="1:21" x14ac:dyDescent="0.2">
      <c r="A11" s="249">
        <v>2015</v>
      </c>
      <c r="B11" s="104">
        <v>16359</v>
      </c>
      <c r="C11" s="105">
        <v>33754</v>
      </c>
      <c r="D11" s="105">
        <v>4082</v>
      </c>
      <c r="E11" s="105">
        <v>12228</v>
      </c>
      <c r="F11" s="231">
        <v>6072</v>
      </c>
      <c r="G11" s="246">
        <v>24.6</v>
      </c>
      <c r="H11" s="233">
        <v>57</v>
      </c>
      <c r="I11" s="247">
        <v>18.399999999999999</v>
      </c>
      <c r="J11" s="248">
        <v>9.1</v>
      </c>
      <c r="K11" s="235"/>
      <c r="L11" s="235"/>
      <c r="M11" s="235"/>
      <c r="N11" s="235"/>
      <c r="O11" s="235"/>
      <c r="P11" s="235"/>
      <c r="Q11" s="235"/>
      <c r="R11" s="235"/>
      <c r="S11" s="235"/>
    </row>
    <row r="12" spans="1:21" x14ac:dyDescent="0.2">
      <c r="A12" s="249">
        <v>2016</v>
      </c>
      <c r="B12" s="104">
        <v>16352</v>
      </c>
      <c r="C12" s="105">
        <v>33635</v>
      </c>
      <c r="D12" s="105">
        <v>4055</v>
      </c>
      <c r="E12" s="105">
        <v>12560</v>
      </c>
      <c r="F12" s="231">
        <v>6103</v>
      </c>
      <c r="G12" s="246">
        <v>24.6</v>
      </c>
      <c r="H12" s="233">
        <v>56.5</v>
      </c>
      <c r="I12" s="247">
        <v>18.899999999999999</v>
      </c>
      <c r="J12" s="248">
        <v>9.1999999999999993</v>
      </c>
      <c r="K12" s="235"/>
      <c r="L12" s="235"/>
      <c r="M12" s="235"/>
      <c r="N12" s="235"/>
      <c r="O12" s="235"/>
      <c r="P12" s="235"/>
      <c r="Q12" s="235"/>
      <c r="R12" s="235"/>
      <c r="S12" s="235"/>
    </row>
    <row r="13" spans="1:21" x14ac:dyDescent="0.2">
      <c r="A13" s="184" t="s">
        <v>131</v>
      </c>
      <c r="B13" s="250">
        <v>16316</v>
      </c>
      <c r="C13" s="251">
        <v>33513</v>
      </c>
      <c r="D13" s="251">
        <v>4064</v>
      </c>
      <c r="E13" s="251">
        <v>12881</v>
      </c>
      <c r="F13" s="252">
        <v>6145</v>
      </c>
      <c r="G13" s="246">
        <v>24.4</v>
      </c>
      <c r="H13" s="233">
        <v>56.3</v>
      </c>
      <c r="I13" s="247">
        <v>19.3</v>
      </c>
      <c r="J13" s="248">
        <v>9.1999999999999993</v>
      </c>
      <c r="K13" s="235"/>
      <c r="L13" s="235"/>
      <c r="M13" s="235"/>
      <c r="N13" s="235"/>
      <c r="O13" s="235"/>
      <c r="P13" s="235"/>
      <c r="Q13" s="235"/>
      <c r="R13" s="235"/>
      <c r="S13" s="235"/>
    </row>
    <row r="14" spans="1:21" x14ac:dyDescent="0.2">
      <c r="A14" s="184" t="s">
        <v>132</v>
      </c>
      <c r="B14" s="250">
        <v>16261</v>
      </c>
      <c r="C14" s="251">
        <v>33378</v>
      </c>
      <c r="D14" s="251">
        <v>4063</v>
      </c>
      <c r="E14" s="251">
        <v>13182</v>
      </c>
      <c r="F14" s="252">
        <v>6199</v>
      </c>
      <c r="G14" s="246">
        <v>24.3</v>
      </c>
      <c r="H14" s="233">
        <v>56</v>
      </c>
      <c r="I14" s="247">
        <v>19.7</v>
      </c>
      <c r="J14" s="248">
        <v>9.3000000000000007</v>
      </c>
      <c r="K14" s="235"/>
      <c r="L14" s="235"/>
      <c r="M14" s="235"/>
      <c r="N14" s="235"/>
      <c r="O14" s="235"/>
      <c r="P14" s="235"/>
      <c r="Q14" s="235"/>
      <c r="R14" s="235"/>
      <c r="S14" s="235"/>
    </row>
    <row r="15" spans="1:21" x14ac:dyDescent="0.2">
      <c r="A15" s="184" t="s">
        <v>110</v>
      </c>
      <c r="B15" s="250">
        <v>16176</v>
      </c>
      <c r="C15" s="251">
        <v>33259</v>
      </c>
      <c r="D15" s="251">
        <v>4080</v>
      </c>
      <c r="E15" s="251">
        <v>13463</v>
      </c>
      <c r="F15" s="252">
        <v>6283</v>
      </c>
      <c r="G15" s="246">
        <v>24.2</v>
      </c>
      <c r="H15" s="233">
        <v>55.7</v>
      </c>
      <c r="I15" s="247">
        <v>20.100000000000001</v>
      </c>
      <c r="J15" s="248">
        <v>9.4</v>
      </c>
      <c r="K15" s="235"/>
      <c r="L15" s="235"/>
      <c r="M15" s="235"/>
      <c r="N15" s="235"/>
      <c r="O15" s="235"/>
      <c r="P15" s="235"/>
      <c r="Q15" s="235"/>
      <c r="R15" s="235"/>
      <c r="S15" s="235"/>
    </row>
    <row r="16" spans="1:21" x14ac:dyDescent="0.2">
      <c r="A16" s="253" t="s">
        <v>169</v>
      </c>
      <c r="B16" s="254">
        <v>16085</v>
      </c>
      <c r="C16" s="255">
        <v>33129</v>
      </c>
      <c r="D16" s="255">
        <v>4100</v>
      </c>
      <c r="E16" s="255">
        <v>13751</v>
      </c>
      <c r="F16" s="256">
        <v>6374</v>
      </c>
      <c r="G16" s="257">
        <v>24</v>
      </c>
      <c r="H16" s="258">
        <v>55.5</v>
      </c>
      <c r="I16" s="259">
        <v>20.5</v>
      </c>
      <c r="J16" s="260">
        <v>9.5</v>
      </c>
      <c r="K16" s="235"/>
      <c r="L16" s="235"/>
      <c r="M16" s="235"/>
      <c r="N16" s="235"/>
      <c r="O16" s="235"/>
      <c r="P16" s="235"/>
      <c r="Q16" s="235"/>
      <c r="R16" s="235"/>
      <c r="S16" s="235"/>
    </row>
    <row r="17" spans="1:9" x14ac:dyDescent="0.2">
      <c r="A17" s="60" t="s">
        <v>99</v>
      </c>
    </row>
    <row r="18" spans="1:9" x14ac:dyDescent="0.2">
      <c r="A18" s="227" t="s">
        <v>31</v>
      </c>
      <c r="B18" s="261"/>
      <c r="C18" s="30"/>
      <c r="D18" s="30"/>
      <c r="E18" s="30"/>
      <c r="F18" s="262"/>
      <c r="G18" s="30"/>
      <c r="H18" s="30"/>
      <c r="I18" s="30"/>
    </row>
    <row r="19" spans="1:9" x14ac:dyDescent="0.2">
      <c r="A19" s="228" t="s">
        <v>170</v>
      </c>
    </row>
  </sheetData>
  <sheetProtection selectLockedCells="1" selectUnlockedCells="1"/>
  <mergeCells count="12">
    <mergeCell ref="I4:I6"/>
    <mergeCell ref="J4:J6"/>
    <mergeCell ref="A3:A6"/>
    <mergeCell ref="B3:F3"/>
    <mergeCell ref="G3:J3"/>
    <mergeCell ref="B4:B6"/>
    <mergeCell ref="C4:C6"/>
    <mergeCell ref="D4:D6"/>
    <mergeCell ref="E4:E6"/>
    <mergeCell ref="F4:F6"/>
    <mergeCell ref="G4:G6"/>
    <mergeCell ref="H4:H6"/>
  </mergeCells>
  <pageMargins left="0.39374999999999999" right="0.39374999999999999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14</vt:i4>
      </vt:variant>
    </vt:vector>
  </HeadingPairs>
  <TitlesOfParts>
    <vt:vector size="26" baseType="lpstr">
      <vt:lpstr>Figure 1</vt:lpstr>
      <vt:lpstr>Figure 2</vt:lpstr>
      <vt:lpstr>Figure 3</vt:lpstr>
      <vt:lpstr>Figure 4a</vt:lpstr>
      <vt:lpstr>Figure 4b</vt:lpstr>
      <vt:lpstr>Figure 5</vt:lpstr>
      <vt:lpstr>Figure 6</vt:lpstr>
      <vt:lpstr>Figure 7</vt:lpstr>
      <vt:lpstr>Figure complémentaire 1</vt:lpstr>
      <vt:lpstr>Figure complémentaire 2</vt:lpstr>
      <vt:lpstr>Figure complémentaire 3</vt:lpstr>
      <vt:lpstr>Complément figure 1</vt:lpstr>
      <vt:lpstr>'Complément figure 1'!Excel_BuiltIn_Print_Area</vt:lpstr>
      <vt:lpstr>'Figure 1'!Excel_BuiltIn_Print_Area</vt:lpstr>
      <vt:lpstr>'Figure 6'!Excel_BuiltIn_Print_Area</vt:lpstr>
      <vt:lpstr>'Complément figure 1'!Zone_d_impression</vt:lpstr>
      <vt:lpstr>'Figure 1'!Zone_d_impression</vt:lpstr>
      <vt:lpstr>'Figure 2'!Zone_d_impression</vt:lpstr>
      <vt:lpstr>'Figure 3'!Zone_d_impression</vt:lpstr>
      <vt:lpstr>'Figure 4a'!Zone_d_impression</vt:lpstr>
      <vt:lpstr>'Figure 5'!Zone_d_impression</vt:lpstr>
      <vt:lpstr>'Figure 6'!Zone_d_impression</vt:lpstr>
      <vt:lpstr>'Figure 7'!Zone_d_impression</vt:lpstr>
      <vt:lpstr>'Figure complémentaire 1'!Zone_d_impression</vt:lpstr>
      <vt:lpstr>'Figure complémentaire 2'!Zone_d_impression</vt:lpstr>
      <vt:lpstr>'Figure complémentaire 3'!Zone_d_impression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Rieg Christian</dc:creator>
  <cp:lastModifiedBy>Rieg Christian</cp:lastModifiedBy>
  <dcterms:created xsi:type="dcterms:W3CDTF">2020-01-14T07:42:13Z</dcterms:created>
  <dcterms:modified xsi:type="dcterms:W3CDTF">2020-01-14T07:42:13Z</dcterms:modified>
</cp:coreProperties>
</file>