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1_Publications courtes\Insee Première\IP bilan démo 2021 (AD)\compo web\"/>
    </mc:Choice>
  </mc:AlternateContent>
  <bookViews>
    <workbookView xWindow="0" yWindow="0" windowWidth="16383" windowHeight="8192" tabRatio="500"/>
  </bookViews>
  <sheets>
    <sheet name="Figure_1" sheetId="1" r:id="rId1"/>
    <sheet name="Figure_2" sheetId="2" r:id="rId2"/>
    <sheet name="Figure_3" sheetId="4" r:id="rId3"/>
    <sheet name="Figure_4" sheetId="5" r:id="rId4"/>
    <sheet name="Figure_5" sheetId="8" r:id="rId5"/>
    <sheet name="Figure_6" sheetId="15" r:id="rId6"/>
    <sheet name="Figure_7" sheetId="17" r:id="rId7"/>
    <sheet name="Figure_complémentaire 1" sheetId="18" r:id="rId8"/>
    <sheet name="Figure_compémentaire 2" sheetId="19" r:id="rId9"/>
    <sheet name="Figure_complémentaire 3" sheetId="20" r:id="rId10"/>
    <sheet name="Figure_complémentaire 4" sheetId="21" r:id="rId11"/>
  </sheets>
  <definedNames>
    <definedName name="Excel_BuiltIn_Print_Area" localSheetId="1">#REF!</definedName>
    <definedName name="Excel_BuiltIn_Print_Area" localSheetId="2">#REF!</definedName>
    <definedName name="Excel_BuiltIn_Print_Area" localSheetId="6">#REF!</definedName>
    <definedName name="Print_Area" localSheetId="0">Figure_1!$A$1:$H$15</definedName>
    <definedName name="Print_Area" localSheetId="1">#REF!</definedName>
    <definedName name="Print_Area" localSheetId="2">#REF!</definedName>
    <definedName name="Print_Area" localSheetId="3">Figure_4!$A$1:$H$18</definedName>
    <definedName name="Print_Area" localSheetId="4">Figure_5!$A$1:$L$2</definedName>
    <definedName name="Print_Area" localSheetId="5">Figure_6!$A$1:$E$1</definedName>
    <definedName name="Print_Area" localSheetId="6">#REF!</definedName>
    <definedName name="Print_Area" localSheetId="8">'Figure_compémentaire 2'!$A$1:$G$38</definedName>
    <definedName name="Print_Area" localSheetId="7">'Figure_complémentaire 1'!$A$1:$D$4</definedName>
    <definedName name="Print_Area" localSheetId="9">'Figure_complémentaire 3'!$A$1:$N$47</definedName>
    <definedName name="Print_Area" localSheetId="10">'Figure_complémentaire 4'!$A$1:$L$33</definedName>
    <definedName name="_xlnm.Print_Area" localSheetId="0">Figure_1!$A$1:$H$15</definedName>
    <definedName name="_xlnm.Print_Area" localSheetId="1">Figure_2!#REF!</definedName>
    <definedName name="_xlnm.Print_Area" localSheetId="2">Figure_3!$A$1:$M$1</definedName>
    <definedName name="_xlnm.Print_Area" localSheetId="3">Figure_4!$A$1:$H$19</definedName>
    <definedName name="_xlnm.Print_Area" localSheetId="4">Figure_5!$A$1:$L$2</definedName>
    <definedName name="_xlnm.Print_Area" localSheetId="5">Figure_6!$A$1:$K$1</definedName>
    <definedName name="_xlnm.Print_Area" localSheetId="6">Figure_7!$A$1:$H$1</definedName>
    <definedName name="_xlnm.Print_Area" localSheetId="8">'Figure_compémentaire 2'!$A$1:$G$42</definedName>
    <definedName name="_xlnm.Print_Area" localSheetId="7">'Figure_complémentaire 1'!$A$1:$I$37</definedName>
    <definedName name="_xlnm.Print_Area" localSheetId="9">'Figure_complémentaire 3'!$A$1:$H$50</definedName>
    <definedName name="_xlnm.Print_Area" localSheetId="10">'Figure_complémentaire 4'!$A$1:$N$37</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G5" i="1" l="1"/>
  <c r="F5" i="1"/>
  <c r="G4" i="1"/>
  <c r="F4" i="1"/>
</calcChain>
</file>

<file path=xl/sharedStrings.xml><?xml version="1.0" encoding="utf-8"?>
<sst xmlns="http://schemas.openxmlformats.org/spreadsheetml/2006/main" count="500" uniqueCount="250">
  <si>
    <t>Figure 1 - Évolution générale de la situation démographique</t>
  </si>
  <si>
    <t>en milliers</t>
  </si>
  <si>
    <t>Nombre de naissances vivantes</t>
  </si>
  <si>
    <t>Nombre de décès</t>
  </si>
  <si>
    <t>Solde naturel</t>
  </si>
  <si>
    <t>Solde migratoire évalué</t>
  </si>
  <si>
    <t>…</t>
  </si>
  <si>
    <t>Champ : France.</t>
  </si>
  <si>
    <t>Source : Insee, estimations de population et statistiques de l'état civil réalisées fin novembre 2021.</t>
  </si>
  <si>
    <t>Naissances</t>
  </si>
  <si>
    <t>Décès</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</si>
  <si>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</si>
  <si>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</si>
  <si>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</si>
  <si>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</si>
  <si>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</si>
  <si>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</si>
  <si>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</si>
  <si>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</si>
  <si>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</si>
  <si>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</si>
  <si>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</si>
  <si>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</si>
  <si>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</si>
  <si>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</si>
  <si>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</si>
  <si>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</si>
  <si>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</si>
  <si>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</si>
  <si>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</si>
  <si>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</si>
  <si>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</si>
  <si>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</si>
  <si>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</si>
  <si>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</si>
  <si>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</si>
  <si>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</si>
  <si>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</si>
  <si>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</si>
  <si>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</si>
  <si>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</si>
  <si>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</si>
  <si>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</si>
  <si>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</si>
  <si>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</si>
  <si>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</si>
  <si>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</si>
  <si>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</si>
  <si>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</si>
  <si>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</si>
  <si>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</si>
  <si>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</si>
  <si>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</si>
  <si>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</si>
  <si>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</si>
  <si>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</si>
  <si>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</si>
  <si>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</si>
  <si>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</si>
  <si>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</si>
  <si>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</si>
  <si>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</si>
  <si>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</si>
  <si>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</si>
  <si>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</si>
  <si>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</si>
  <si>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</si>
  <si>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</si>
  <si>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</si>
  <si>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</si>
  <si>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</si>
  <si>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</si>
  <si>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</si>
  <si>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</si>
  <si>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</si>
  <si>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r>
      <rPr>
        <sz val="10"/>
        <color rgb="FF000000"/>
        <rFont val="Arial"/>
        <family val="2"/>
      </rPr>
      <t xml:space="preserve">2021 </t>
    </r>
    <r>
      <rPr>
        <i/>
        <sz val="11"/>
        <color rgb="FF000000"/>
        <rFont val="Calibri"/>
      </rPr>
      <t>p</t>
    </r>
  </si>
  <si>
    <r>
      <rPr>
        <i/>
        <sz val="11"/>
        <color rgb="FF000000"/>
        <rFont val="Calibri"/>
      </rPr>
      <t>p </t>
    </r>
    <r>
      <rPr>
        <sz val="10"/>
        <color rgb="FF000000"/>
        <rFont val="Arial"/>
        <family val="2"/>
      </rPr>
      <t>: données provisoires arrêtées fin novembre 2021.</t>
    </r>
  </si>
  <si>
    <t>Source : Insee, statistiques de l'état civil réalisées fin novembre 2021.</t>
  </si>
  <si>
    <r>
      <rPr>
        <b/>
        <sz val="10"/>
        <color rgb="FF000000"/>
        <rFont val="Arial"/>
      </rPr>
      <t>Figure 3 – Évolution du nombre de naissances, de femmes en âge de procréer et ICF</t>
    </r>
    <r>
      <rPr>
        <b/>
        <vertAlign val="superscript"/>
        <sz val="10"/>
        <color rgb="FF000000"/>
        <rFont val="Arial"/>
      </rPr>
      <t>1</t>
    </r>
  </si>
  <si>
    <t>Nombre de femmes âgées de 15 à 50 ans</t>
  </si>
  <si>
    <t>Nombre de femmes âgées de 20 à 40 ans</t>
  </si>
  <si>
    <t>Nombre de naissances</t>
  </si>
  <si>
    <t xml:space="preserve"> Indicateur conjoncturel de fécondité  pour 100 femmes (échelle de droite)</t>
  </si>
  <si>
    <t>(indice 100 en 1995)</t>
  </si>
  <si>
    <t>2020p</t>
  </si>
  <si>
    <t>2021p</t>
  </si>
  <si>
    <t>1. Indicateur conjoncturel de fécondité.</t>
  </si>
  <si>
    <t>Lecture : entre 1995 et 2021, le nombre de femmes âgées de 20 à 40 ans a diminué de 8,8 %.</t>
  </si>
  <si>
    <t>Champ : France hors Mayotte.</t>
  </si>
  <si>
    <t>Nombre de naissances pour 100 femmes</t>
  </si>
  <si>
    <r>
      <rPr>
        <b/>
        <sz val="10"/>
        <color rgb="FF000000"/>
        <rFont val="Arial"/>
        <family val="2"/>
      </rPr>
      <t>ICF pour
100 femmes</t>
    </r>
    <r>
      <rPr>
        <vertAlign val="superscript"/>
        <sz val="11"/>
        <color rgb="FF000000"/>
        <rFont val="Calibri"/>
      </rPr>
      <t xml:space="preserve"> 1</t>
    </r>
  </si>
  <si>
    <r>
      <rPr>
        <b/>
        <sz val="10"/>
        <color rgb="FF000000"/>
        <rFont val="Arial"/>
      </rPr>
      <t>Âge moyen des mères</t>
    </r>
    <r>
      <rPr>
        <b/>
        <vertAlign val="superscript"/>
        <sz val="10"/>
        <color rgb="FF000000"/>
        <rFont val="Arial"/>
      </rPr>
      <t>2</t>
    </r>
  </si>
  <si>
    <t>15 - 24 ans</t>
  </si>
  <si>
    <t>25 - 29 ans</t>
  </si>
  <si>
    <t>30 - 34 ans</t>
  </si>
  <si>
    <t>35 - 39 ans</t>
  </si>
  <si>
    <t>40 - 50 ans</t>
  </si>
  <si>
    <r>
      <rPr>
        <sz val="10"/>
        <color rgb="FF000000"/>
        <rFont val="Arial"/>
        <family val="2"/>
      </rPr>
      <t>2019</t>
    </r>
    <r>
      <rPr>
        <i/>
        <sz val="11"/>
        <color rgb="FF000000"/>
        <rFont val="Arial"/>
      </rPr>
      <t>p</t>
    </r>
  </si>
  <si>
    <r>
      <rPr>
        <sz val="10"/>
        <color rgb="FF000000"/>
        <rFont val="Arial"/>
        <family val="2"/>
      </rPr>
      <t>2020</t>
    </r>
    <r>
      <rPr>
        <i/>
        <sz val="11"/>
        <color rgb="FF000000"/>
        <rFont val="Arial"/>
      </rPr>
      <t>p</t>
    </r>
  </si>
  <si>
    <r>
      <rPr>
        <sz val="10"/>
        <color rgb="FF000000"/>
        <rFont val="Arial"/>
        <family val="2"/>
      </rPr>
      <t>2021</t>
    </r>
    <r>
      <rPr>
        <i/>
        <sz val="11"/>
        <color rgb="FF000000"/>
        <rFont val="Calibri"/>
      </rPr>
      <t>p</t>
    </r>
  </si>
  <si>
    <t>2. Âge calculé pour une génération fictive de femmes qui auraient à tous les âges la fécondité de l'année considérée.</t>
  </si>
  <si>
    <t>Lecture : en 2021, 100 femmes âgées de 30 à 34 ans (âge atteint dans l'année) ont eu en moyenne 12,9 enfants.</t>
  </si>
  <si>
    <r>
      <rPr>
        <b/>
        <sz val="10"/>
        <color rgb="FF000000"/>
        <rFont val="Arial"/>
      </rPr>
      <t>Âge</t>
    </r>
    <r>
      <rPr>
        <b/>
        <vertAlign val="superscript"/>
        <sz val="10"/>
        <color rgb="FF000000"/>
        <rFont val="Arial"/>
      </rPr>
      <t>1</t>
    </r>
  </si>
  <si>
    <t>Femmes</t>
  </si>
  <si>
    <t>Hommes</t>
  </si>
  <si>
    <t>///</t>
  </si>
  <si>
    <t>Champ : France métropolitaine.</t>
  </si>
  <si>
    <t>Figure 5 - Espérance de vie à divers âges et mortalité infantile</t>
  </si>
  <si>
    <r>
      <rPr>
        <b/>
        <sz val="10"/>
        <color rgb="FF000000"/>
        <rFont val="Arial"/>
        <family val="2"/>
      </rPr>
      <t>Taux de mortalité infantile pour 1 000 enfants nés vivants</t>
    </r>
    <r>
      <rPr>
        <vertAlign val="superscript"/>
        <sz val="11"/>
        <color rgb="FF000000"/>
        <rFont val="Arial"/>
      </rPr>
      <t>1</t>
    </r>
  </si>
  <si>
    <r>
      <rPr>
        <sz val="10"/>
        <color rgb="FF000000"/>
        <rFont val="Arial"/>
        <family val="2"/>
      </rPr>
      <t>2020</t>
    </r>
    <r>
      <rPr>
        <i/>
        <sz val="11"/>
        <color rgb="FF000000"/>
        <rFont val="Calibri"/>
      </rPr>
      <t>p</t>
    </r>
  </si>
  <si>
    <r>
      <rPr>
        <sz val="10"/>
        <color rgb="FF000000"/>
        <rFont val="Arial"/>
        <family val="2"/>
      </rPr>
      <t>2021</t>
    </r>
    <r>
      <rPr>
        <i/>
        <sz val="11"/>
        <color rgb="FF000000"/>
        <rFont val="Arial"/>
      </rPr>
      <t>p</t>
    </r>
  </si>
  <si>
    <t>1. Rapport entre le nombre d’enfants décédés avant leur premier anniversaire et l’ensemble des enfants nés vivants.</t>
  </si>
  <si>
    <t>Lecture : en 2021, l'espérance de vie des femmes de 60 ans est de 27,5 ans. Ce chiffre représente le nombre d'années restant à vivre aux femmes de 60 ans dans les conditions de mortalité à chaque âge observées en 2021.</t>
  </si>
  <si>
    <r>
      <rPr>
        <sz val="10"/>
        <color rgb="FF000000"/>
        <rFont val="Arial"/>
        <family val="2"/>
      </rPr>
      <t>2019</t>
    </r>
    <r>
      <rPr>
        <i/>
        <sz val="11"/>
        <color rgb="FF000000"/>
        <rFont val="Calibri"/>
      </rPr>
      <t>p</t>
    </r>
  </si>
  <si>
    <t>110 ou plus</t>
  </si>
  <si>
    <t>Note : données provisoires arrêtées fin novembre 2021.</t>
  </si>
  <si>
    <r>
      <rPr>
        <b/>
        <sz val="10"/>
        <color rgb="FF000000"/>
        <rFont val="Arial"/>
      </rPr>
      <t>Population au 1</t>
    </r>
    <r>
      <rPr>
        <b/>
        <vertAlign val="superscript"/>
        <sz val="10"/>
        <color rgb="FF000000"/>
        <rFont val="Arial"/>
      </rPr>
      <t>er</t>
    </r>
    <r>
      <rPr>
        <b/>
        <sz val="10"/>
        <color rgb="FF000000"/>
        <rFont val="Arial"/>
      </rPr>
      <t xml:space="preserve"> janvier (en milliers)</t>
    </r>
  </si>
  <si>
    <t>Proportion (en %)</t>
  </si>
  <si>
    <r>
      <rPr>
        <sz val="10"/>
        <color rgb="FF000000"/>
        <rFont val="Arial"/>
        <family val="2"/>
      </rPr>
      <t>2022</t>
    </r>
    <r>
      <rPr>
        <i/>
        <sz val="11"/>
        <color rgb="FF000000"/>
        <rFont val="Arial"/>
      </rPr>
      <t>p</t>
    </r>
  </si>
  <si>
    <r>
      <rPr>
        <sz val="10"/>
        <color rgb="FF000000"/>
        <rFont val="Arial"/>
        <family val="2"/>
      </rPr>
      <t>Lecture : au 1</t>
    </r>
    <r>
      <rPr>
        <vertAlign val="superscript"/>
        <sz val="10"/>
        <color rgb="FF000000"/>
        <rFont val="Arial"/>
        <family val="2"/>
      </rPr>
      <t>er</t>
    </r>
    <r>
      <rPr>
        <sz val="10"/>
        <color rgb="FF000000"/>
        <rFont val="Arial"/>
        <family val="2"/>
      </rPr>
      <t xml:space="preserve"> janvier 2022, 33 millions de personnes ont entre 20 et 59 ans en France, ce qui représente 55,3 % de la population.</t>
    </r>
  </si>
  <si>
    <t>Source : Insee, estimations de population réalisées fin novembre 2021.</t>
  </si>
  <si>
    <t>Figure 7 - Mariages et Pacs</t>
  </si>
  <si>
    <t>Mariages de personnes de sexe différent</t>
  </si>
  <si>
    <t>Mariages de personnes de même sexe</t>
  </si>
  <si>
    <t>Ensemble des mariages</t>
  </si>
  <si>
    <t>Lecture : en 2021, 214 000 couples de sexe différent et 6 000 couples de même sexe se sont mariés en France.</t>
  </si>
  <si>
    <t>Sources : Insee, statistiques de l'état civil réalisées fin novembre 2021 (mariages) ; ministère de la Justice, Conseil supérieur du notariat (pacs).</t>
  </si>
  <si>
    <t>Figure complémentaire 1 - Comparaisons européennes</t>
  </si>
  <si>
    <t>Part dans la population (2020)</t>
  </si>
  <si>
    <t>Indicateur conjoncturel de fécondité (2019)</t>
  </si>
  <si>
    <t>Âge moyen à la maternité (2019)</t>
  </si>
  <si>
    <t>Espérance de vie à la naissance (2019)</t>
  </si>
  <si>
    <t>Espérance de vie à la naissance (2020)</t>
  </si>
  <si>
    <t>Des moins de 15 ans</t>
  </si>
  <si>
    <t>Des 65 ans ou plus</t>
  </si>
  <si>
    <t>En %</t>
  </si>
  <si>
    <t>En années</t>
  </si>
  <si>
    <t>Union européenne 27 pays (hors Royaume-Uni)</t>
  </si>
  <si>
    <t>-</t>
  </si>
  <si>
    <t>Allemagne</t>
  </si>
  <si>
    <t>Autriche</t>
  </si>
  <si>
    <t>Belgique</t>
  </si>
  <si>
    <t>Bulgarie</t>
  </si>
  <si>
    <t>Chypre</t>
  </si>
  <si>
    <t>Croatie</t>
  </si>
  <si>
    <t>Danemark</t>
  </si>
  <si>
    <t>Espagne</t>
  </si>
  <si>
    <t>Estonie</t>
  </si>
  <si>
    <t>Finlande</t>
  </si>
  <si>
    <t>France</t>
  </si>
  <si>
    <t>Grèce</t>
  </si>
  <si>
    <t>Hongrie</t>
  </si>
  <si>
    <t>Irlande</t>
  </si>
  <si>
    <t>Italie</t>
  </si>
  <si>
    <t>Lettonie</t>
  </si>
  <si>
    <t>Lituanie</t>
  </si>
  <si>
    <t>Luxembourg</t>
  </si>
  <si>
    <t>Malte</t>
  </si>
  <si>
    <t>Pays-Bas</t>
  </si>
  <si>
    <t>Pologne</t>
  </si>
  <si>
    <t>Portugal</t>
  </si>
  <si>
    <t>Roumanie</t>
  </si>
  <si>
    <t>Slovaquie</t>
  </si>
  <si>
    <t>Slovénie</t>
  </si>
  <si>
    <t>Suède</t>
  </si>
  <si>
    <t>Lecture : en 2020, en Slovénie, 15,1 % de la population a moins de 15 ans. L’espérance de vie des femmes à la naissances était de 77,8 ans.</t>
  </si>
  <si>
    <t>Sources : Eurostat (extraction des données le 13/11/2021) ; Insee (fin novembre 2021).</t>
  </si>
  <si>
    <t>Figure complémentaire 2 - Âge des mariés</t>
  </si>
  <si>
    <t>Année de mariage</t>
  </si>
  <si>
    <r>
      <rPr>
        <b/>
        <sz val="10"/>
        <color rgb="FF000000"/>
        <rFont val="Arial"/>
        <family val="2"/>
      </rPr>
      <t>Âge moyen au mariage</t>
    </r>
    <r>
      <rPr>
        <vertAlign val="superscript"/>
        <sz val="11"/>
        <color rgb="FF000000"/>
        <rFont val="Arial"/>
      </rPr>
      <t>1</t>
    </r>
  </si>
  <si>
    <t>nd</t>
  </si>
  <si>
    <t>2014 hors Mayotte</t>
  </si>
  <si>
    <t>2014 y compris Mayotte</t>
  </si>
  <si>
    <r>
      <rPr>
        <sz val="10"/>
        <color rgb="FF000000"/>
        <rFont val="Arial2"/>
      </rPr>
      <t>nd : non disponible ;</t>
    </r>
    <r>
      <rPr>
        <sz val="10"/>
        <color rgb="FF000000"/>
        <rFont val="Arial"/>
        <family val="2"/>
      </rPr>
      <t xml:space="preserve"> </t>
    </r>
    <r>
      <rPr>
        <i/>
        <sz val="11"/>
        <color rgb="FF000000"/>
        <rFont val="Calibri"/>
      </rPr>
      <t>p </t>
    </r>
    <r>
      <rPr>
        <sz val="10"/>
        <color rgb="FF000000"/>
        <rFont val="Arial"/>
        <family val="2"/>
      </rPr>
      <t>: données provisoires arrêtées fin novembre 2021</t>
    </r>
    <r>
      <rPr>
        <sz val="10"/>
        <color rgb="FF000000"/>
        <rFont val="Arial2"/>
      </rPr>
      <t xml:space="preserve"> ;</t>
    </r>
    <r>
      <rPr>
        <sz val="10"/>
        <color rgb="FF000000"/>
        <rFont val="Arial"/>
        <family val="2"/>
      </rPr>
      <t xml:space="preserve"> /// : absence de résultat due à la nature des choses.</t>
    </r>
  </si>
  <si>
    <t>1. Âge moyen calculé par moyenne simple des personnes s'étant mariées l'année considérée.</t>
  </si>
  <si>
    <t xml:space="preserve">Lecture : en 2021, 214 000 couples de sexe différent se sont mariés en France. L’âge moyen des femmes (se mariant à un homme) lors de leur mariage était de 36,6 ans. </t>
  </si>
  <si>
    <t>Figure complémentaire 3 - Évolution générale de la situation démographique</t>
  </si>
  <si>
    <r>
      <rPr>
        <b/>
        <sz val="10"/>
        <color rgb="FF000000"/>
        <rFont val="Arial"/>
      </rPr>
      <t>Population au 1</t>
    </r>
    <r>
      <rPr>
        <b/>
        <vertAlign val="superscript"/>
        <sz val="10"/>
        <color rgb="FF000000"/>
        <rFont val="Arial"/>
      </rPr>
      <t>er</t>
    </r>
    <r>
      <rPr>
        <b/>
        <sz val="10"/>
        <color rgb="FF000000"/>
        <rFont val="Arial"/>
      </rPr>
      <t xml:space="preserve"> janvier</t>
    </r>
  </si>
  <si>
    <r>
      <rPr>
        <b/>
        <sz val="10"/>
        <color rgb="FF000000"/>
        <rFont val="Arial"/>
      </rPr>
      <t>Ajustement</t>
    </r>
    <r>
      <rPr>
        <b/>
        <vertAlign val="superscript"/>
        <sz val="12"/>
        <color rgb="FF000000"/>
        <rFont val="Arial"/>
      </rPr>
      <t>1</t>
    </r>
  </si>
  <si>
    <r>
      <rPr>
        <sz val="10"/>
        <color rgb="FF000000"/>
        <rFont val="Arial"/>
        <family val="2"/>
      </rPr>
      <t>2022</t>
    </r>
    <r>
      <rPr>
        <i/>
        <sz val="11"/>
        <color rgb="FF000000"/>
        <rFont val="Calibri"/>
      </rPr>
      <t>p</t>
    </r>
  </si>
  <si>
    <r>
      <rPr>
        <sz val="10"/>
        <color rgb="FF000000"/>
        <rFont val="Arial"/>
        <family val="2"/>
      </rPr>
      <t>Lecture : la population est de 66 992 159 habitants au 1</t>
    </r>
    <r>
      <rPr>
        <vertAlign val="superscript"/>
        <sz val="11"/>
        <color rgb="FF000000"/>
        <rFont val="Arial"/>
      </rPr>
      <t xml:space="preserve">er </t>
    </r>
    <r>
      <rPr>
        <sz val="10"/>
        <color rgb="FF000000"/>
        <rFont val="Arial"/>
        <family val="2"/>
      </rPr>
      <t xml:space="preserve">janvier 2018 d'après le recensement de 2018, et de 67 257 982 habitants </t>
    </r>
    <r>
      <rPr>
        <sz val="11"/>
        <color rgb="FF000000"/>
        <rFont val="Arial"/>
      </rPr>
      <t>au 1</t>
    </r>
    <r>
      <rPr>
        <vertAlign val="superscript"/>
        <sz val="11"/>
        <color rgb="FF000000"/>
        <rFont val="Arial"/>
      </rPr>
      <t>er</t>
    </r>
    <r>
      <rPr>
        <sz val="11"/>
        <color rgb="FF000000"/>
        <rFont val="Arial"/>
      </rPr>
      <t xml:space="preserve"> janvier 2019</t>
    </r>
    <r>
      <rPr>
        <sz val="10"/>
        <color rgb="FF000000"/>
        <rFont val="Arial"/>
        <family val="2"/>
      </rPr>
      <t xml:space="preserve"> d'après le recensement de 2019. La population évolue donc en apparence de + 265 823 habitants : + 148 942 dû au solde naturel, + 200 506 dû au solde migratoire et – 83 625 dû au changement de questionnaire. L'évolution de la population à questionnaire identique est donc estimée à + 349 448 habitants, soit une hausse de la population de 0,52 % en un an.</t>
    </r>
  </si>
  <si>
    <t>Figure complémentaire 4 - Espérance de vie à divers âges et mortalité infantile</t>
  </si>
  <si>
    <t>Espérance de vie des femmes (en années)</t>
  </si>
  <si>
    <t>Espérance de vie des hommes (en années)</t>
  </si>
  <si>
    <t>Taux de mortalité infantile pour 1 000 enfants nés vivants</t>
  </si>
  <si>
    <r>
      <rPr>
        <i/>
        <sz val="11"/>
        <color rgb="FF000000"/>
        <rFont val="Calibri"/>
      </rPr>
      <t>p </t>
    </r>
    <r>
      <rPr>
        <sz val="10"/>
        <color rgb="FF000000"/>
        <rFont val="Arial"/>
        <family val="2"/>
      </rPr>
      <t>: donnée provisoire arrêtées fin novembre 2021.</t>
    </r>
  </si>
  <si>
    <r>
      <t>Population au
1</t>
    </r>
    <r>
      <rPr>
        <vertAlign val="superscript"/>
        <sz val="10"/>
        <color rgb="FF000000"/>
        <rFont val="Arial"/>
        <family val="2"/>
      </rPr>
      <t>er</t>
    </r>
    <r>
      <rPr>
        <b/>
        <sz val="10"/>
        <color rgb="FF000000"/>
        <rFont val="Arial"/>
        <family val="2"/>
      </rPr>
      <t xml:space="preserve"> janvier</t>
    </r>
  </si>
  <si>
    <r>
      <t>Ajustement</t>
    </r>
    <r>
      <rPr>
        <vertAlign val="superscript"/>
        <sz val="10"/>
        <color rgb="FF000000"/>
        <rFont val="Arial"/>
        <family val="2"/>
      </rPr>
      <t>1</t>
    </r>
  </si>
  <si>
    <r>
      <t>Évolution de la population</t>
    </r>
    <r>
      <rPr>
        <vertAlign val="superscript"/>
        <sz val="10"/>
        <color rgb="FF000000"/>
        <rFont val="Arial"/>
        <family val="2"/>
      </rPr>
      <t xml:space="preserve">2
</t>
    </r>
    <r>
      <rPr>
        <b/>
        <sz val="10"/>
        <color rgb="FF000000"/>
        <rFont val="Arial"/>
        <family val="2"/>
      </rPr>
      <t>(en %)</t>
    </r>
  </si>
  <si>
    <r>
      <t>+ 140</t>
    </r>
    <r>
      <rPr>
        <i/>
        <sz val="10"/>
        <color rgb="FF000000"/>
        <rFont val="Arial"/>
        <family val="2"/>
      </rPr>
      <t>p</t>
    </r>
  </si>
  <si>
    <r>
      <t>- 84</t>
    </r>
    <r>
      <rPr>
        <i/>
        <sz val="10"/>
        <color rgb="FF000000"/>
        <rFont val="Arial"/>
        <family val="2"/>
      </rPr>
      <t>p</t>
    </r>
  </si>
  <si>
    <r>
      <t>0,42</t>
    </r>
    <r>
      <rPr>
        <i/>
        <sz val="10"/>
        <color rgb="FF000000"/>
        <rFont val="Arial"/>
        <family val="2"/>
      </rPr>
      <t>p</t>
    </r>
  </si>
  <si>
    <r>
      <t>67 454</t>
    </r>
    <r>
      <rPr>
        <i/>
        <sz val="10"/>
        <color rgb="FF000000"/>
        <rFont val="Arial"/>
        <family val="2"/>
      </rPr>
      <t>p</t>
    </r>
  </si>
  <si>
    <r>
      <t>- 34</t>
    </r>
    <r>
      <rPr>
        <i/>
        <sz val="10"/>
        <color rgb="FF000000"/>
        <rFont val="Arial"/>
        <family val="2"/>
      </rPr>
      <t>p</t>
    </r>
  </si>
  <si>
    <r>
      <t>0,31</t>
    </r>
    <r>
      <rPr>
        <i/>
        <sz val="10"/>
        <color rgb="FF000000"/>
        <rFont val="Arial"/>
        <family val="2"/>
      </rPr>
      <t>p</t>
    </r>
  </si>
  <si>
    <r>
      <t>67 626</t>
    </r>
    <r>
      <rPr>
        <i/>
        <sz val="10"/>
        <color rgb="FF000000"/>
        <rFont val="Arial"/>
        <family val="2"/>
      </rPr>
      <t>p</t>
    </r>
  </si>
  <si>
    <r>
      <t>738,0</t>
    </r>
    <r>
      <rPr>
        <i/>
        <sz val="10"/>
        <color rgb="FF000000"/>
        <rFont val="Arial"/>
        <family val="2"/>
      </rPr>
      <t>p</t>
    </r>
  </si>
  <si>
    <r>
      <t>0,33</t>
    </r>
    <r>
      <rPr>
        <i/>
        <sz val="10"/>
        <color rgb="FF000000"/>
        <rFont val="Arial"/>
        <family val="2"/>
      </rPr>
      <t>p</t>
    </r>
  </si>
  <si>
    <r>
      <t>67 813</t>
    </r>
    <r>
      <rPr>
        <i/>
        <sz val="10"/>
        <color rgb="FF000000"/>
        <rFont val="Arial"/>
        <family val="2"/>
      </rPr>
      <t>p</t>
    </r>
  </si>
  <si>
    <r>
      <t>p :</t>
    </r>
    <r>
      <rPr>
        <sz val="10"/>
        <color rgb="FF000000"/>
        <rFont val="Arial"/>
        <family val="2"/>
      </rPr>
      <t xml:space="preserve"> données provisoires arrêtées fin novembre 2021 ; … : résultat non disponible.</t>
    </r>
  </si>
  <si>
    <r>
      <t>2. Le taux de variation de la population une année donnée correspond à la somme du solde naturel et du solde migratoire divisée par la population au 1</t>
    </r>
    <r>
      <rPr>
        <vertAlign val="superscript"/>
        <sz val="10"/>
        <color rgb="FF000000"/>
        <rFont val="Arial"/>
        <family val="2"/>
      </rPr>
      <t>er</t>
    </r>
    <r>
      <rPr>
        <sz val="10"/>
        <color rgb="FF000000"/>
        <rFont val="Arial"/>
        <family val="2"/>
      </rPr>
      <t xml:space="preserve"> janvier de cette année.</t>
    </r>
  </si>
  <si>
    <r>
      <t>Lecture : la population est de 66 992 159 habitants au 1</t>
    </r>
    <r>
      <rPr>
        <vertAlign val="superscript"/>
        <sz val="10"/>
        <rFont val="Arial"/>
        <family val="2"/>
      </rPr>
      <t xml:space="preserve">er </t>
    </r>
    <r>
      <rPr>
        <sz val="10"/>
        <rFont val="Arial"/>
        <family val="2"/>
      </rPr>
      <t>janvier 2018 d'après le recensement de 2018, et de 67 257 982 habitants au 1</t>
    </r>
    <r>
      <rPr>
        <vertAlign val="superscript"/>
        <sz val="10"/>
        <rFont val="Arial"/>
        <family val="2"/>
      </rPr>
      <t>er</t>
    </r>
    <r>
      <rPr>
        <sz val="10"/>
        <rFont val="Arial"/>
        <family val="2"/>
      </rPr>
      <t xml:space="preserve"> janvier 2019 d'après le recensement de 2019. La population évolue donc en apparence de + 265 823 habitants : + 148 942 dû au solde naturel, + 200 506 dû au solde migratoire et – 83 625 dû au changement de questionnaire. L'évolution de la population à questionnaire identique est donc estimée à 
+ 349 448 habitants, soit une hausse de la population de 0,52 % en un an.</t>
    </r>
  </si>
  <si>
    <r>
      <t>Figure 2 – Évolution du n</t>
    </r>
    <r>
      <rPr>
        <b/>
        <sz val="10"/>
        <rFont val="Arial"/>
      </rPr>
      <t>ombre de naissances, de décès et du solde naturel</t>
    </r>
  </si>
  <si>
    <t>Figure 4 - Fécondité</t>
  </si>
  <si>
    <t>Taux de fécondité par groupe d'âges</t>
  </si>
  <si>
    <t>Fécondité par âge des hommes et des femmes en 1991, 2001 et 2021</t>
  </si>
  <si>
    <t>Lecture : en 2021, 10 000 femmes âgées de 27 ans ont donné naissance en moyenne à 1 035 bébés en France métropolitaine.</t>
  </si>
  <si>
    <r>
      <t>Âge</t>
    </r>
    <r>
      <rPr>
        <b/>
        <vertAlign val="superscript"/>
        <sz val="10"/>
        <color rgb="FF000000"/>
        <rFont val="Arial"/>
        <family val="2"/>
      </rPr>
      <t>1</t>
    </r>
    <r>
      <rPr>
        <b/>
        <sz val="10"/>
        <color rgb="FF000000"/>
        <rFont val="Arial"/>
        <family val="2"/>
      </rPr>
      <t xml:space="preserve">
(en année)</t>
    </r>
  </si>
  <si>
    <r>
      <t>1. Âge atteint le 1</t>
    </r>
    <r>
      <rPr>
        <vertAlign val="superscript"/>
        <sz val="11"/>
        <color rgb="FF000000"/>
        <rFont val="Calibri"/>
      </rPr>
      <t>er</t>
    </r>
    <r>
      <rPr>
        <sz val="10"/>
        <color rgb="FF000000"/>
        <rFont val="Arial"/>
        <family val="2"/>
      </rPr>
      <t xml:space="preserve"> janvier.</t>
    </r>
  </si>
  <si>
    <t xml:space="preserve"> /// : absence de résultat due à la nature des choses.</t>
  </si>
  <si>
    <t>À la naissance</t>
  </si>
  <si>
    <t>À 1 an</t>
  </si>
  <si>
    <t>À 20 ans</t>
  </si>
  <si>
    <t>À 60 ans</t>
  </si>
  <si>
    <t>À 80 ans</t>
  </si>
  <si>
    <t>Espérance de vie  (en années)</t>
  </si>
  <si>
    <t>Lecture : en 2021, l'espérance de vie des femmes est de 85,4 ans ; ce chiffre représente le nombre d'années de vie moyen dans les conditions de mortalité à chaque âge observées en 2021. En 2021, pour 1000 naissances, 3,6 enfants décèdent avant leur premier anniversaire.</t>
  </si>
  <si>
    <r>
      <t xml:space="preserve">1. </t>
    </r>
    <r>
      <rPr>
        <sz val="10"/>
        <rFont val="Arial"/>
        <family val="2"/>
      </rPr>
      <t>Âge atteint le 1</t>
    </r>
    <r>
      <rPr>
        <vertAlign val="superscript"/>
        <sz val="11"/>
        <rFont val="Calibri"/>
        <family val="2"/>
      </rPr>
      <t>er</t>
    </r>
    <r>
      <rPr>
        <sz val="10"/>
        <rFont val="Arial"/>
        <family val="2"/>
      </rPr>
      <t xml:space="preserve"> janvier.</t>
    </r>
  </si>
  <si>
    <t>Population par âge</t>
  </si>
  <si>
    <t>Population par groupe d'âges</t>
  </si>
  <si>
    <t>Moins
de 20 ans</t>
  </si>
  <si>
    <t>De 20 
à 59 ans</t>
  </si>
  <si>
    <t>De 60
à 64 ans</t>
  </si>
  <si>
    <t>65 ans 
ou plus</t>
  </si>
  <si>
    <t>75 ans 
ou plus</t>
  </si>
  <si>
    <t>Moins 
de 20 ans</t>
  </si>
  <si>
    <t>De 20 
à 64 ans</t>
  </si>
  <si>
    <r>
      <t>Figure 6 – Pyramide des âges au 1</t>
    </r>
    <r>
      <rPr>
        <b/>
        <vertAlign val="superscript"/>
        <sz val="10"/>
        <color rgb="FF000000"/>
        <rFont val="Arial"/>
      </rPr>
      <t>er</t>
    </r>
    <r>
      <rPr>
        <b/>
        <sz val="10"/>
        <color rgb="FF000000"/>
        <rFont val="Arial"/>
      </rPr>
      <t xml:space="preserve"> janvier 2022</t>
    </r>
  </si>
  <si>
    <r>
      <t>1.</t>
    </r>
    <r>
      <rPr>
        <sz val="10"/>
        <color theme="1"/>
        <rFont val="Arial"/>
        <family val="2"/>
      </rPr>
      <t xml:space="preserve"> Pacte civil de solidarité.</t>
    </r>
  </si>
  <si>
    <r>
      <t>Pacs</t>
    </r>
    <r>
      <rPr>
        <b/>
        <vertAlign val="superscript"/>
        <sz val="10"/>
        <color rgb="FF000000"/>
        <rFont val="Arial"/>
        <family val="2"/>
      </rPr>
      <t>1</t>
    </r>
    <r>
      <rPr>
        <b/>
        <sz val="10"/>
        <color rgb="FF000000"/>
        <rFont val="Arial"/>
        <family val="2"/>
      </rPr>
      <t xml:space="preserve"> de personnes de sexe différent</t>
    </r>
  </si>
  <si>
    <r>
      <t>Pacs</t>
    </r>
    <r>
      <rPr>
        <b/>
        <vertAlign val="superscript"/>
        <sz val="10"/>
        <color rgb="FF000000"/>
        <rFont val="Arial"/>
        <family val="2"/>
      </rPr>
      <t>1</t>
    </r>
    <r>
      <rPr>
        <b/>
        <sz val="10"/>
        <color rgb="FF000000"/>
        <rFont val="Arial"/>
        <family val="2"/>
      </rPr>
      <t xml:space="preserve"> de personnes de même sexe</t>
    </r>
  </si>
  <si>
    <r>
      <t>Ensemble des Pacs</t>
    </r>
    <r>
      <rPr>
        <b/>
        <vertAlign val="superscript"/>
        <sz val="10"/>
        <color rgb="FF000000"/>
        <rFont val="Arial"/>
        <family val="2"/>
      </rPr>
      <t>1</t>
    </r>
  </si>
  <si>
    <r>
      <t>Âge moyen au mariage</t>
    </r>
    <r>
      <rPr>
        <b/>
        <vertAlign val="superscript"/>
        <sz val="10"/>
        <color rgb="FF000000"/>
        <rFont val="Arial"/>
        <family val="2"/>
      </rPr>
      <t>1</t>
    </r>
  </si>
  <si>
    <t xml:space="preserve">Nombre </t>
  </si>
  <si>
    <t>Nombre</t>
  </si>
  <si>
    <r>
      <t>p </t>
    </r>
    <r>
      <rPr>
        <sz val="10"/>
        <color rgb="FF000000"/>
        <rFont val="Arial"/>
        <family val="2"/>
      </rPr>
      <t>: populations 2020,2021 et 2022, état civil 2021, soldes migratoires et ajustement 2019, 2020 et 2021 : résultats provisoires arrêtés fin novembre 2021 ; … : résultat non disponible.</t>
    </r>
  </si>
  <si>
    <t>À 0 an</t>
  </si>
  <si>
    <t>À 40 ans</t>
  </si>
  <si>
    <t>Champ : France hors Mayotte jusqu'en 2013 et France à partir de 2014.</t>
  </si>
  <si>
    <t>Champ : France hors Mayotte jusqu'en 2013 et France  à partir de 2014.</t>
  </si>
  <si>
    <t>Nombre d'enfants nés vivants 
pour 10 000 femmes ou hommes
 en France métopolitaine</t>
  </si>
  <si>
    <t>Nombre d'enfants nés vivants 
pour 10 000 femmes ou hommes 
en France hors Mayotte</t>
  </si>
  <si>
    <r>
      <t>2020</t>
    </r>
    <r>
      <rPr>
        <i/>
        <sz val="10"/>
        <color rgb="FF000000"/>
        <rFont val="Arial"/>
        <family val="2"/>
      </rPr>
      <t>p</t>
    </r>
  </si>
  <si>
    <r>
      <t>657,0</t>
    </r>
    <r>
      <rPr>
        <i/>
        <sz val="10"/>
        <color rgb="FF000000"/>
        <rFont val="Arial"/>
        <family val="2"/>
      </rPr>
      <t>p</t>
    </r>
  </si>
  <si>
    <r>
      <t>+ 81,0</t>
    </r>
    <r>
      <rPr>
        <i/>
        <sz val="10"/>
        <color rgb="FF000000"/>
        <rFont val="Arial"/>
        <family val="2"/>
      </rPr>
      <t>p</t>
    </r>
  </si>
  <si>
    <r>
      <t xml:space="preserve">1. À partir de 2015, du fait d'un changement de questionnaire du recensement de la population, un ajustement a été introduit pour rendre comparables les niveaux de populations annuels successifs. Cet effet de questionnaire est réparti sur plusieurs années. Les explications méthodologiques de cette rupture de série peuvent être consultées ici : </t>
    </r>
    <r>
      <rPr>
        <sz val="10"/>
        <color rgb="FF000000"/>
        <rFont val="Arial"/>
        <family val="2"/>
      </rPr>
      <t>https://www.insee.fr/fr/information/2383177</t>
    </r>
    <r>
      <rPr>
        <sz val="10"/>
        <color rgb="FF000000"/>
        <rFont val="Arial"/>
      </rPr>
      <t>. Par le passé, un ajustement avait aussi été introduit entre 1990 et 2005.</t>
    </r>
  </si>
  <si>
    <t>1. Du fait d'un changement de questionnaire du recensement de la population visant à améliorer la connaissance des situations de multi-résidence, un ajustement a été introduit pour estimer les évolutions de population à questionnement inchangé. Cet effet de questionnaire sera visible pendant huit ans compte tenu de la méthode de recensement. Les explications méthodologiques de cette rupture de série peuvent être consultées ici : https://www.insee.fr/fr/information/2383177.</t>
  </si>
  <si>
    <t>République tchèque</t>
  </si>
  <si>
    <r>
      <rPr>
        <i/>
        <sz val="10"/>
        <color rgb="FF000000"/>
        <rFont val="Arial"/>
        <family val="2"/>
      </rPr>
      <t>p</t>
    </r>
    <r>
      <rPr>
        <sz val="10"/>
        <color rgb="FF000000"/>
        <rFont val="Arial"/>
        <family val="2"/>
      </rPr>
      <t> : mariages 2021, Pacs depuis 2018 : données provisoires arrêtées fin novembre 2021 ; /// : absence de résultat due à la nature des choses ; … : résultat non disponible.</t>
    </r>
  </si>
  <si>
    <r>
      <t>Lecture : au 1</t>
    </r>
    <r>
      <rPr>
        <vertAlign val="superscript"/>
        <sz val="10"/>
        <color rgb="FF000000"/>
        <rFont val="Arial"/>
        <family val="2"/>
      </rPr>
      <t>er</t>
    </r>
    <r>
      <rPr>
        <sz val="10"/>
        <color rgb="FF000000"/>
        <rFont val="Arial"/>
        <family val="2"/>
      </rPr>
      <t xml:space="preserve"> janvier 2022, 446 000 femmes de 53 ans résident en France (arrondi au millier).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</si>
</sst>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 "/>
    <numFmt numFmtId="165" formatCode="&quot;+ &quot;#,##0.0\ ;&quot;- &quot;#,##0.0\ ;0\,0&quot;  &quot;"/>
    <numFmt numFmtId="166" formatCode="&quot;+ &quot;0\ ;&quot;- &quot;0\ ;0&quot;  &quot;"/>
    <numFmt numFmtId="167" formatCode="0\ "/>
    <numFmt numFmtId="168" formatCode="#,##0.0"/>
    <numFmt numFmtId="169" formatCode="0.0"/>
    <numFmt numFmtId="170" formatCode="0.0%"/>
    <numFmt numFmtId="171" formatCode="0.00\ %"/>
    <numFmt numFmtId="172" formatCode="&quot;+ &quot;#,##0;&quot;- &quot;#,##0;0"/>
  </numFmts>
  <fonts count="72">
    <font>
      <sz val="11"/>
      <color rgb="FF000000"/>
      <name val="Arial"/>
    </font>
    <font>
      <sz val="11"/>
      <color rgb="FF000000"/>
      <name val="Calibri"/>
    </font>
    <font>
      <sz val="11"/>
      <color rgb="FFFFFFFF"/>
      <name val="Arial"/>
    </font>
    <font>
      <sz val="11"/>
      <color rgb="FFFFFFFF"/>
      <name val="Calibri"/>
    </font>
    <font>
      <sz val="11"/>
      <color rgb="FFFF0000"/>
      <name val="Arial"/>
    </font>
    <font>
      <sz val="11"/>
      <color rgb="FF800080"/>
      <name val="Calibri"/>
    </font>
    <font>
      <b/>
      <sz val="11"/>
      <color rgb="FFFF9900"/>
      <name val="Arial"/>
    </font>
    <font>
      <b/>
      <sz val="11"/>
      <color rgb="FFFF9900"/>
      <name val="Calibri"/>
    </font>
    <font>
      <sz val="11"/>
      <color rgb="FFFF9900"/>
      <name val="Arial"/>
    </font>
    <font>
      <b/>
      <sz val="11"/>
      <color rgb="FFFFFFFF"/>
      <name val="Calibri"/>
    </font>
    <font>
      <sz val="8"/>
      <color rgb="FF000000"/>
      <name val="MS Sans Serif1"/>
    </font>
    <font>
      <b/>
      <sz val="8"/>
      <color rgb="FF0000FF"/>
      <name val="MS Sans Serif"/>
    </font>
    <font>
      <sz val="10"/>
      <color rgb="FF000000"/>
      <name val="Arial"/>
    </font>
    <font>
      <b/>
      <sz val="12"/>
      <color rgb="FF0000FF"/>
      <name val="Bookman"/>
      <family val="1"/>
    </font>
    <font>
      <b/>
      <i/>
      <u/>
      <sz val="10"/>
      <color rgb="FFFF0000"/>
      <name val="Bookman"/>
      <family val="1"/>
    </font>
    <font>
      <sz val="11"/>
      <color rgb="FF333399"/>
      <name val="Arial"/>
    </font>
    <font>
      <i/>
      <sz val="11"/>
      <color rgb="FF808080"/>
      <name val="Calibri"/>
    </font>
    <font>
      <sz val="10"/>
      <color rgb="FF000000"/>
      <name val="Arial2"/>
    </font>
    <font>
      <sz val="11"/>
      <color rgb="FF008000"/>
      <name val="Calibri"/>
    </font>
    <font>
      <b/>
      <sz val="10"/>
      <color rgb="FF000000"/>
      <name val="MS Sans Serif"/>
    </font>
    <font>
      <b/>
      <sz val="8"/>
      <color rgb="FF000000"/>
      <name val="MS Sans Serif1"/>
    </font>
    <font>
      <b/>
      <sz val="15"/>
      <color rgb="FF003366"/>
      <name val="Calibri"/>
    </font>
    <font>
      <b/>
      <sz val="13"/>
      <color rgb="FF003366"/>
      <name val="Calibri"/>
    </font>
    <font>
      <b/>
      <sz val="11"/>
      <color rgb="FF003366"/>
      <name val="Calibri"/>
    </font>
    <font>
      <sz val="11"/>
      <color rgb="FF333399"/>
      <name val="Calibri"/>
    </font>
    <font>
      <sz val="11"/>
      <color rgb="FF800080"/>
      <name val="Arial"/>
    </font>
    <font>
      <b/>
      <sz val="8"/>
      <color rgb="FF000000"/>
      <name val="MS Sans Serif"/>
    </font>
    <font>
      <sz val="11"/>
      <color rgb="FFFF9900"/>
      <name val="Calibri"/>
    </font>
    <font>
      <sz val="11"/>
      <color rgb="FF993300"/>
      <name val="Calibri"/>
    </font>
    <font>
      <sz val="11"/>
      <color rgb="FF993300"/>
      <name val="Arial"/>
    </font>
    <font>
      <sz val="10"/>
      <color rgb="FF000000"/>
      <name val="Arial1"/>
    </font>
    <font>
      <b/>
      <sz val="11"/>
      <color rgb="FF333333"/>
      <name val="Calibri"/>
    </font>
    <font>
      <b/>
      <u/>
      <sz val="10"/>
      <color rgb="FF000000"/>
      <name val="MS Sans Serif"/>
    </font>
    <font>
      <sz val="11"/>
      <color rgb="FF008000"/>
      <name val="Arial"/>
    </font>
    <font>
      <b/>
      <sz val="11"/>
      <color rgb="FF333333"/>
      <name val="Arial"/>
    </font>
    <font>
      <i/>
      <sz val="11"/>
      <color rgb="FF808080"/>
      <name val="Arial"/>
    </font>
    <font>
      <b/>
      <sz val="18"/>
      <color rgb="FF003366"/>
      <name val="Cambria1"/>
    </font>
    <font>
      <b/>
      <sz val="18"/>
      <color rgb="FF003366"/>
      <name val="Cambria"/>
      <family val="1"/>
    </font>
    <font>
      <b/>
      <sz val="15"/>
      <color rgb="FF003366"/>
      <name val="Arial"/>
    </font>
    <font>
      <b/>
      <sz val="13"/>
      <color rgb="FF003366"/>
      <name val="Arial"/>
    </font>
    <font>
      <b/>
      <sz val="11"/>
      <color rgb="FF003366"/>
      <name val="Arial"/>
    </font>
    <font>
      <b/>
      <sz val="11"/>
      <color rgb="FF000000"/>
      <name val="Arial"/>
    </font>
    <font>
      <b/>
      <sz val="11"/>
      <color rgb="FFFFFFFF"/>
      <name val="Arial"/>
    </font>
    <font>
      <sz val="11"/>
      <color rgb="FFFF0000"/>
      <name val="Calibri"/>
    </font>
    <font>
      <sz val="10"/>
      <color rgb="FF000000"/>
      <name val="Arial"/>
      <family val="2"/>
    </font>
    <font>
      <b/>
      <sz val="10"/>
      <color rgb="FF000000"/>
      <name val="Arial"/>
      <family val="2"/>
    </font>
    <font>
      <vertAlign val="superscript"/>
      <sz val="11"/>
      <color rgb="FF000000"/>
      <name val="Arial"/>
    </font>
    <font>
      <i/>
      <sz val="11"/>
      <color rgb="FF000000"/>
      <name val="Arial"/>
    </font>
    <font>
      <sz val="10"/>
      <name val="Arial"/>
      <family val="2"/>
    </font>
    <font>
      <b/>
      <sz val="10"/>
      <name val="Arial"/>
      <family val="2"/>
    </font>
    <font>
      <b/>
      <sz val="10"/>
      <name val="Arial"/>
    </font>
    <font>
      <i/>
      <sz val="11"/>
      <color rgb="FF000000"/>
      <name val="Calibri"/>
    </font>
    <font>
      <b/>
      <sz val="10"/>
      <color rgb="FF000000"/>
      <name val="Arial"/>
    </font>
    <font>
      <b/>
      <vertAlign val="superscript"/>
      <sz val="10"/>
      <color rgb="FF000000"/>
      <name val="Arial"/>
    </font>
    <font>
      <b/>
      <sz val="10"/>
      <color rgb="FFFF0000"/>
      <name val="Arial"/>
      <family val="2"/>
    </font>
    <font>
      <vertAlign val="superscript"/>
      <sz val="11"/>
      <color rgb="FF000000"/>
      <name val="Calibri"/>
    </font>
    <font>
      <sz val="10"/>
      <color rgb="FFED1C24"/>
      <name val="Arial"/>
      <family val="2"/>
    </font>
    <font>
      <i/>
      <sz val="10"/>
      <color rgb="FF000000"/>
      <name val="Arial"/>
      <family val="2"/>
    </font>
    <font>
      <sz val="10"/>
      <color rgb="FFFF0000"/>
      <name val="Arial"/>
      <family val="2"/>
    </font>
    <font>
      <vertAlign val="superscript"/>
      <sz val="10"/>
      <color rgb="FF000000"/>
      <name val="Arial"/>
      <family val="2"/>
    </font>
    <font>
      <b/>
      <sz val="10"/>
      <color rgb="FFFF6D6D"/>
      <name val="Arial"/>
      <family val="2"/>
    </font>
    <font>
      <sz val="10"/>
      <color rgb="FFFF6D6D"/>
      <name val="Arial"/>
      <family val="2"/>
    </font>
    <font>
      <b/>
      <vertAlign val="superscript"/>
      <sz val="12"/>
      <color rgb="FF000000"/>
      <name val="Arial"/>
    </font>
    <font>
      <sz val="11"/>
      <color rgb="FF000000"/>
      <name val="Arial"/>
    </font>
    <font>
      <sz val="11"/>
      <color theme="1"/>
      <name val="Arial"/>
      <family val="2"/>
    </font>
    <font>
      <i/>
      <sz val="11"/>
      <color rgb="FF000000"/>
      <name val="Arial"/>
      <family val="2"/>
    </font>
    <font>
      <sz val="11"/>
      <name val="Arial"/>
      <family val="2"/>
    </font>
    <font>
      <vertAlign val="superscript"/>
      <sz val="10"/>
      <name val="Arial"/>
      <family val="2"/>
    </font>
    <font>
      <b/>
      <vertAlign val="superscript"/>
      <sz val="10"/>
      <color rgb="FF000000"/>
      <name val="Arial"/>
      <family val="2"/>
    </font>
    <font>
      <vertAlign val="superscript"/>
      <sz val="11"/>
      <name val="Calibri"/>
      <family val="2"/>
    </font>
    <font>
      <sz val="10"/>
      <color theme="1"/>
      <name val="Arial"/>
      <family val="2"/>
    </font>
    <font>
      <sz val="11"/>
      <color rgb="FF1F497D"/>
      <name val="Calibri"/>
      <family val="2"/>
    </font>
  </fonts>
  <fills count="25">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8080"/>
        <bgColor rgb="FFFF6D6D"/>
      </patternFill>
    </fill>
    <fill>
      <patternFill patternType="solid">
        <fgColor rgb="FF00FF00"/>
        <bgColor rgb="FF81D41A"/>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ED1C24"/>
      </patternFill>
    </fill>
    <fill>
      <patternFill patternType="solid">
        <fgColor rgb="FF339966"/>
        <bgColor rgb="FF008080"/>
      </patternFill>
    </fill>
    <fill>
      <patternFill patternType="solid">
        <fgColor rgb="FFFF6600"/>
        <bgColor rgb="FFFF6D6D"/>
      </patternFill>
    </fill>
    <fill>
      <patternFill patternType="solid">
        <fgColor rgb="FFC0C0C0"/>
        <bgColor rgb="FFCCCCF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FFFFFF"/>
        <bgColor rgb="FFFFFFCC"/>
      </patternFill>
    </fill>
  </fills>
  <borders count="50">
    <border>
      <left/>
      <right/>
      <top/>
      <bottom/>
      <diagonal/>
    </border>
    <border>
      <left style="hair">
        <color rgb="FF808080"/>
      </left>
      <right style="hair">
        <color rgb="FF808080"/>
      </right>
      <top style="hair">
        <color rgb="FF808080"/>
      </top>
      <bottom style="hair">
        <color rgb="FF808080"/>
      </bottom>
      <diagonal/>
    </border>
    <border>
      <left/>
      <right/>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rgb="FFC0C0C0"/>
      </left>
      <right style="hair">
        <color rgb="FFC0C0C0"/>
      </right>
      <top style="hair">
        <color rgb="FFC0C0C0"/>
      </top>
      <bottom style="hair">
        <color rgb="FFC0C0C0"/>
      </bottom>
      <diagonal/>
    </border>
    <border>
      <left/>
      <right/>
      <top/>
      <bottom style="medium">
        <color rgb="FF333399"/>
      </bottom>
      <diagonal/>
    </border>
    <border>
      <left/>
      <right/>
      <top/>
      <bottom style="medium">
        <color rgb="FFC0C0C0"/>
      </bottom>
      <diagonal/>
    </border>
    <border>
      <left/>
      <right/>
      <top/>
      <bottom style="hair">
        <color rgb="FF0066CC"/>
      </bottom>
      <diagonal/>
    </border>
    <border>
      <left style="hair">
        <color auto="1"/>
      </left>
      <right/>
      <top style="hair">
        <color auto="1"/>
      </top>
      <bottom style="hair">
        <color auto="1"/>
      </bottom>
      <diagonal/>
    </border>
    <border>
      <left style="hair">
        <color rgb="FF333333"/>
      </left>
      <right style="hair">
        <color rgb="FF333333"/>
      </right>
      <top style="hair">
        <color rgb="FF333333"/>
      </top>
      <bottom style="hair">
        <color rgb="FF333333"/>
      </bottom>
      <diagonal/>
    </border>
    <border>
      <left/>
      <right/>
      <top style="hair">
        <color rgb="FF333399"/>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hair">
        <color auto="1"/>
      </top>
      <bottom/>
      <diagonal/>
    </border>
    <border>
      <left style="thin">
        <color indexed="64"/>
      </left>
      <right/>
      <top style="thin">
        <color indexed="64"/>
      </top>
      <bottom/>
      <diagonal/>
    </border>
    <border>
      <left style="thin">
        <color indexed="64"/>
      </left>
      <right/>
      <top/>
      <bottom style="thin">
        <color indexed="64"/>
      </bottom>
      <diagonal/>
    </border>
    <border>
      <left style="thin">
        <color auto="1"/>
      </left>
      <right style="thin">
        <color auto="1"/>
      </right>
      <top style="thin">
        <color indexed="64"/>
      </top>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hair">
        <color auto="1"/>
      </bottom>
      <diagonal/>
    </border>
    <border>
      <left/>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2" tint="-9.9978637043366805E-2"/>
      </bottom>
      <diagonal/>
    </border>
  </borders>
  <cellStyleXfs count="99">
    <xf numFmtId="0" fontId="0" fillId="0" borderId="0"/>
    <xf numFmtId="0" fontId="63" fillId="2" borderId="0" applyBorder="0" applyProtection="0"/>
    <xf numFmtId="0" fontId="63" fillId="3" borderId="0" applyBorder="0" applyProtection="0"/>
    <xf numFmtId="0" fontId="63" fillId="4" borderId="0" applyBorder="0" applyProtection="0"/>
    <xf numFmtId="0" fontId="63" fillId="5" borderId="0" applyBorder="0" applyProtection="0"/>
    <xf numFmtId="0" fontId="63" fillId="6" borderId="0" applyBorder="0" applyProtection="0"/>
    <xf numFmtId="0" fontId="63" fillId="7" borderId="0" applyBorder="0" applyProtection="0"/>
    <xf numFmtId="0" fontId="1" fillId="2" borderId="0" applyBorder="0" applyProtection="0"/>
    <xf numFmtId="0" fontId="1" fillId="3" borderId="0" applyBorder="0" applyProtection="0"/>
    <xf numFmtId="0" fontId="1" fillId="4" borderId="0" applyBorder="0" applyProtection="0"/>
    <xf numFmtId="0" fontId="1" fillId="5" borderId="0" applyBorder="0" applyProtection="0"/>
    <xf numFmtId="0" fontId="1" fillId="6" borderId="0" applyBorder="0" applyProtection="0"/>
    <xf numFmtId="0" fontId="1" fillId="7" borderId="0" applyBorder="0" applyProtection="0"/>
    <xf numFmtId="0" fontId="63" fillId="8" borderId="0" applyBorder="0" applyProtection="0"/>
    <xf numFmtId="0" fontId="63" fillId="9" borderId="0" applyBorder="0" applyProtection="0"/>
    <xf numFmtId="0" fontId="63" fillId="10" borderId="0" applyBorder="0" applyProtection="0"/>
    <xf numFmtId="0" fontId="63" fillId="5" borderId="0" applyBorder="0" applyProtection="0"/>
    <xf numFmtId="0" fontId="63" fillId="8" borderId="0" applyBorder="0" applyProtection="0"/>
    <xf numFmtId="0" fontId="63" fillId="11" borderId="0" applyBorder="0" applyProtection="0"/>
    <xf numFmtId="0" fontId="1" fillId="8" borderId="0" applyBorder="0" applyProtection="0"/>
    <xf numFmtId="0" fontId="1" fillId="9" borderId="0" applyBorder="0" applyProtection="0"/>
    <xf numFmtId="0" fontId="1" fillId="10" borderId="0" applyBorder="0" applyProtection="0"/>
    <xf numFmtId="0" fontId="1" fillId="5" borderId="0" applyBorder="0" applyProtection="0"/>
    <xf numFmtId="0" fontId="1" fillId="8" borderId="0" applyBorder="0" applyProtection="0"/>
    <xf numFmtId="0" fontId="1" fillId="11" borderId="0" applyBorder="0" applyProtection="0"/>
    <xf numFmtId="0" fontId="2" fillId="12" borderId="0" applyBorder="0" applyProtection="0"/>
    <xf numFmtId="0" fontId="2" fillId="9" borderId="0" applyBorder="0" applyProtection="0"/>
    <xf numFmtId="0" fontId="2" fillId="10" borderId="0" applyBorder="0" applyProtection="0"/>
    <xf numFmtId="0" fontId="2" fillId="13" borderId="0" applyBorder="0" applyProtection="0"/>
    <xf numFmtId="0" fontId="2" fillId="14" borderId="0" applyBorder="0" applyProtection="0"/>
    <xf numFmtId="0" fontId="2" fillId="15" borderId="0" applyBorder="0" applyProtection="0"/>
    <xf numFmtId="0" fontId="3" fillId="12" borderId="0" applyBorder="0" applyProtection="0"/>
    <xf numFmtId="0" fontId="3" fillId="9" borderId="0" applyBorder="0" applyProtection="0"/>
    <xf numFmtId="0" fontId="3" fillId="10" borderId="0" applyBorder="0" applyProtection="0"/>
    <xf numFmtId="0" fontId="3" fillId="13" borderId="0" applyBorder="0" applyProtection="0"/>
    <xf numFmtId="0" fontId="3" fillId="14" borderId="0" applyBorder="0" applyProtection="0"/>
    <xf numFmtId="0" fontId="3" fillId="15" borderId="0" applyBorder="0" applyProtection="0"/>
    <xf numFmtId="0" fontId="2" fillId="16" borderId="0" applyBorder="0" applyProtection="0"/>
    <xf numFmtId="0" fontId="2" fillId="17" borderId="0" applyBorder="0" applyProtection="0"/>
    <xf numFmtId="0" fontId="2" fillId="18" borderId="0" applyBorder="0" applyProtection="0"/>
    <xf numFmtId="0" fontId="2" fillId="13" borderId="0" applyBorder="0" applyProtection="0"/>
    <xf numFmtId="0" fontId="2" fillId="14" borderId="0" applyBorder="0" applyProtection="0"/>
    <xf numFmtId="0" fontId="2" fillId="19" borderId="0" applyBorder="0" applyProtection="0"/>
    <xf numFmtId="0" fontId="4" fillId="0" borderId="0" applyBorder="0" applyProtection="0"/>
    <xf numFmtId="0" fontId="5" fillId="3" borderId="0" applyBorder="0" applyProtection="0"/>
    <xf numFmtId="0" fontId="6" fillId="20" borderId="1" applyProtection="0"/>
    <xf numFmtId="0" fontId="7" fillId="20" borderId="1" applyProtection="0"/>
    <xf numFmtId="0" fontId="8" fillId="0" borderId="2" applyProtection="0"/>
    <xf numFmtId="0" fontId="9" fillId="21" borderId="3" applyProtection="0"/>
    <xf numFmtId="0" fontId="10" fillId="17" borderId="4" applyProtection="0">
      <alignment horizontal="left" vertical="top" wrapText="1"/>
    </xf>
    <xf numFmtId="0" fontId="11" fillId="20" borderId="0" applyBorder="0" applyProtection="0">
      <alignment horizontal="center" vertical="center"/>
    </xf>
    <xf numFmtId="0" fontId="12" fillId="22" borderId="5" applyProtection="0"/>
    <xf numFmtId="0" fontId="13" fillId="0" borderId="0" applyBorder="0" applyProtection="0">
      <alignment horizontal="center"/>
    </xf>
    <xf numFmtId="0" fontId="13" fillId="0" borderId="0" applyBorder="0" applyProtection="0"/>
    <xf numFmtId="0" fontId="14" fillId="0" borderId="0" applyBorder="0" applyProtection="0"/>
    <xf numFmtId="0" fontId="15" fillId="7" borderId="1" applyProtection="0"/>
    <xf numFmtId="0" fontId="16" fillId="0" borderId="0" applyBorder="0" applyProtection="0"/>
    <xf numFmtId="0" fontId="17" fillId="20" borderId="0" applyBorder="0" applyProtection="0">
      <alignment horizontal="left"/>
    </xf>
    <xf numFmtId="0" fontId="18" fillId="4" borderId="0" applyBorder="0" applyProtection="0"/>
    <xf numFmtId="0" fontId="19" fillId="17" borderId="0" applyBorder="0" applyProtection="0">
      <alignment horizontal="left" vertical="top"/>
    </xf>
    <xf numFmtId="0" fontId="20" fillId="20" borderId="0" applyBorder="0" applyProtection="0">
      <alignment horizontal="right" vertical="top" wrapText="1"/>
    </xf>
    <xf numFmtId="0" fontId="21" fillId="0" borderId="6" applyProtection="0"/>
    <xf numFmtId="0" fontId="22" fillId="0" borderId="7" applyProtection="0"/>
    <xf numFmtId="0" fontId="23" fillId="0" borderId="8" applyProtection="0"/>
    <xf numFmtId="0" fontId="23" fillId="0" borderId="0" applyBorder="0" applyProtection="0"/>
    <xf numFmtId="0" fontId="24" fillId="7" borderId="1" applyProtection="0"/>
    <xf numFmtId="0" fontId="25" fillId="3" borderId="0" applyBorder="0" applyProtection="0"/>
    <xf numFmtId="0" fontId="26" fillId="17" borderId="0" applyBorder="0" applyProtection="0">
      <alignment horizontal="center" wrapText="1"/>
    </xf>
    <xf numFmtId="0" fontId="10" fillId="17" borderId="9" applyProtection="0">
      <alignment horizontal="left" vertical="top" wrapText="1"/>
    </xf>
    <xf numFmtId="0" fontId="27" fillId="0" borderId="2" applyProtection="0"/>
    <xf numFmtId="0" fontId="28" fillId="23" borderId="0" applyBorder="0" applyProtection="0"/>
    <xf numFmtId="0" fontId="29" fillId="23" borderId="0" applyBorder="0" applyProtection="0"/>
    <xf numFmtId="0" fontId="12" fillId="0" borderId="0" applyBorder="0" applyProtection="0"/>
    <xf numFmtId="0" fontId="30" fillId="0" borderId="0" applyBorder="0" applyProtection="0"/>
    <xf numFmtId="0" fontId="12" fillId="22" borderId="5" applyProtection="0"/>
    <xf numFmtId="0" fontId="31" fillId="20" borderId="10" applyProtection="0"/>
    <xf numFmtId="0" fontId="11" fillId="20" borderId="0" applyBorder="0" applyProtection="0">
      <alignment horizontal="right"/>
    </xf>
    <xf numFmtId="0" fontId="32" fillId="17" borderId="0" applyBorder="0" applyProtection="0">
      <alignment horizontal="center"/>
    </xf>
    <xf numFmtId="0" fontId="10" fillId="20" borderId="3" applyProtection="0">
      <alignment horizontal="left" vertical="top" wrapText="1"/>
    </xf>
    <xf numFmtId="0" fontId="10" fillId="20" borderId="4" applyProtection="0">
      <alignment horizontal="left" vertical="top" wrapText="1"/>
    </xf>
    <xf numFmtId="0" fontId="10" fillId="20" borderId="9" applyProtection="0">
      <alignment horizontal="left" vertical="top"/>
    </xf>
    <xf numFmtId="0" fontId="33" fillId="4" borderId="0" applyBorder="0" applyProtection="0"/>
    <xf numFmtId="0" fontId="34" fillId="20" borderId="10" applyProtection="0"/>
    <xf numFmtId="0" fontId="19" fillId="8" borderId="0" applyBorder="0" applyProtection="0">
      <alignment horizontal="left"/>
    </xf>
    <xf numFmtId="0" fontId="26" fillId="8" borderId="0" applyBorder="0" applyProtection="0">
      <alignment horizontal="left" wrapText="1"/>
    </xf>
    <xf numFmtId="0" fontId="19" fillId="8" borderId="0" applyBorder="0" applyProtection="0">
      <alignment horizontal="left"/>
    </xf>
    <xf numFmtId="0" fontId="35" fillId="0" borderId="0" applyBorder="0" applyProtection="0"/>
    <xf numFmtId="0" fontId="36" fillId="0" borderId="0" applyBorder="0" applyProtection="0"/>
    <xf numFmtId="0" fontId="19" fillId="8" borderId="0" applyBorder="0" applyProtection="0">
      <alignment horizontal="left"/>
    </xf>
    <xf numFmtId="0" fontId="37" fillId="0" borderId="0" applyBorder="0" applyProtection="0"/>
    <xf numFmtId="0" fontId="37" fillId="0" borderId="0" applyBorder="0" applyProtection="0"/>
    <xf numFmtId="0" fontId="37" fillId="0" borderId="0" applyBorder="0" applyProtection="0"/>
    <xf numFmtId="0" fontId="38" fillId="0" borderId="6" applyProtection="0"/>
    <xf numFmtId="0" fontId="39" fillId="0" borderId="7" applyProtection="0"/>
    <xf numFmtId="0" fontId="40" fillId="0" borderId="8" applyProtection="0"/>
    <xf numFmtId="0" fontId="40" fillId="0" borderId="0" applyBorder="0" applyProtection="0"/>
    <xf numFmtId="0" fontId="41" fillId="0" borderId="11" applyProtection="0"/>
    <xf numFmtId="0" fontId="42" fillId="21" borderId="3" applyProtection="0"/>
    <xf numFmtId="0" fontId="43" fillId="0" borderId="0" applyBorder="0" applyProtection="0"/>
  </cellStyleXfs>
  <cellXfs count="282">
    <xf numFmtId="0" fontId="0" fillId="0" borderId="0" xfId="0"/>
    <xf numFmtId="0" fontId="44" fillId="0" borderId="0" xfId="0" applyFont="1"/>
    <xf numFmtId="0" fontId="45" fillId="0" borderId="0" xfId="0" applyFont="1" applyAlignment="1">
      <alignment vertical="center"/>
    </xf>
    <xf numFmtId="0" fontId="44" fillId="0" borderId="0" xfId="0" applyFont="1" applyAlignment="1">
      <alignment vertical="center"/>
    </xf>
    <xf numFmtId="0" fontId="44" fillId="0" borderId="0" xfId="0" applyFont="1"/>
    <xf numFmtId="0" fontId="44" fillId="0" borderId="0" xfId="0" applyFont="1" applyAlignment="1">
      <alignment horizontal="center" vertical="center" wrapText="1"/>
    </xf>
    <xf numFmtId="0" fontId="48" fillId="0" borderId="0" xfId="0" applyFont="1"/>
    <xf numFmtId="167" fontId="44" fillId="0" borderId="0" xfId="0" applyNumberFormat="1" applyFont="1" applyAlignment="1">
      <alignment horizontal="right"/>
    </xf>
    <xf numFmtId="0" fontId="44" fillId="0" borderId="0" xfId="0" applyFont="1" applyAlignment="1">
      <alignment horizontal="left"/>
    </xf>
    <xf numFmtId="0" fontId="44" fillId="0" borderId="0" xfId="0" applyFont="1" applyAlignment="1">
      <alignment horizontal="center"/>
    </xf>
    <xf numFmtId="0" fontId="44" fillId="0" borderId="0" xfId="0" applyFont="1" applyAlignment="1"/>
    <xf numFmtId="0" fontId="44" fillId="0" borderId="0" xfId="0" applyFont="1" applyAlignment="1">
      <alignment horizontal="center" vertical="center"/>
    </xf>
    <xf numFmtId="0" fontId="49" fillId="0" borderId="0" xfId="0" applyFont="1" applyAlignment="1">
      <alignment horizontal="left"/>
    </xf>
    <xf numFmtId="0" fontId="45" fillId="0" borderId="0" xfId="0" applyFont="1" applyAlignment="1">
      <alignment horizontal="left"/>
    </xf>
    <xf numFmtId="0" fontId="51" fillId="0" borderId="0" xfId="0" applyFont="1"/>
    <xf numFmtId="49" fontId="48" fillId="0" borderId="0" xfId="0" applyNumberFormat="1" applyFont="1" applyAlignment="1">
      <alignment horizontal="left" vertical="center"/>
    </xf>
    <xf numFmtId="0" fontId="52" fillId="0" borderId="0" xfId="0" applyFont="1"/>
    <xf numFmtId="169" fontId="44" fillId="0" borderId="0" xfId="0" applyNumberFormat="1" applyFont="1"/>
    <xf numFmtId="3" fontId="44" fillId="0" borderId="0" xfId="0" applyNumberFormat="1" applyFont="1"/>
    <xf numFmtId="0" fontId="44" fillId="0" borderId="0" xfId="0" applyFont="1" applyAlignment="1">
      <alignment horizontal="left"/>
    </xf>
    <xf numFmtId="0" fontId="44" fillId="0" borderId="0" xfId="0" applyFont="1" applyAlignment="1">
      <alignment horizontal="center"/>
    </xf>
    <xf numFmtId="0" fontId="54" fillId="0" borderId="0" xfId="0" applyFont="1"/>
    <xf numFmtId="0" fontId="45" fillId="0" borderId="0" xfId="0" applyFont="1"/>
    <xf numFmtId="0" fontId="45" fillId="0" borderId="0" xfId="0" applyFont="1" applyAlignment="1">
      <alignment vertical="center"/>
    </xf>
    <xf numFmtId="164" fontId="44" fillId="0" borderId="0" xfId="0" applyNumberFormat="1" applyFont="1"/>
    <xf numFmtId="164" fontId="56" fillId="0" borderId="0" xfId="0" applyNumberFormat="1" applyFont="1"/>
    <xf numFmtId="0" fontId="51" fillId="0" borderId="0" xfId="0" applyFont="1"/>
    <xf numFmtId="167" fontId="44" fillId="0" borderId="0" xfId="0" applyNumberFormat="1" applyFont="1" applyAlignment="1">
      <alignment vertical="center"/>
    </xf>
    <xf numFmtId="167" fontId="45" fillId="0" borderId="0" xfId="0" applyNumberFormat="1" applyFont="1" applyAlignment="1">
      <alignment vertical="center"/>
    </xf>
    <xf numFmtId="0" fontId="57" fillId="0" borderId="0" xfId="0" applyFont="1"/>
    <xf numFmtId="167" fontId="57" fillId="0" borderId="0" xfId="0" applyNumberFormat="1" applyFont="1" applyAlignment="1">
      <alignment horizontal="right" vertical="center"/>
    </xf>
    <xf numFmtId="0" fontId="57" fillId="0" borderId="0" xfId="0" applyFont="1"/>
    <xf numFmtId="0" fontId="44" fillId="0" borderId="0" xfId="0" applyFont="1" applyAlignment="1">
      <alignment vertical="center"/>
    </xf>
    <xf numFmtId="167" fontId="44" fillId="0" borderId="0" xfId="0" applyNumberFormat="1" applyFont="1" applyAlignment="1">
      <alignment horizontal="right" vertical="center"/>
    </xf>
    <xf numFmtId="49" fontId="44" fillId="0" borderId="0" xfId="0" applyNumberFormat="1" applyFont="1" applyAlignment="1">
      <alignment vertical="center"/>
    </xf>
    <xf numFmtId="0" fontId="44" fillId="0" borderId="0" xfId="72" applyFont="1" applyAlignment="1" applyProtection="1"/>
    <xf numFmtId="0" fontId="45" fillId="0" borderId="0" xfId="72" applyFont="1" applyAlignment="1" applyProtection="1"/>
    <xf numFmtId="0" fontId="44" fillId="0" borderId="0" xfId="72" applyFont="1" applyAlignment="1" applyProtection="1">
      <alignment horizontal="left"/>
    </xf>
    <xf numFmtId="0" fontId="44" fillId="0" borderId="0" xfId="72" applyFont="1" applyAlignment="1" applyProtection="1">
      <alignment horizontal="right"/>
    </xf>
    <xf numFmtId="0" fontId="44" fillId="0" borderId="0" xfId="73" applyFont="1" applyAlignment="1" applyProtection="1">
      <alignment horizontal="left" vertical="center" wrapText="1"/>
    </xf>
    <xf numFmtId="164" fontId="44" fillId="0" borderId="0" xfId="73" applyNumberFormat="1" applyFont="1" applyAlignment="1" applyProtection="1">
      <alignment horizontal="center"/>
    </xf>
    <xf numFmtId="0" fontId="44" fillId="0" borderId="0" xfId="73" applyFont="1" applyAlignment="1" applyProtection="1">
      <alignment horizontal="center"/>
    </xf>
    <xf numFmtId="0" fontId="57" fillId="0" borderId="0" xfId="73" applyFont="1" applyAlignment="1" applyProtection="1">
      <alignment horizontal="left" vertical="center" wrapText="1"/>
    </xf>
    <xf numFmtId="0" fontId="45" fillId="0" borderId="0" xfId="73" applyFont="1" applyAlignment="1" applyProtection="1"/>
    <xf numFmtId="0" fontId="44" fillId="0" borderId="0" xfId="0" applyFont="1" applyAlignment="1">
      <alignment horizontal="right"/>
    </xf>
    <xf numFmtId="9" fontId="44" fillId="0" borderId="0" xfId="72" applyNumberFormat="1" applyFont="1" applyAlignment="1" applyProtection="1"/>
    <xf numFmtId="170" fontId="44" fillId="0" borderId="0" xfId="72" applyNumberFormat="1" applyFont="1" applyAlignment="1" applyProtection="1"/>
    <xf numFmtId="0" fontId="57" fillId="0" borderId="0" xfId="0" applyFont="1" applyAlignment="1">
      <alignment vertical="center"/>
    </xf>
    <xf numFmtId="0" fontId="48" fillId="0" borderId="0" xfId="0" applyFont="1" applyAlignment="1"/>
    <xf numFmtId="0" fontId="60" fillId="0" borderId="0" xfId="0" applyFont="1" applyAlignment="1">
      <alignment vertical="center"/>
    </xf>
    <xf numFmtId="0" fontId="61" fillId="0" borderId="0" xfId="0" applyFont="1" applyAlignment="1">
      <alignment vertical="center"/>
    </xf>
    <xf numFmtId="168" fontId="44" fillId="0" borderId="0" xfId="0" applyNumberFormat="1" applyFont="1"/>
    <xf numFmtId="167" fontId="57" fillId="0" borderId="0" xfId="0" applyNumberFormat="1" applyFont="1" applyAlignment="1">
      <alignment horizontal="right"/>
    </xf>
    <xf numFmtId="0" fontId="45" fillId="0" borderId="0" xfId="0" applyFont="1" applyAlignment="1">
      <alignment horizontal="left"/>
    </xf>
    <xf numFmtId="0" fontId="44" fillId="0" borderId="0" xfId="0" applyFont="1" applyAlignment="1">
      <alignment wrapText="1"/>
    </xf>
    <xf numFmtId="0" fontId="58" fillId="0" borderId="0" xfId="0" applyFont="1" applyAlignment="1">
      <alignment wrapText="1"/>
    </xf>
    <xf numFmtId="168" fontId="44" fillId="0" borderId="0" xfId="0" applyNumberFormat="1" applyFont="1" applyAlignment="1">
      <alignment wrapText="1"/>
    </xf>
    <xf numFmtId="3" fontId="45" fillId="0" borderId="0" xfId="0" applyNumberFormat="1" applyFont="1" applyAlignment="1">
      <alignment wrapText="1"/>
    </xf>
    <xf numFmtId="171" fontId="44" fillId="0" borderId="0" xfId="0" applyNumberFormat="1" applyFont="1" applyAlignment="1">
      <alignment wrapText="1"/>
    </xf>
    <xf numFmtId="171" fontId="44" fillId="0" borderId="0" xfId="0" applyNumberFormat="1" applyFont="1"/>
    <xf numFmtId="3" fontId="44" fillId="0" borderId="0" xfId="0" applyNumberFormat="1" applyFont="1" applyAlignment="1">
      <alignment wrapText="1"/>
    </xf>
    <xf numFmtId="3" fontId="44" fillId="0" borderId="0" xfId="0" applyNumberFormat="1" applyFont="1" applyAlignment="1">
      <alignment wrapText="1"/>
    </xf>
    <xf numFmtId="3" fontId="44" fillId="0" borderId="0" xfId="0" applyNumberFormat="1" applyFont="1" applyAlignment="1">
      <alignment horizontal="left" wrapText="1"/>
    </xf>
    <xf numFmtId="171" fontId="44" fillId="0" borderId="0" xfId="0" applyNumberFormat="1" applyFont="1" applyAlignment="1">
      <alignment horizontal="left"/>
    </xf>
    <xf numFmtId="0" fontId="58" fillId="0" borderId="0" xfId="0" applyFont="1"/>
    <xf numFmtId="49" fontId="44" fillId="0" borderId="0" xfId="0" applyNumberFormat="1" applyFont="1" applyAlignment="1">
      <alignment horizontal="left"/>
    </xf>
    <xf numFmtId="0" fontId="44" fillId="0" borderId="0" xfId="73" applyFont="1" applyAlignment="1" applyProtection="1"/>
    <xf numFmtId="49" fontId="44" fillId="0" borderId="0" xfId="73" applyNumberFormat="1" applyFont="1" applyAlignment="1" applyProtection="1">
      <alignment horizontal="left" vertical="center" wrapText="1"/>
    </xf>
    <xf numFmtId="0" fontId="45" fillId="0" borderId="0" xfId="73" applyFont="1" applyAlignment="1" applyProtection="1">
      <alignment horizontal="left"/>
    </xf>
    <xf numFmtId="170" fontId="44" fillId="0" borderId="0" xfId="73" applyNumberFormat="1" applyFont="1" applyAlignment="1" applyProtection="1">
      <alignment horizontal="center"/>
    </xf>
    <xf numFmtId="2" fontId="44" fillId="0" borderId="0" xfId="73" applyNumberFormat="1" applyFont="1" applyAlignment="1" applyProtection="1">
      <alignment horizontal="center"/>
    </xf>
    <xf numFmtId="0" fontId="44" fillId="0" borderId="13" xfId="0" applyFont="1" applyBorder="1" applyAlignment="1">
      <alignment horizontal="left"/>
    </xf>
    <xf numFmtId="3" fontId="44" fillId="0" borderId="13" xfId="0" applyNumberFormat="1" applyFont="1" applyBorder="1" applyAlignment="1">
      <alignment horizontal="right"/>
    </xf>
    <xf numFmtId="164" fontId="44" fillId="0" borderId="13" xfId="0" applyNumberFormat="1" applyFont="1" applyBorder="1" applyAlignment="1">
      <alignment horizontal="right"/>
    </xf>
    <xf numFmtId="165" fontId="44" fillId="0" borderId="13" xfId="0" applyNumberFormat="1" applyFont="1" applyBorder="1" applyAlignment="1">
      <alignment horizontal="right" vertical="center"/>
    </xf>
    <xf numFmtId="166" fontId="44" fillId="0" borderId="13" xfId="0" applyNumberFormat="1" applyFont="1" applyBorder="1" applyAlignment="1">
      <alignment horizontal="right" vertical="center"/>
    </xf>
    <xf numFmtId="4" fontId="44" fillId="0" borderId="13" xfId="0" applyNumberFormat="1" applyFont="1" applyBorder="1" applyAlignment="1">
      <alignment horizontal="right" vertical="center"/>
    </xf>
    <xf numFmtId="0" fontId="44" fillId="0" borderId="14" xfId="0" applyFont="1" applyBorder="1" applyAlignment="1">
      <alignment horizontal="left"/>
    </xf>
    <xf numFmtId="3" fontId="44" fillId="0" borderId="14" xfId="0" applyNumberFormat="1" applyFont="1" applyBorder="1" applyAlignment="1">
      <alignment horizontal="right"/>
    </xf>
    <xf numFmtId="164" fontId="44" fillId="0" borderId="14" xfId="0" applyNumberFormat="1" applyFont="1" applyBorder="1" applyAlignment="1">
      <alignment horizontal="right"/>
    </xf>
    <xf numFmtId="165" fontId="44" fillId="0" borderId="14" xfId="0" applyNumberFormat="1" applyFont="1" applyBorder="1" applyAlignment="1">
      <alignment horizontal="right" vertical="center"/>
    </xf>
    <xf numFmtId="166" fontId="44" fillId="0" borderId="14" xfId="0" applyNumberFormat="1" applyFont="1" applyBorder="1" applyAlignment="1">
      <alignment horizontal="right" vertical="center"/>
    </xf>
    <xf numFmtId="0" fontId="57" fillId="0" borderId="0" xfId="0" applyFont="1" applyAlignment="1">
      <alignment horizontal="left"/>
    </xf>
    <xf numFmtId="0" fontId="45" fillId="0" borderId="12" xfId="0" applyFont="1" applyBorder="1" applyAlignment="1">
      <alignment horizontal="center" vertical="center" wrapText="1"/>
    </xf>
    <xf numFmtId="0" fontId="44" fillId="0" borderId="0" xfId="0" applyFont="1" applyBorder="1" applyAlignment="1">
      <alignment horizontal="right" vertical="center" wrapText="1"/>
    </xf>
    <xf numFmtId="49" fontId="44" fillId="0" borderId="13" xfId="0" applyNumberFormat="1" applyFont="1" applyBorder="1" applyAlignment="1">
      <alignment horizontal="left"/>
    </xf>
    <xf numFmtId="168" fontId="44" fillId="0" borderId="13" xfId="0" applyNumberFormat="1" applyFont="1" applyBorder="1" applyAlignment="1">
      <alignment horizontal="center" vertical="center"/>
    </xf>
    <xf numFmtId="169" fontId="44" fillId="0" borderId="13" xfId="0" applyNumberFormat="1" applyFont="1" applyBorder="1" applyAlignment="1">
      <alignment horizontal="center"/>
    </xf>
    <xf numFmtId="168" fontId="44" fillId="0" borderId="13" xfId="0" applyNumberFormat="1" applyFont="1" applyBorder="1" applyAlignment="1">
      <alignment horizontal="center"/>
    </xf>
    <xf numFmtId="49" fontId="44" fillId="0" borderId="14" xfId="0" applyNumberFormat="1" applyFont="1" applyBorder="1" applyAlignment="1">
      <alignment horizontal="left"/>
    </xf>
    <xf numFmtId="168" fontId="44" fillId="0" borderId="14" xfId="0" applyNumberFormat="1" applyFont="1" applyBorder="1" applyAlignment="1">
      <alignment horizontal="center"/>
    </xf>
    <xf numFmtId="0" fontId="45" fillId="0" borderId="12" xfId="0" applyFont="1" applyBorder="1" applyAlignment="1">
      <alignment horizontal="center" vertical="center"/>
    </xf>
    <xf numFmtId="0" fontId="44" fillId="0" borderId="16" xfId="0" applyFont="1" applyBorder="1"/>
    <xf numFmtId="0" fontId="44" fillId="0" borderId="17" xfId="0" applyFont="1" applyBorder="1"/>
    <xf numFmtId="0" fontId="44" fillId="0" borderId="18" xfId="0" applyFont="1" applyBorder="1" applyAlignment="1">
      <alignment horizontal="left"/>
    </xf>
    <xf numFmtId="3" fontId="44" fillId="0" borderId="18" xfId="0" applyNumberFormat="1" applyFont="1" applyBorder="1" applyAlignment="1">
      <alignment horizontal="center" vertical="center" wrapText="1"/>
    </xf>
    <xf numFmtId="169" fontId="44" fillId="0" borderId="18" xfId="0" applyNumberFormat="1" applyFont="1" applyBorder="1" applyAlignment="1">
      <alignment horizontal="center" vertical="center" wrapText="1"/>
    </xf>
    <xf numFmtId="169" fontId="44" fillId="0" borderId="18" xfId="0" applyNumberFormat="1" applyFont="1" applyBorder="1" applyAlignment="1">
      <alignment horizontal="center" vertical="center"/>
    </xf>
    <xf numFmtId="3" fontId="44" fillId="0" borderId="13" xfId="0" applyNumberFormat="1" applyFont="1" applyBorder="1" applyAlignment="1">
      <alignment horizontal="center" vertical="center" wrapText="1"/>
    </xf>
    <xf numFmtId="169" fontId="44" fillId="0" borderId="13" xfId="0" applyNumberFormat="1" applyFont="1" applyBorder="1" applyAlignment="1">
      <alignment horizontal="center" vertical="center" wrapText="1"/>
    </xf>
    <xf numFmtId="169" fontId="44" fillId="0" borderId="13" xfId="0" applyNumberFormat="1" applyFont="1" applyBorder="1" applyAlignment="1">
      <alignment horizontal="center" vertical="center"/>
    </xf>
    <xf numFmtId="3" fontId="44" fillId="0" borderId="13" xfId="0" applyNumberFormat="1" applyFont="1" applyBorder="1" applyAlignment="1">
      <alignment horizontal="center" wrapText="1"/>
    </xf>
    <xf numFmtId="3" fontId="44" fillId="0" borderId="13" xfId="0" applyNumberFormat="1" applyFont="1" applyBorder="1" applyAlignment="1">
      <alignment horizontal="center"/>
    </xf>
    <xf numFmtId="169" fontId="44" fillId="0" borderId="13" xfId="0" applyNumberFormat="1" applyFont="1" applyBorder="1" applyAlignment="1">
      <alignment horizontal="center" wrapText="1"/>
    </xf>
    <xf numFmtId="164" fontId="44" fillId="0" borderId="13" xfId="0" applyNumberFormat="1" applyFont="1" applyBorder="1" applyAlignment="1">
      <alignment horizontal="center" vertical="center"/>
    </xf>
    <xf numFmtId="0" fontId="44" fillId="0" borderId="13" xfId="0" applyFont="1" applyBorder="1" applyAlignment="1">
      <alignment horizontal="left" wrapText="1"/>
    </xf>
    <xf numFmtId="3" fontId="44" fillId="0" borderId="14" xfId="0" applyNumberFormat="1" applyFont="1" applyBorder="1" applyAlignment="1">
      <alignment horizontal="center"/>
    </xf>
    <xf numFmtId="169" fontId="44" fillId="0" borderId="14" xfId="0" applyNumberFormat="1" applyFont="1" applyBorder="1" applyAlignment="1">
      <alignment horizontal="center" wrapText="1"/>
    </xf>
    <xf numFmtId="164" fontId="44" fillId="0" borderId="14" xfId="0" applyNumberFormat="1" applyFont="1" applyBorder="1" applyAlignment="1">
      <alignment horizontal="center" vertical="center"/>
    </xf>
    <xf numFmtId="0" fontId="44" fillId="0" borderId="0" xfId="0" applyFont="1" applyFill="1" applyAlignment="1">
      <alignment vertical="center"/>
    </xf>
    <xf numFmtId="0" fontId="58" fillId="0" borderId="0" xfId="72" applyFont="1" applyFill="1" applyAlignment="1" applyProtection="1"/>
    <xf numFmtId="49" fontId="44" fillId="0" borderId="13" xfId="0" applyNumberFormat="1" applyFont="1" applyBorder="1" applyAlignment="1">
      <alignment horizontal="left" vertical="center"/>
    </xf>
    <xf numFmtId="49" fontId="44" fillId="0" borderId="14" xfId="0" applyNumberFormat="1" applyFont="1" applyBorder="1" applyAlignment="1">
      <alignment horizontal="left" vertical="center"/>
    </xf>
    <xf numFmtId="0" fontId="45" fillId="0" borderId="12" xfId="72" applyFont="1" applyBorder="1" applyAlignment="1" applyProtection="1">
      <alignment horizontal="center"/>
    </xf>
    <xf numFmtId="0" fontId="44" fillId="0" borderId="0" xfId="72" applyFont="1" applyBorder="1" applyAlignment="1" applyProtection="1">
      <alignment horizontal="left"/>
    </xf>
    <xf numFmtId="0" fontId="44" fillId="0" borderId="13" xfId="72" applyFont="1" applyBorder="1" applyAlignment="1" applyProtection="1">
      <alignment horizontal="center"/>
    </xf>
    <xf numFmtId="3" fontId="44" fillId="0" borderId="13" xfId="72" applyNumberFormat="1" applyFont="1" applyBorder="1" applyAlignment="1" applyProtection="1">
      <alignment horizontal="right"/>
    </xf>
    <xf numFmtId="0" fontId="44" fillId="0" borderId="13" xfId="72" applyFont="1" applyBorder="1" applyAlignment="1" applyProtection="1">
      <alignment horizontal="right"/>
    </xf>
    <xf numFmtId="3" fontId="44" fillId="0" borderId="14" xfId="72" applyNumberFormat="1" applyFont="1" applyBorder="1" applyAlignment="1" applyProtection="1">
      <alignment horizontal="right"/>
    </xf>
    <xf numFmtId="0" fontId="44" fillId="0" borderId="14" xfId="72" applyFont="1" applyBorder="1" applyAlignment="1" applyProtection="1">
      <alignment horizontal="right"/>
    </xf>
    <xf numFmtId="0" fontId="44" fillId="0" borderId="13" xfId="0" applyFont="1" applyBorder="1"/>
    <xf numFmtId="0" fontId="57" fillId="0" borderId="13" xfId="0" applyFont="1" applyBorder="1"/>
    <xf numFmtId="3" fontId="44" fillId="0" borderId="13" xfId="0" applyNumberFormat="1" applyFont="1" applyBorder="1"/>
    <xf numFmtId="168" fontId="45" fillId="24" borderId="12" xfId="73" applyNumberFormat="1" applyFont="1" applyFill="1" applyBorder="1" applyAlignment="1" applyProtection="1">
      <alignment horizontal="center" vertical="center" wrapText="1"/>
    </xf>
    <xf numFmtId="168" fontId="45" fillId="0" borderId="12" xfId="73" applyNumberFormat="1" applyFont="1" applyBorder="1" applyAlignment="1" applyProtection="1">
      <alignment horizontal="center" vertical="center" wrapText="1"/>
    </xf>
    <xf numFmtId="0" fontId="44" fillId="0" borderId="18" xfId="73" applyFont="1" applyBorder="1" applyAlignment="1" applyProtection="1">
      <alignment horizontal="left" vertical="center" wrapText="1"/>
    </xf>
    <xf numFmtId="164" fontId="44" fillId="0" borderId="18" xfId="73" applyNumberFormat="1" applyFont="1" applyBorder="1" applyAlignment="1" applyProtection="1">
      <alignment horizontal="center" vertical="center"/>
    </xf>
    <xf numFmtId="0" fontId="44" fillId="0" borderId="13" xfId="73" applyFont="1" applyBorder="1" applyAlignment="1" applyProtection="1">
      <alignment horizontal="left" vertical="center" wrapText="1"/>
    </xf>
    <xf numFmtId="164" fontId="44" fillId="0" borderId="13" xfId="73" applyNumberFormat="1" applyFont="1" applyBorder="1" applyAlignment="1" applyProtection="1">
      <alignment horizontal="center" vertical="center"/>
    </xf>
    <xf numFmtId="49" fontId="44" fillId="0" borderId="13" xfId="0" applyNumberFormat="1" applyFont="1" applyBorder="1" applyAlignment="1">
      <alignment horizontal="left" vertical="center" wrapText="1"/>
    </xf>
    <xf numFmtId="49" fontId="44" fillId="0" borderId="14" xfId="0" applyNumberFormat="1" applyFont="1" applyBorder="1" applyAlignment="1">
      <alignment horizontal="left" vertical="center" wrapText="1"/>
    </xf>
    <xf numFmtId="164" fontId="44" fillId="0" borderId="14" xfId="73" applyNumberFormat="1" applyFont="1" applyBorder="1" applyAlignment="1" applyProtection="1">
      <alignment horizontal="center" vertical="center"/>
    </xf>
    <xf numFmtId="0" fontId="44" fillId="0" borderId="0" xfId="0" applyFont="1" applyFill="1"/>
    <xf numFmtId="0" fontId="44" fillId="0" borderId="0" xfId="72" applyFont="1" applyFill="1" applyAlignment="1" applyProtection="1"/>
    <xf numFmtId="0" fontId="45" fillId="0" borderId="0" xfId="72" applyFont="1" applyFill="1" applyAlignment="1" applyProtection="1"/>
    <xf numFmtId="0" fontId="66" fillId="0" borderId="0" xfId="72" applyFont="1" applyAlignment="1" applyProtection="1">
      <alignment horizontal="left"/>
    </xf>
    <xf numFmtId="0" fontId="52" fillId="0" borderId="12" xfId="72" applyFont="1" applyBorder="1" applyAlignment="1" applyProtection="1">
      <alignment horizontal="center" vertical="center"/>
    </xf>
    <xf numFmtId="0" fontId="45" fillId="0" borderId="0" xfId="0" applyFont="1" applyFill="1"/>
    <xf numFmtId="168" fontId="44" fillId="0" borderId="13" xfId="0" applyNumberFormat="1" applyFont="1" applyBorder="1" applyAlignment="1">
      <alignment horizontal="center" vertical="center" wrapText="1"/>
    </xf>
    <xf numFmtId="168" fontId="44" fillId="0" borderId="13" xfId="0" applyNumberFormat="1" applyFont="1" applyBorder="1" applyAlignment="1">
      <alignment horizontal="center" vertical="top" wrapText="1"/>
    </xf>
    <xf numFmtId="3" fontId="44" fillId="0" borderId="13" xfId="0" applyNumberFormat="1" applyFont="1" applyBorder="1" applyAlignment="1">
      <alignment horizontal="center" vertical="top" wrapText="1"/>
    </xf>
    <xf numFmtId="3" fontId="44" fillId="0" borderId="14" xfId="0" applyNumberFormat="1" applyFont="1" applyBorder="1" applyAlignment="1">
      <alignment horizontal="center" vertical="top" wrapText="1"/>
    </xf>
    <xf numFmtId="168" fontId="44" fillId="0" borderId="14" xfId="0" applyNumberFormat="1" applyFont="1" applyBorder="1" applyAlignment="1">
      <alignment horizontal="center" vertical="top" wrapText="1"/>
    </xf>
    <xf numFmtId="168" fontId="44" fillId="0" borderId="14" xfId="0" applyNumberFormat="1" applyFont="1" applyBorder="1" applyAlignment="1">
      <alignment horizontal="center" vertical="center" wrapText="1"/>
    </xf>
    <xf numFmtId="49" fontId="45" fillId="0" borderId="12" xfId="0" applyNumberFormat="1" applyFont="1" applyBorder="1" applyAlignment="1">
      <alignment horizontal="center" vertical="center" wrapText="1"/>
    </xf>
    <xf numFmtId="3" fontId="44" fillId="0" borderId="13" xfId="0" applyNumberFormat="1" applyFont="1" applyBorder="1" applyAlignment="1">
      <alignment horizontal="right" wrapText="1"/>
    </xf>
    <xf numFmtId="3" fontId="45" fillId="0" borderId="13" xfId="0" applyNumberFormat="1" applyFont="1" applyBorder="1" applyAlignment="1">
      <alignment horizontal="right" wrapText="1"/>
    </xf>
    <xf numFmtId="3" fontId="45" fillId="0" borderId="13" xfId="0" applyNumberFormat="1" applyFont="1" applyBorder="1" applyAlignment="1">
      <alignment horizontal="right"/>
    </xf>
    <xf numFmtId="3" fontId="45" fillId="0" borderId="14" xfId="0" applyNumberFormat="1" applyFont="1" applyBorder="1" applyAlignment="1">
      <alignment horizontal="right"/>
    </xf>
    <xf numFmtId="49" fontId="44" fillId="0" borderId="14" xfId="0" applyNumberFormat="1" applyFont="1" applyBorder="1" applyAlignment="1">
      <alignment horizontal="right"/>
    </xf>
    <xf numFmtId="0" fontId="45" fillId="0" borderId="12" xfId="0" applyFont="1" applyBorder="1" applyAlignment="1">
      <alignment horizontal="center" wrapText="1"/>
    </xf>
    <xf numFmtId="0" fontId="64" fillId="0" borderId="0" xfId="0" applyFont="1" applyAlignment="1">
      <alignment horizontal="left"/>
    </xf>
    <xf numFmtId="168" fontId="44" fillId="0" borderId="13" xfId="73" applyNumberFormat="1" applyFont="1" applyBorder="1" applyAlignment="1" applyProtection="1">
      <alignment vertical="center"/>
    </xf>
    <xf numFmtId="4" fontId="44" fillId="0" borderId="13" xfId="0" applyNumberFormat="1" applyFont="1" applyBorder="1" applyAlignment="1">
      <alignment horizontal="center"/>
    </xf>
    <xf numFmtId="168" fontId="44" fillId="0" borderId="13" xfId="73" applyNumberFormat="1" applyFont="1" applyBorder="1" applyAlignment="1" applyProtection="1">
      <alignment horizontal="center"/>
    </xf>
    <xf numFmtId="168" fontId="48" fillId="0" borderId="13" xfId="0" applyNumberFormat="1" applyFont="1" applyBorder="1" applyAlignment="1">
      <alignment horizontal="center"/>
    </xf>
    <xf numFmtId="4" fontId="48" fillId="0" borderId="13" xfId="0" applyNumberFormat="1" applyFont="1" applyBorder="1" applyAlignment="1">
      <alignment horizontal="center"/>
    </xf>
    <xf numFmtId="168" fontId="45" fillId="0" borderId="13" xfId="73" applyNumberFormat="1" applyFont="1" applyBorder="1" applyAlignment="1" applyProtection="1">
      <alignment vertical="center"/>
    </xf>
    <xf numFmtId="168" fontId="49" fillId="0" borderId="13" xfId="0" applyNumberFormat="1" applyFont="1" applyBorder="1" applyAlignment="1">
      <alignment horizontal="center"/>
    </xf>
    <xf numFmtId="4" fontId="49" fillId="0" borderId="13" xfId="0" applyNumberFormat="1" applyFont="1" applyBorder="1" applyAlignment="1">
      <alignment horizontal="center"/>
    </xf>
    <xf numFmtId="168" fontId="44" fillId="0" borderId="14" xfId="73" applyNumberFormat="1" applyFont="1" applyBorder="1" applyAlignment="1" applyProtection="1">
      <alignment vertical="center"/>
    </xf>
    <xf numFmtId="4" fontId="44" fillId="0" borderId="14" xfId="0" applyNumberFormat="1" applyFont="1" applyBorder="1" applyAlignment="1">
      <alignment horizontal="center"/>
    </xf>
    <xf numFmtId="168" fontId="45" fillId="0" borderId="13" xfId="73" applyNumberFormat="1" applyFont="1" applyBorder="1" applyAlignment="1" applyProtection="1">
      <alignment vertical="center" wrapText="1"/>
    </xf>
    <xf numFmtId="168" fontId="45" fillId="0" borderId="13" xfId="0" applyNumberFormat="1" applyFont="1" applyBorder="1" applyAlignment="1">
      <alignment horizontal="center"/>
    </xf>
    <xf numFmtId="4" fontId="45" fillId="0" borderId="13" xfId="0" applyNumberFormat="1" applyFont="1" applyBorder="1" applyAlignment="1">
      <alignment horizontal="center"/>
    </xf>
    <xf numFmtId="168" fontId="45" fillId="0" borderId="13" xfId="73" applyNumberFormat="1" applyFont="1" applyBorder="1" applyAlignment="1" applyProtection="1">
      <alignment horizontal="center"/>
    </xf>
    <xf numFmtId="3" fontId="44" fillId="0" borderId="13" xfId="73" applyNumberFormat="1" applyFont="1" applyBorder="1" applyAlignment="1" applyProtection="1">
      <alignment horizontal="center"/>
    </xf>
    <xf numFmtId="169" fontId="44" fillId="0" borderId="13" xfId="73" applyNumberFormat="1" applyFont="1" applyBorder="1" applyAlignment="1" applyProtection="1">
      <alignment horizontal="center"/>
    </xf>
    <xf numFmtId="0" fontId="44" fillId="0" borderId="13" xfId="73" applyFont="1" applyBorder="1" applyAlignment="1" applyProtection="1">
      <alignment horizontal="center" vertical="center"/>
    </xf>
    <xf numFmtId="1" fontId="44" fillId="0" borderId="13" xfId="73" applyNumberFormat="1" applyFont="1" applyBorder="1" applyAlignment="1" applyProtection="1">
      <alignment horizontal="left" vertical="center"/>
    </xf>
    <xf numFmtId="3" fontId="44" fillId="0" borderId="14" xfId="73" applyNumberFormat="1" applyFont="1" applyBorder="1" applyAlignment="1" applyProtection="1">
      <alignment horizontal="center"/>
    </xf>
    <xf numFmtId="169" fontId="44" fillId="0" borderId="14" xfId="73" applyNumberFormat="1" applyFont="1" applyBorder="1" applyAlignment="1" applyProtection="1">
      <alignment horizontal="center"/>
    </xf>
    <xf numFmtId="0" fontId="45" fillId="0" borderId="12" xfId="73" applyFont="1" applyBorder="1" applyAlignment="1" applyProtection="1">
      <alignment horizontal="center"/>
    </xf>
    <xf numFmtId="0" fontId="44" fillId="0" borderId="13" xfId="73" applyFont="1" applyBorder="1" applyAlignment="1" applyProtection="1">
      <alignment horizontal="left"/>
    </xf>
    <xf numFmtId="3" fontId="44" fillId="0" borderId="13" xfId="73" applyNumberFormat="1" applyFont="1" applyBorder="1" applyAlignment="1" applyProtection="1">
      <alignment horizontal="right"/>
    </xf>
    <xf numFmtId="3" fontId="44" fillId="0" borderId="13" xfId="73" applyNumberFormat="1" applyFont="1" applyBorder="1" applyAlignment="1" applyProtection="1">
      <alignment horizontal="right" vertical="center"/>
    </xf>
    <xf numFmtId="0" fontId="44" fillId="0" borderId="15" xfId="73" applyFont="1" applyBorder="1" applyAlignment="1" applyProtection="1">
      <alignment horizontal="left"/>
    </xf>
    <xf numFmtId="3" fontId="44" fillId="0" borderId="15" xfId="73" applyNumberFormat="1" applyFont="1" applyBorder="1" applyAlignment="1" applyProtection="1">
      <alignment horizontal="right"/>
    </xf>
    <xf numFmtId="3" fontId="44" fillId="0" borderId="15" xfId="73" applyNumberFormat="1" applyFont="1" applyBorder="1" applyAlignment="1" applyProtection="1">
      <alignment horizontal="right" vertical="center"/>
    </xf>
    <xf numFmtId="3" fontId="44" fillId="0" borderId="14" xfId="73" applyNumberFormat="1" applyFont="1" applyBorder="1" applyAlignment="1" applyProtection="1">
      <alignment horizontal="right"/>
    </xf>
    <xf numFmtId="0" fontId="45" fillId="24" borderId="12" xfId="73" applyFont="1" applyFill="1" applyBorder="1" applyAlignment="1" applyProtection="1">
      <alignment horizontal="center" vertical="center" wrapText="1"/>
    </xf>
    <xf numFmtId="3" fontId="52" fillId="24" borderId="12" xfId="73" applyNumberFormat="1" applyFont="1" applyFill="1" applyBorder="1" applyAlignment="1" applyProtection="1">
      <alignment horizontal="center" vertical="center" wrapText="1"/>
    </xf>
    <xf numFmtId="3" fontId="45" fillId="24" borderId="12" xfId="73" applyNumberFormat="1" applyFont="1" applyFill="1" applyBorder="1" applyAlignment="1" applyProtection="1">
      <alignment horizontal="center" vertical="center" wrapText="1"/>
    </xf>
    <xf numFmtId="172" fontId="45" fillId="24" borderId="12" xfId="73" applyNumberFormat="1" applyFont="1" applyFill="1" applyBorder="1" applyAlignment="1" applyProtection="1">
      <alignment horizontal="center" vertical="center" wrapText="1"/>
    </xf>
    <xf numFmtId="172" fontId="52" fillId="24" borderId="12" xfId="73" applyNumberFormat="1" applyFont="1" applyFill="1" applyBorder="1" applyAlignment="1" applyProtection="1">
      <alignment horizontal="center" vertical="center" wrapText="1"/>
    </xf>
    <xf numFmtId="0" fontId="44" fillId="0" borderId="13" xfId="73" applyFont="1" applyBorder="1" applyAlignment="1" applyProtection="1">
      <alignment horizontal="left" vertical="center"/>
    </xf>
    <xf numFmtId="0" fontId="44" fillId="0" borderId="22" xfId="73" applyFont="1" applyBorder="1" applyAlignment="1" applyProtection="1">
      <alignment horizontal="left" vertical="center"/>
    </xf>
    <xf numFmtId="164" fontId="44" fillId="0" borderId="15" xfId="73" applyNumberFormat="1" applyFont="1" applyBorder="1" applyAlignment="1" applyProtection="1">
      <alignment horizontal="center" vertical="center"/>
    </xf>
    <xf numFmtId="0" fontId="71" fillId="0" borderId="0" xfId="0" applyFont="1"/>
    <xf numFmtId="3" fontId="44" fillId="0" borderId="29" xfId="72" applyNumberFormat="1" applyFont="1" applyBorder="1" applyAlignment="1" applyProtection="1">
      <alignment horizontal="right"/>
    </xf>
    <xf numFmtId="0" fontId="44" fillId="0" borderId="30" xfId="72" applyFont="1" applyBorder="1" applyAlignment="1" applyProtection="1">
      <alignment horizontal="right"/>
    </xf>
    <xf numFmtId="3" fontId="44" fillId="0" borderId="30" xfId="72" applyNumberFormat="1" applyFont="1" applyBorder="1" applyAlignment="1" applyProtection="1">
      <alignment horizontal="right"/>
    </xf>
    <xf numFmtId="3" fontId="44" fillId="0" borderId="31" xfId="72" applyNumberFormat="1" applyFont="1" applyBorder="1" applyAlignment="1" applyProtection="1">
      <alignment horizontal="right"/>
    </xf>
    <xf numFmtId="0" fontId="44" fillId="0" borderId="32" xfId="72" applyFont="1" applyBorder="1" applyAlignment="1" applyProtection="1">
      <alignment horizontal="right"/>
    </xf>
    <xf numFmtId="3" fontId="44" fillId="0" borderId="32" xfId="72" applyNumberFormat="1" applyFont="1" applyBorder="1" applyAlignment="1" applyProtection="1">
      <alignment horizontal="right"/>
    </xf>
    <xf numFmtId="0" fontId="44" fillId="0" borderId="33" xfId="72" applyFont="1" applyBorder="1" applyAlignment="1" applyProtection="1">
      <alignment horizontal="right"/>
    </xf>
    <xf numFmtId="0" fontId="44" fillId="0" borderId="30" xfId="0" applyFont="1" applyBorder="1"/>
    <xf numFmtId="0" fontId="57" fillId="0" borderId="30" xfId="0" applyFont="1" applyBorder="1"/>
    <xf numFmtId="0" fontId="44" fillId="0" borderId="32" xfId="0" applyFont="1" applyBorder="1"/>
    <xf numFmtId="0" fontId="44" fillId="0" borderId="33" xfId="0" applyFont="1" applyBorder="1"/>
    <xf numFmtId="0" fontId="44" fillId="0" borderId="36" xfId="72" applyFont="1" applyBorder="1" applyAlignment="1" applyProtection="1">
      <alignment horizontal="center"/>
    </xf>
    <xf numFmtId="0" fontId="44" fillId="0" borderId="37" xfId="72" applyFont="1" applyBorder="1" applyAlignment="1" applyProtection="1">
      <alignment horizontal="center"/>
    </xf>
    <xf numFmtId="0" fontId="45" fillId="0" borderId="42" xfId="72" applyFont="1" applyBorder="1" applyAlignment="1" applyProtection="1">
      <alignment horizontal="center"/>
    </xf>
    <xf numFmtId="0" fontId="45" fillId="0" borderId="43" xfId="72" applyFont="1" applyBorder="1" applyAlignment="1" applyProtection="1">
      <alignment horizontal="center"/>
    </xf>
    <xf numFmtId="0" fontId="45" fillId="0" borderId="44" xfId="72" applyFont="1" applyBorder="1" applyAlignment="1" applyProtection="1">
      <alignment horizontal="center"/>
    </xf>
    <xf numFmtId="0" fontId="45" fillId="0" borderId="43" xfId="0" applyFont="1" applyBorder="1"/>
    <xf numFmtId="0" fontId="45" fillId="0" borderId="44" xfId="0" applyFont="1" applyBorder="1"/>
    <xf numFmtId="49" fontId="44" fillId="0" borderId="29" xfId="0" applyNumberFormat="1" applyFont="1" applyBorder="1" applyAlignment="1">
      <alignment horizontal="left" vertical="center"/>
    </xf>
    <xf numFmtId="164" fontId="44" fillId="0" borderId="30" xfId="0" applyNumberFormat="1" applyFont="1" applyBorder="1" applyAlignment="1">
      <alignment horizontal="center" vertical="center"/>
    </xf>
    <xf numFmtId="49" fontId="44" fillId="0" borderId="31" xfId="0" applyNumberFormat="1" applyFont="1" applyBorder="1" applyAlignment="1">
      <alignment horizontal="left" vertical="center"/>
    </xf>
    <xf numFmtId="164" fontId="44" fillId="0" borderId="32" xfId="0" applyNumberFormat="1" applyFont="1" applyBorder="1" applyAlignment="1">
      <alignment horizontal="center" vertical="center"/>
    </xf>
    <xf numFmtId="164" fontId="44" fillId="0" borderId="33" xfId="0" applyNumberFormat="1" applyFont="1" applyBorder="1" applyAlignment="1">
      <alignment horizontal="center" vertical="center"/>
    </xf>
    <xf numFmtId="0" fontId="44" fillId="0" borderId="31" xfId="0" applyFont="1" applyBorder="1" applyAlignment="1"/>
    <xf numFmtId="0" fontId="45" fillId="0" borderId="43" xfId="0" applyFont="1" applyBorder="1" applyAlignment="1">
      <alignment horizontal="center" vertical="center"/>
    </xf>
    <xf numFmtId="0" fontId="44" fillId="0" borderId="29" xfId="0" applyFont="1" applyBorder="1" applyAlignment="1"/>
    <xf numFmtId="0" fontId="44" fillId="0" borderId="49" xfId="0" applyFont="1" applyBorder="1"/>
    <xf numFmtId="165" fontId="44" fillId="0" borderId="13" xfId="0" quotePrefix="1" applyNumberFormat="1" applyFont="1" applyBorder="1" applyAlignment="1">
      <alignment horizontal="right" vertical="center"/>
    </xf>
    <xf numFmtId="168" fontId="44" fillId="0" borderId="22" xfId="73" applyNumberFormat="1" applyFont="1" applyBorder="1" applyAlignment="1" applyProtection="1">
      <alignment vertical="center"/>
    </xf>
    <xf numFmtId="3" fontId="44" fillId="0" borderId="22" xfId="73" applyNumberFormat="1" applyFont="1" applyBorder="1" applyAlignment="1" applyProtection="1">
      <alignment horizontal="center"/>
    </xf>
    <xf numFmtId="169" fontId="44" fillId="0" borderId="22" xfId="73" applyNumberFormat="1" applyFont="1" applyBorder="1" applyAlignment="1" applyProtection="1">
      <alignment horizontal="center"/>
    </xf>
    <xf numFmtId="0" fontId="44" fillId="0" borderId="22" xfId="73" applyFont="1" applyBorder="1" applyAlignment="1" applyProtection="1">
      <alignment horizontal="left" vertical="center" wrapText="1"/>
    </xf>
    <xf numFmtId="164" fontId="44" fillId="0" borderId="22" xfId="73" applyNumberFormat="1" applyFont="1" applyBorder="1" applyAlignment="1" applyProtection="1">
      <alignment horizontal="center" vertical="center"/>
    </xf>
    <xf numFmtId="0" fontId="44" fillId="0" borderId="0" xfId="0" applyFont="1" applyAlignment="1">
      <alignment horizontal="left" wrapText="1"/>
    </xf>
    <xf numFmtId="0" fontId="48" fillId="0" borderId="0" xfId="0" applyFont="1" applyAlignment="1">
      <alignment horizontal="left" wrapText="1"/>
    </xf>
    <xf numFmtId="0" fontId="45" fillId="0" borderId="12" xfId="0" applyFont="1" applyBorder="1" applyAlignment="1">
      <alignment horizontal="center" vertical="center" wrapText="1"/>
    </xf>
    <xf numFmtId="0" fontId="44" fillId="0" borderId="0" xfId="72" applyFont="1" applyAlignment="1" applyProtection="1">
      <alignment horizontal="left" wrapText="1"/>
    </xf>
    <xf numFmtId="0" fontId="45" fillId="0" borderId="38" xfId="0" applyFont="1" applyFill="1" applyBorder="1" applyAlignment="1">
      <alignment horizontal="center" vertical="center"/>
    </xf>
    <xf numFmtId="0" fontId="45" fillId="0" borderId="34" xfId="0" applyFont="1" applyFill="1" applyBorder="1" applyAlignment="1">
      <alignment horizontal="center" vertical="center"/>
    </xf>
    <xf numFmtId="0" fontId="45" fillId="0" borderId="35" xfId="0" applyFont="1" applyFill="1" applyBorder="1" applyAlignment="1">
      <alignment horizontal="center" vertical="center"/>
    </xf>
    <xf numFmtId="0" fontId="45" fillId="0" borderId="24" xfId="72" applyFont="1" applyBorder="1" applyAlignment="1" applyProtection="1">
      <alignment horizontal="center" vertical="center" wrapText="1"/>
    </xf>
    <xf numFmtId="0" fontId="45" fillId="0" borderId="25" xfId="72" applyFont="1" applyBorder="1" applyAlignment="1" applyProtection="1">
      <alignment horizontal="center" vertical="center" wrapText="1"/>
    </xf>
    <xf numFmtId="0" fontId="45" fillId="0" borderId="26" xfId="72" applyFont="1" applyBorder="1" applyAlignment="1" applyProtection="1">
      <alignment horizontal="center" vertical="center" wrapText="1"/>
    </xf>
    <xf numFmtId="0" fontId="45" fillId="0" borderId="12" xfId="72" applyFont="1" applyBorder="1" applyAlignment="1" applyProtection="1">
      <alignment horizontal="center" vertical="center"/>
    </xf>
    <xf numFmtId="0" fontId="45" fillId="0" borderId="28" xfId="72" applyFont="1" applyBorder="1" applyAlignment="1" applyProtection="1">
      <alignment horizontal="center" vertical="center"/>
    </xf>
    <xf numFmtId="0" fontId="45" fillId="0" borderId="46" xfId="0" applyFont="1" applyBorder="1" applyAlignment="1">
      <alignment horizontal="center" vertical="center"/>
    </xf>
    <xf numFmtId="0" fontId="45" fillId="0" borderId="47" xfId="0" applyFont="1" applyBorder="1" applyAlignment="1">
      <alignment horizontal="center" vertical="center"/>
    </xf>
    <xf numFmtId="0" fontId="45" fillId="0" borderId="48" xfId="0" applyFont="1" applyBorder="1" applyAlignment="1">
      <alignment horizontal="center" vertical="center"/>
    </xf>
    <xf numFmtId="0" fontId="45" fillId="0" borderId="14" xfId="0" applyFont="1" applyBorder="1" applyAlignment="1">
      <alignment horizontal="center" vertical="center"/>
    </xf>
    <xf numFmtId="0" fontId="45" fillId="0" borderId="27" xfId="72" applyFont="1" applyBorder="1" applyAlignment="1" applyProtection="1">
      <alignment horizontal="center" vertical="center"/>
    </xf>
    <xf numFmtId="169" fontId="45" fillId="0" borderId="14" xfId="0" applyNumberFormat="1" applyFont="1" applyBorder="1" applyAlignment="1">
      <alignment horizontal="center" vertical="center" wrapText="1"/>
    </xf>
    <xf numFmtId="169" fontId="45" fillId="0" borderId="43" xfId="0" applyNumberFormat="1" applyFont="1" applyBorder="1" applyAlignment="1">
      <alignment horizontal="center" vertical="center" wrapText="1"/>
    </xf>
    <xf numFmtId="0" fontId="52" fillId="0" borderId="45" xfId="0" applyFont="1" applyBorder="1" applyAlignment="1">
      <alignment horizontal="center" vertical="center" wrapText="1"/>
    </xf>
    <xf numFmtId="0" fontId="52" fillId="0" borderId="44" xfId="0" applyFont="1" applyBorder="1" applyAlignment="1">
      <alignment horizontal="center" vertical="center" wrapText="1"/>
    </xf>
    <xf numFmtId="0" fontId="45" fillId="0" borderId="39" xfId="72" applyFont="1" applyBorder="1" applyAlignment="1" applyProtection="1">
      <alignment horizontal="center" vertical="center" wrapText="1"/>
    </xf>
    <xf numFmtId="0" fontId="45" fillId="0" borderId="40" xfId="72" applyFont="1" applyBorder="1" applyAlignment="1" applyProtection="1">
      <alignment horizontal="center" vertical="center" wrapText="1"/>
    </xf>
    <xf numFmtId="0" fontId="45" fillId="0" borderId="41" xfId="72" applyFont="1" applyBorder="1" applyAlignment="1" applyProtection="1">
      <alignment horizontal="center" vertical="center" wrapText="1"/>
    </xf>
    <xf numFmtId="0" fontId="45" fillId="0" borderId="20" xfId="0" applyFont="1" applyBorder="1" applyAlignment="1">
      <alignment horizontal="center"/>
    </xf>
    <xf numFmtId="0" fontId="45" fillId="0" borderId="21" xfId="0" applyFont="1" applyBorder="1" applyAlignment="1">
      <alignment horizontal="center"/>
    </xf>
    <xf numFmtId="0" fontId="45" fillId="0" borderId="19" xfId="0" applyFont="1" applyBorder="1" applyAlignment="1">
      <alignment horizontal="center"/>
    </xf>
    <xf numFmtId="168" fontId="45" fillId="24" borderId="18" xfId="73" applyNumberFormat="1" applyFont="1" applyFill="1" applyBorder="1" applyAlignment="1" applyProtection="1">
      <alignment horizontal="center" vertical="center" wrapText="1"/>
    </xf>
    <xf numFmtId="168" fontId="45" fillId="24" borderId="13" xfId="73" applyNumberFormat="1" applyFont="1" applyFill="1" applyBorder="1" applyAlignment="1" applyProtection="1">
      <alignment horizontal="center" vertical="center" wrapText="1"/>
    </xf>
    <xf numFmtId="168" fontId="45" fillId="24" borderId="14" xfId="73" applyNumberFormat="1" applyFont="1" applyFill="1" applyBorder="1" applyAlignment="1" applyProtection="1">
      <alignment horizontal="center" vertical="center" wrapText="1"/>
    </xf>
    <xf numFmtId="0" fontId="44" fillId="0" borderId="18" xfId="0" applyFont="1" applyBorder="1" applyAlignment="1">
      <alignment horizontal="center"/>
    </xf>
    <xf numFmtId="0" fontId="44" fillId="0" borderId="13" xfId="0" applyFont="1" applyBorder="1" applyAlignment="1">
      <alignment horizontal="center"/>
    </xf>
    <xf numFmtId="0" fontId="44" fillId="0" borderId="14" xfId="0" applyFont="1" applyBorder="1" applyAlignment="1">
      <alignment horizontal="center"/>
    </xf>
    <xf numFmtId="0" fontId="45" fillId="0" borderId="12" xfId="0" applyFont="1" applyBorder="1" applyAlignment="1">
      <alignment horizontal="center" vertical="center"/>
    </xf>
    <xf numFmtId="0" fontId="45" fillId="0" borderId="12" xfId="0" applyFont="1" applyBorder="1" applyAlignment="1">
      <alignment horizontal="center"/>
    </xf>
    <xf numFmtId="0" fontId="44" fillId="0" borderId="12" xfId="72" applyFont="1" applyBorder="1" applyAlignment="1" applyProtection="1">
      <alignment horizontal="center"/>
    </xf>
    <xf numFmtId="0" fontId="52" fillId="0" borderId="12" xfId="0" applyFont="1" applyBorder="1" applyAlignment="1">
      <alignment horizontal="center" vertical="center"/>
    </xf>
    <xf numFmtId="49" fontId="44" fillId="0" borderId="0" xfId="0" applyNumberFormat="1" applyFont="1" applyAlignment="1">
      <alignment horizontal="left" wrapText="1"/>
    </xf>
    <xf numFmtId="49" fontId="44" fillId="0" borderId="23" xfId="0" applyNumberFormat="1" applyFont="1" applyBorder="1" applyAlignment="1">
      <alignment horizontal="left" vertical="center" wrapText="1"/>
    </xf>
    <xf numFmtId="0" fontId="45" fillId="0" borderId="0" xfId="73" applyFont="1" applyAlignment="1" applyProtection="1"/>
    <xf numFmtId="0" fontId="44" fillId="0" borderId="12" xfId="0" applyFont="1" applyBorder="1"/>
    <xf numFmtId="0" fontId="45" fillId="0" borderId="12" xfId="0" applyFont="1" applyBorder="1" applyAlignment="1">
      <alignment horizontal="center" wrapText="1"/>
    </xf>
    <xf numFmtId="0" fontId="44" fillId="0" borderId="12" xfId="0" applyFont="1" applyBorder="1" applyAlignment="1">
      <alignment horizontal="center"/>
    </xf>
    <xf numFmtId="49" fontId="45" fillId="0" borderId="12" xfId="0" applyNumberFormat="1" applyFont="1" applyBorder="1" applyAlignment="1">
      <alignment horizontal="center" vertical="center" wrapText="1"/>
    </xf>
    <xf numFmtId="0" fontId="17" fillId="0" borderId="0" xfId="73" applyFont="1" applyBorder="1" applyAlignment="1" applyProtection="1">
      <alignment horizontal="left" vertical="center" wrapText="1"/>
    </xf>
    <xf numFmtId="2" fontId="44" fillId="0" borderId="0" xfId="73" applyNumberFormat="1" applyFont="1" applyAlignment="1" applyProtection="1">
      <alignment horizontal="left" vertical="center" wrapText="1"/>
    </xf>
    <xf numFmtId="49" fontId="44" fillId="0" borderId="0" xfId="73" applyNumberFormat="1" applyFont="1" applyAlignment="1" applyProtection="1">
      <alignment horizontal="left" vertical="center" wrapText="1"/>
    </xf>
    <xf numFmtId="0" fontId="45" fillId="0" borderId="20" xfId="73" applyFont="1" applyBorder="1" applyAlignment="1" applyProtection="1">
      <alignment horizontal="center"/>
    </xf>
    <xf numFmtId="0" fontId="45" fillId="0" borderId="21" xfId="73" applyFont="1" applyBorder="1" applyAlignment="1" applyProtection="1">
      <alignment horizontal="center"/>
    </xf>
    <xf numFmtId="0" fontId="45" fillId="0" borderId="19" xfId="73" applyFont="1" applyBorder="1" applyAlignment="1" applyProtection="1">
      <alignment horizontal="center"/>
    </xf>
    <xf numFmtId="0" fontId="45" fillId="0" borderId="18" xfId="73" applyFont="1" applyBorder="1" applyAlignment="1" applyProtection="1">
      <alignment horizontal="center" vertical="center" wrapText="1"/>
    </xf>
    <xf numFmtId="0" fontId="45" fillId="0" borderId="13" xfId="73" applyFont="1" applyBorder="1" applyAlignment="1" applyProtection="1">
      <alignment horizontal="center" vertical="center" wrapText="1"/>
    </xf>
    <xf numFmtId="0" fontId="45" fillId="0" borderId="14" xfId="73" applyFont="1" applyBorder="1" applyAlignment="1" applyProtection="1">
      <alignment horizontal="center" vertical="center" wrapText="1"/>
    </xf>
    <xf numFmtId="0" fontId="45" fillId="0" borderId="12" xfId="73" applyFont="1" applyBorder="1" applyAlignment="1" applyProtection="1">
      <alignment horizontal="center" vertical="center" wrapText="1"/>
    </xf>
    <xf numFmtId="0" fontId="45" fillId="0" borderId="0" xfId="73" applyFont="1" applyAlignment="1" applyProtection="1">
      <alignment horizontal="left"/>
    </xf>
    <xf numFmtId="0" fontId="65" fillId="0" borderId="0" xfId="73" applyFont="1" applyBorder="1" applyAlignment="1" applyProtection="1">
      <alignment horizontal="left" vertical="center" wrapText="1"/>
    </xf>
    <xf numFmtId="0" fontId="47" fillId="0" borderId="0" xfId="73" applyFont="1" applyBorder="1" applyAlignment="1" applyProtection="1">
      <alignment horizontal="left" vertical="center" wrapText="1"/>
    </xf>
    <xf numFmtId="0" fontId="12" fillId="0" borderId="0" xfId="0" applyFont="1" applyAlignment="1">
      <alignment horizontal="left" wrapText="1"/>
    </xf>
    <xf numFmtId="0" fontId="45" fillId="24" borderId="12" xfId="73" applyFont="1" applyFill="1" applyBorder="1" applyAlignment="1" applyProtection="1">
      <alignment horizontal="center" vertical="center" wrapText="1"/>
    </xf>
    <xf numFmtId="168" fontId="45" fillId="24" borderId="12" xfId="73" applyNumberFormat="1" applyFont="1" applyFill="1" applyBorder="1" applyAlignment="1" applyProtection="1">
      <alignment horizontal="center" vertical="center" wrapText="1"/>
    </xf>
  </cellXfs>
  <cellStyles count="99">
    <cellStyle name="20 % - Accent1" xfId="1"/>
    <cellStyle name="20 % - Accent2" xfId="2"/>
    <cellStyle name="20 % - Accent3" xfId="3"/>
    <cellStyle name="20 % - Accent4" xfId="4"/>
    <cellStyle name="20 % - Accent5" xfId="5"/>
    <cellStyle name="20 % - Accent6" xfId="6"/>
    <cellStyle name="20% - Accent1" xfId="7"/>
    <cellStyle name="20% - Accent2" xfId="8"/>
    <cellStyle name="20% - Accent3" xfId="9"/>
    <cellStyle name="20% - Accent4" xfId="10"/>
    <cellStyle name="20% - Accent5" xfId="11"/>
    <cellStyle name="20% - Accent6" xfId="12"/>
    <cellStyle name="40 % - Accent1" xfId="13"/>
    <cellStyle name="40 % - Accent2" xfId="14"/>
    <cellStyle name="40 % - Accent3" xfId="15"/>
    <cellStyle name="40 % - Accent4" xfId="16"/>
    <cellStyle name="40 % - Accent5" xfId="17"/>
    <cellStyle name="40 % - Accent6" xfId="18"/>
    <cellStyle name="40% - Accent1" xfId="19"/>
    <cellStyle name="40% - Accent2" xfId="20"/>
    <cellStyle name="40% - Accent3" xfId="21"/>
    <cellStyle name="40% - Accent4" xfId="22"/>
    <cellStyle name="40% - Accent5" xfId="23"/>
    <cellStyle name="40% - Accent6" xfId="24"/>
    <cellStyle name="60 % - Accent1" xfId="25"/>
    <cellStyle name="60 % - Accent2" xfId="26"/>
    <cellStyle name="60 % - Accent3" xfId="27"/>
    <cellStyle name="60 % - Accent4" xfId="28"/>
    <cellStyle name="60 % - Accent5" xfId="29"/>
    <cellStyle name="60 % - Accent6" xfId="30"/>
    <cellStyle name="60% - Accent1" xfId="31"/>
    <cellStyle name="60% - Accent2" xfId="32"/>
    <cellStyle name="60% - Accent3" xfId="33"/>
    <cellStyle name="60% - Accent4" xfId="34"/>
    <cellStyle name="60% - Accent5" xfId="35"/>
    <cellStyle name="60% - Accent6" xfId="36"/>
    <cellStyle name="Accent1" xfId="37"/>
    <cellStyle name="Accent2" xfId="38"/>
    <cellStyle name="Accent3" xfId="39"/>
    <cellStyle name="Accent4" xfId="40"/>
    <cellStyle name="Accent5" xfId="41"/>
    <cellStyle name="Accent6" xfId="42"/>
    <cellStyle name="Avertissement" xfId="43"/>
    <cellStyle name="Bad 1" xfId="44"/>
    <cellStyle name="Calcul" xfId="45"/>
    <cellStyle name="Calculation" xfId="46"/>
    <cellStyle name="Cellule liée" xfId="47"/>
    <cellStyle name="Check Cell" xfId="48"/>
    <cellStyle name="Code additions" xfId="49"/>
    <cellStyle name="ColCodes" xfId="50"/>
    <cellStyle name="Commentaire" xfId="51"/>
    <cellStyle name="Didier" xfId="52"/>
    <cellStyle name="Didier - Title" xfId="53"/>
    <cellStyle name="Didier subtitles" xfId="54"/>
    <cellStyle name="Entrée" xfId="55"/>
    <cellStyle name="Explanatory Text" xfId="56"/>
    <cellStyle name="gap" xfId="57"/>
    <cellStyle name="Good 1" xfId="58"/>
    <cellStyle name="Grey_background" xfId="59"/>
    <cellStyle name="GreyBackground" xfId="60"/>
    <cellStyle name="Heading 1 1" xfId="61"/>
    <cellStyle name="Heading 2 1" xfId="62"/>
    <cellStyle name="Heading 3" xfId="63"/>
    <cellStyle name="Heading 4" xfId="64"/>
    <cellStyle name="Input" xfId="65"/>
    <cellStyle name="Insatisfaisant" xfId="66"/>
    <cellStyle name="ISCED Titles" xfId="67"/>
    <cellStyle name="Line titles-Rows" xfId="68"/>
    <cellStyle name="Linked Cell" xfId="69"/>
    <cellStyle name="Neutral 1" xfId="70"/>
    <cellStyle name="Neutre" xfId="71"/>
    <cellStyle name="Normal" xfId="0" builtinId="0"/>
    <cellStyle name="Normal_Bilan 2015 - données complémentaires_Données complémentaires bilan 2016" xfId="72"/>
    <cellStyle name="Normal_Données complémentaires bilan 2016" xfId="73"/>
    <cellStyle name="Note 1" xfId="74"/>
    <cellStyle name="Output" xfId="75"/>
    <cellStyle name="RowCodes" xfId="76"/>
    <cellStyle name="Row-Col Headings" xfId="77"/>
    <cellStyle name="RowTitles" xfId="78"/>
    <cellStyle name="RowTitles-Col2" xfId="79"/>
    <cellStyle name="RowTitles-Detail" xfId="80"/>
    <cellStyle name="Satisfaisant" xfId="81"/>
    <cellStyle name="Sortie" xfId="82"/>
    <cellStyle name="Sub-titles" xfId="83"/>
    <cellStyle name="Sub-titles Cols" xfId="84"/>
    <cellStyle name="Sub-titles rows" xfId="85"/>
    <cellStyle name="Texte explicatif" xfId="86"/>
    <cellStyle name="Title" xfId="87"/>
    <cellStyle name="Titles" xfId="88"/>
    <cellStyle name="Titre 1" xfId="89"/>
    <cellStyle name="Titre 2" xfId="90"/>
    <cellStyle name="Titre 3" xfId="91"/>
    <cellStyle name="Titre 1" xfId="92"/>
    <cellStyle name="Titre 2" xfId="93"/>
    <cellStyle name="Titre 3" xfId="94"/>
    <cellStyle name="Titre 4" xfId="95"/>
    <cellStyle name="Total" xfId="96"/>
    <cellStyle name="Vérification" xfId="97"/>
    <cellStyle name="Warning Text" xfId="9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FF6D6D"/>
      <rgbColor rgb="FF800080"/>
      <rgbColor rgb="FF008080"/>
      <rgbColor rgb="FFC0C0C0"/>
      <rgbColor rgb="FF808080"/>
      <rgbColor rgb="FF9999FF"/>
      <rgbColor rgb="FFC9211E"/>
      <rgbColor rgb="FFFFFFCC"/>
      <rgbColor rgb="FFCCFFFF"/>
      <rgbColor rgb="FF660066"/>
      <rgbColor rgb="FFFF8080"/>
      <rgbColor rgb="FF0066CC"/>
      <rgbColor rgb="FFCCCCFF"/>
      <rgbColor rgb="FF000080"/>
      <rgbColor rgb="FFFF00FF"/>
      <rgbColor rgb="FFBBE33D"/>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ED1C24"/>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5"/>
  <sheetViews>
    <sheetView tabSelected="1" zoomScaleNormal="100" workbookViewId="0"/>
  </sheetViews>
  <sheetFormatPr baseColWidth="10" defaultColWidth="9.77734375" defaultRowHeight="12.9"/>
  <cols>
    <col min="1" max="1" width="11" style="4" customWidth="1"/>
    <col min="2" max="8" width="14" style="4" customWidth="1"/>
    <col min="9" max="1007" width="9.77734375" style="4"/>
    <col min="1008" max="1024" width="11.5546875" style="4" customWidth="1"/>
    <col min="1025" max="16384" width="9.77734375" style="4"/>
  </cols>
  <sheetData>
    <row r="1" spans="1:20" ht="13.6">
      <c r="A1" s="23" t="s">
        <v>0</v>
      </c>
      <c r="B1" s="32"/>
      <c r="C1" s="32"/>
      <c r="D1" s="32"/>
      <c r="E1" s="32"/>
      <c r="F1" s="32"/>
    </row>
    <row r="2" spans="1:20">
      <c r="H2" s="44" t="s">
        <v>1</v>
      </c>
    </row>
    <row r="3" spans="1:20" s="5" customFormat="1" ht="42.8">
      <c r="A3" s="83"/>
      <c r="B3" s="83" t="s">
        <v>186</v>
      </c>
      <c r="C3" s="83" t="s">
        <v>2</v>
      </c>
      <c r="D3" s="83" t="s">
        <v>3</v>
      </c>
      <c r="E3" s="83" t="s">
        <v>4</v>
      </c>
      <c r="F3" s="83" t="s">
        <v>5</v>
      </c>
      <c r="G3" s="83" t="s">
        <v>187</v>
      </c>
      <c r="H3" s="83" t="s">
        <v>188</v>
      </c>
    </row>
    <row r="4" spans="1:20">
      <c r="A4" s="71">
        <v>2017</v>
      </c>
      <c r="B4" s="72">
        <v>66774</v>
      </c>
      <c r="C4" s="73">
        <v>769.6</v>
      </c>
      <c r="D4" s="73">
        <v>606.29999999999995</v>
      </c>
      <c r="E4" s="74">
        <v>163.30000000000001</v>
      </c>
      <c r="F4" s="75">
        <f>+ 155</f>
        <v>155</v>
      </c>
      <c r="G4" s="75">
        <f>- 100</f>
        <v>-100</v>
      </c>
      <c r="H4" s="76">
        <v>0.48</v>
      </c>
    </row>
    <row r="5" spans="1:20">
      <c r="A5" s="71">
        <v>2018</v>
      </c>
      <c r="B5" s="72">
        <v>66992</v>
      </c>
      <c r="C5" s="73">
        <v>758.6</v>
      </c>
      <c r="D5" s="73">
        <v>609.6</v>
      </c>
      <c r="E5" s="74">
        <v>148.9</v>
      </c>
      <c r="F5" s="75">
        <f>+ 201</f>
        <v>201</v>
      </c>
      <c r="G5" s="75">
        <f>- 84</f>
        <v>-84</v>
      </c>
      <c r="H5" s="76">
        <v>0.52</v>
      </c>
    </row>
    <row r="6" spans="1:20">
      <c r="A6" s="71">
        <v>2019</v>
      </c>
      <c r="B6" s="72">
        <v>67258</v>
      </c>
      <c r="C6" s="73">
        <v>753.4</v>
      </c>
      <c r="D6" s="73">
        <v>613.20000000000005</v>
      </c>
      <c r="E6" s="74">
        <v>140.1</v>
      </c>
      <c r="F6" s="75" t="s">
        <v>189</v>
      </c>
      <c r="G6" s="75" t="s">
        <v>190</v>
      </c>
      <c r="H6" s="76" t="s">
        <v>191</v>
      </c>
    </row>
    <row r="7" spans="1:20">
      <c r="A7" s="71">
        <v>2020</v>
      </c>
      <c r="B7" s="72" t="s">
        <v>192</v>
      </c>
      <c r="C7" s="73">
        <v>735.2</v>
      </c>
      <c r="D7" s="73">
        <v>668.9</v>
      </c>
      <c r="E7" s="74">
        <v>66.2</v>
      </c>
      <c r="F7" s="75" t="s">
        <v>189</v>
      </c>
      <c r="G7" s="75" t="s">
        <v>193</v>
      </c>
      <c r="H7" s="76" t="s">
        <v>194</v>
      </c>
      <c r="J7" s="6"/>
      <c r="K7" s="6"/>
      <c r="L7" s="6"/>
      <c r="M7" s="6"/>
      <c r="N7" s="6"/>
      <c r="O7" s="6"/>
      <c r="P7" s="6"/>
      <c r="Q7" s="6"/>
      <c r="R7" s="6"/>
      <c r="S7" s="6"/>
      <c r="T7" s="6"/>
    </row>
    <row r="8" spans="1:20">
      <c r="A8" s="71">
        <v>2021</v>
      </c>
      <c r="B8" s="72" t="s">
        <v>195</v>
      </c>
      <c r="C8" s="73" t="s">
        <v>196</v>
      </c>
      <c r="D8" s="73" t="s">
        <v>243</v>
      </c>
      <c r="E8" s="216" t="s">
        <v>244</v>
      </c>
      <c r="F8" s="75" t="s">
        <v>189</v>
      </c>
      <c r="G8" s="75" t="s">
        <v>193</v>
      </c>
      <c r="H8" s="76" t="s">
        <v>197</v>
      </c>
      <c r="J8" s="6"/>
      <c r="K8" s="6"/>
      <c r="L8" s="6"/>
      <c r="M8" s="6"/>
      <c r="N8" s="6"/>
      <c r="O8" s="6"/>
      <c r="P8" s="6"/>
      <c r="Q8" s="6"/>
      <c r="R8" s="6"/>
      <c r="S8" s="6"/>
      <c r="T8" s="6"/>
    </row>
    <row r="9" spans="1:20">
      <c r="A9" s="77">
        <v>2022</v>
      </c>
      <c r="B9" s="78" t="s">
        <v>198</v>
      </c>
      <c r="C9" s="79" t="s">
        <v>6</v>
      </c>
      <c r="D9" s="79" t="s">
        <v>6</v>
      </c>
      <c r="E9" s="80" t="s">
        <v>6</v>
      </c>
      <c r="F9" s="81" t="s">
        <v>6</v>
      </c>
      <c r="G9" s="81" t="s">
        <v>6</v>
      </c>
      <c r="H9" s="81" t="s">
        <v>6</v>
      </c>
      <c r="J9" s="6"/>
      <c r="K9" s="6"/>
      <c r="L9" s="6"/>
      <c r="M9" s="6"/>
      <c r="N9" s="6"/>
      <c r="O9" s="6"/>
      <c r="P9" s="6"/>
      <c r="Q9" s="6"/>
      <c r="R9" s="6"/>
      <c r="S9" s="6"/>
      <c r="T9" s="6"/>
    </row>
    <row r="10" spans="1:20">
      <c r="A10" s="82" t="s">
        <v>199</v>
      </c>
      <c r="B10" s="7"/>
      <c r="C10" s="7"/>
      <c r="D10" s="7"/>
      <c r="E10" s="7"/>
      <c r="F10" s="7"/>
      <c r="J10" s="6"/>
      <c r="K10" s="6"/>
      <c r="L10" s="6"/>
      <c r="M10" s="6"/>
      <c r="N10" s="6"/>
      <c r="O10" s="6"/>
      <c r="P10" s="6"/>
      <c r="Q10" s="6"/>
      <c r="R10" s="6"/>
      <c r="S10" s="6"/>
      <c r="T10" s="6"/>
    </row>
    <row r="11" spans="1:20" ht="54.35" customHeight="1">
      <c r="A11" s="222" t="s">
        <v>246</v>
      </c>
      <c r="B11" s="222"/>
      <c r="C11" s="222"/>
      <c r="D11" s="222"/>
      <c r="E11" s="222"/>
      <c r="F11" s="222"/>
      <c r="G11" s="222"/>
      <c r="H11" s="222"/>
      <c r="J11" s="6"/>
      <c r="K11" s="6"/>
      <c r="L11" s="6"/>
      <c r="M11" s="6"/>
      <c r="N11" s="6"/>
      <c r="O11" s="6"/>
      <c r="P11" s="6"/>
      <c r="Q11" s="6"/>
      <c r="R11" s="6"/>
      <c r="S11" s="6"/>
      <c r="T11" s="6"/>
    </row>
    <row r="12" spans="1:20" ht="35.35" customHeight="1">
      <c r="A12" s="222" t="s">
        <v>200</v>
      </c>
      <c r="B12" s="222"/>
      <c r="C12" s="222"/>
      <c r="D12" s="222"/>
      <c r="E12" s="222"/>
      <c r="F12" s="222"/>
      <c r="G12" s="222"/>
      <c r="H12" s="222"/>
    </row>
    <row r="13" spans="1:20" ht="57.1" customHeight="1">
      <c r="A13" s="223" t="s">
        <v>201</v>
      </c>
      <c r="B13" s="223"/>
      <c r="C13" s="223"/>
      <c r="D13" s="223"/>
      <c r="E13" s="223"/>
      <c r="F13" s="223"/>
      <c r="G13" s="223"/>
      <c r="H13" s="223"/>
    </row>
    <row r="14" spans="1:20">
      <c r="A14" s="4" t="s">
        <v>7</v>
      </c>
    </row>
    <row r="15" spans="1:20">
      <c r="A15" s="19" t="s">
        <v>8</v>
      </c>
    </row>
  </sheetData>
  <mergeCells count="3">
    <mergeCell ref="A11:H11"/>
    <mergeCell ref="A12:H12"/>
    <mergeCell ref="A13:H13"/>
  </mergeCells>
  <pageMargins left="0.74791666666666701" right="0.74791666666666701" top="0.98402777777777795" bottom="0.98402777777777795" header="0.98402777777777795" footer="0.98402777777777795"/>
  <pageSetup paperSize="9" firstPageNumber="0" pageOrder="overThenDown"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50"/>
  <sheetViews>
    <sheetView zoomScaleNormal="100" workbookViewId="0">
      <selection sqref="A1:G1"/>
    </sheetView>
  </sheetViews>
  <sheetFormatPr baseColWidth="10" defaultColWidth="7.77734375" defaultRowHeight="13.6"/>
  <cols>
    <col min="1" max="1" width="19.33203125" style="41" customWidth="1"/>
    <col min="2" max="2" width="13" style="41" customWidth="1"/>
    <col min="3" max="7" width="10.77734375" style="41" customWidth="1"/>
    <col min="8" max="9" width="7.77734375" style="41"/>
    <col min="10" max="10" width="12.109375" style="41" customWidth="1"/>
    <col min="11" max="11" width="9.33203125" style="41" customWidth="1"/>
    <col min="12" max="64" width="7.77734375" style="41"/>
    <col min="65" max="1023" width="7.77734375" style="1"/>
    <col min="1024" max="1024" width="11.5546875" style="1" customWidth="1"/>
  </cols>
  <sheetData>
    <row r="1" spans="1:10" ht="14.3">
      <c r="A1" s="276" t="s">
        <v>176</v>
      </c>
      <c r="B1" s="276"/>
      <c r="C1" s="276"/>
      <c r="D1" s="276"/>
      <c r="E1" s="276"/>
      <c r="F1" s="276"/>
      <c r="G1" s="276"/>
    </row>
    <row r="2" spans="1:10" ht="14.3">
      <c r="A2" s="68"/>
      <c r="B2" s="68"/>
      <c r="C2" s="68"/>
      <c r="D2" s="68"/>
      <c r="E2" s="68"/>
      <c r="F2" s="68"/>
      <c r="G2" s="68"/>
    </row>
    <row r="3" spans="1:10" ht="40.75">
      <c r="A3" s="180"/>
      <c r="B3" s="181" t="s">
        <v>177</v>
      </c>
      <c r="C3" s="182" t="s">
        <v>2</v>
      </c>
      <c r="D3" s="182" t="s">
        <v>3</v>
      </c>
      <c r="E3" s="183" t="s">
        <v>4</v>
      </c>
      <c r="F3" s="183" t="s">
        <v>5</v>
      </c>
      <c r="G3" s="184" t="s">
        <v>178</v>
      </c>
    </row>
    <row r="4" spans="1:10">
      <c r="A4" s="173">
        <v>1982</v>
      </c>
      <c r="B4" s="174">
        <v>55572624</v>
      </c>
      <c r="C4" s="174">
        <v>823260</v>
      </c>
      <c r="D4" s="174">
        <v>550724</v>
      </c>
      <c r="E4" s="175">
        <v>272536</v>
      </c>
      <c r="F4" s="175">
        <v>60300</v>
      </c>
      <c r="G4" s="175">
        <v>0</v>
      </c>
    </row>
    <row r="5" spans="1:10">
      <c r="A5" s="173">
        <v>1983</v>
      </c>
      <c r="B5" s="174">
        <v>55905460</v>
      </c>
      <c r="C5" s="174">
        <v>775441</v>
      </c>
      <c r="D5" s="174">
        <v>567755</v>
      </c>
      <c r="E5" s="175">
        <v>207686</v>
      </c>
      <c r="F5" s="175">
        <v>53029</v>
      </c>
      <c r="G5" s="175">
        <v>0</v>
      </c>
    </row>
    <row r="6" spans="1:10">
      <c r="A6" s="173">
        <v>1984</v>
      </c>
      <c r="B6" s="174">
        <v>56166175</v>
      </c>
      <c r="C6" s="174">
        <v>787429</v>
      </c>
      <c r="D6" s="174">
        <v>550259</v>
      </c>
      <c r="E6" s="175">
        <v>237170</v>
      </c>
      <c r="F6" s="175">
        <v>41403</v>
      </c>
      <c r="G6" s="175">
        <v>0</v>
      </c>
    </row>
    <row r="7" spans="1:10">
      <c r="A7" s="173">
        <v>1985</v>
      </c>
      <c r="B7" s="174">
        <v>56444748</v>
      </c>
      <c r="C7" s="174">
        <v>796138</v>
      </c>
      <c r="D7" s="174">
        <v>560393</v>
      </c>
      <c r="E7" s="175">
        <v>235745</v>
      </c>
      <c r="F7" s="175">
        <v>39442</v>
      </c>
      <c r="G7" s="175">
        <v>0</v>
      </c>
    </row>
    <row r="8" spans="1:10">
      <c r="A8" s="173">
        <v>1986</v>
      </c>
      <c r="B8" s="174">
        <v>56719935</v>
      </c>
      <c r="C8" s="174">
        <v>805543</v>
      </c>
      <c r="D8" s="174">
        <v>554738</v>
      </c>
      <c r="E8" s="175">
        <v>250805</v>
      </c>
      <c r="F8" s="175">
        <v>41528</v>
      </c>
      <c r="G8" s="175">
        <v>0</v>
      </c>
    </row>
    <row r="9" spans="1:10">
      <c r="A9" s="173">
        <v>1987</v>
      </c>
      <c r="B9" s="174">
        <v>57012268</v>
      </c>
      <c r="C9" s="174">
        <v>795790</v>
      </c>
      <c r="D9" s="174">
        <v>535389</v>
      </c>
      <c r="E9" s="175">
        <v>260401</v>
      </c>
      <c r="F9" s="175">
        <v>52384</v>
      </c>
      <c r="G9" s="175">
        <v>0</v>
      </c>
    </row>
    <row r="10" spans="1:10">
      <c r="A10" s="173">
        <v>1988</v>
      </c>
      <c r="B10" s="174">
        <v>57325053</v>
      </c>
      <c r="C10" s="174">
        <v>800560</v>
      </c>
      <c r="D10" s="174">
        <v>532527</v>
      </c>
      <c r="E10" s="175">
        <v>268033</v>
      </c>
      <c r="F10" s="175">
        <v>66456</v>
      </c>
      <c r="G10" s="175">
        <v>0</v>
      </c>
    </row>
    <row r="11" spans="1:10">
      <c r="A11" s="173">
        <v>1989</v>
      </c>
      <c r="B11" s="174">
        <v>57659542</v>
      </c>
      <c r="C11" s="174">
        <v>796101</v>
      </c>
      <c r="D11" s="174">
        <v>537527</v>
      </c>
      <c r="E11" s="175">
        <v>258574</v>
      </c>
      <c r="F11" s="175">
        <v>78285</v>
      </c>
      <c r="G11" s="175">
        <v>0</v>
      </c>
    </row>
    <row r="12" spans="1:10">
      <c r="A12" s="173">
        <v>1990</v>
      </c>
      <c r="B12" s="174">
        <v>57996401</v>
      </c>
      <c r="C12" s="174">
        <v>793071</v>
      </c>
      <c r="D12" s="174">
        <v>534386</v>
      </c>
      <c r="E12" s="175">
        <v>258685</v>
      </c>
      <c r="F12" s="175">
        <v>77393</v>
      </c>
      <c r="G12" s="175">
        <v>-52344</v>
      </c>
    </row>
    <row r="13" spans="1:10">
      <c r="A13" s="173">
        <v>1991</v>
      </c>
      <c r="B13" s="174">
        <v>58280135</v>
      </c>
      <c r="C13" s="174">
        <v>790078</v>
      </c>
      <c r="D13" s="174">
        <v>532887</v>
      </c>
      <c r="E13" s="175">
        <v>257191</v>
      </c>
      <c r="F13" s="175">
        <v>88397</v>
      </c>
      <c r="G13" s="175">
        <v>-54486</v>
      </c>
      <c r="J13" s="69"/>
    </row>
    <row r="14" spans="1:10">
      <c r="A14" s="173">
        <v>1992</v>
      </c>
      <c r="B14" s="174">
        <v>58571237</v>
      </c>
      <c r="C14" s="174">
        <v>774755</v>
      </c>
      <c r="D14" s="174">
        <v>529814</v>
      </c>
      <c r="E14" s="175">
        <v>244941</v>
      </c>
      <c r="F14" s="175">
        <v>89349</v>
      </c>
      <c r="G14" s="175">
        <v>-53525</v>
      </c>
      <c r="J14" s="69"/>
    </row>
    <row r="15" spans="1:10">
      <c r="A15" s="173">
        <v>1993</v>
      </c>
      <c r="B15" s="174">
        <v>58852002</v>
      </c>
      <c r="C15" s="174">
        <v>741306</v>
      </c>
      <c r="D15" s="174">
        <v>540533</v>
      </c>
      <c r="E15" s="175">
        <v>200773</v>
      </c>
      <c r="F15" s="175">
        <v>70340</v>
      </c>
      <c r="G15" s="175">
        <v>-53038</v>
      </c>
      <c r="J15" s="69"/>
    </row>
    <row r="16" spans="1:10">
      <c r="A16" s="173">
        <v>1994</v>
      </c>
      <c r="B16" s="174">
        <v>59070077</v>
      </c>
      <c r="C16" s="174">
        <v>740774</v>
      </c>
      <c r="D16" s="174">
        <v>528121</v>
      </c>
      <c r="E16" s="175">
        <v>212653</v>
      </c>
      <c r="F16" s="175">
        <v>51301</v>
      </c>
      <c r="G16" s="175">
        <v>-53454</v>
      </c>
      <c r="J16" s="69"/>
    </row>
    <row r="17" spans="1:10">
      <c r="A17" s="173">
        <v>1995</v>
      </c>
      <c r="B17" s="174">
        <v>59280577</v>
      </c>
      <c r="C17" s="174">
        <v>759058</v>
      </c>
      <c r="D17" s="174">
        <v>540313</v>
      </c>
      <c r="E17" s="175">
        <v>218745</v>
      </c>
      <c r="F17" s="175">
        <v>42193</v>
      </c>
      <c r="G17" s="175">
        <v>-54102</v>
      </c>
      <c r="J17" s="69"/>
    </row>
    <row r="18" spans="1:10">
      <c r="A18" s="173">
        <v>1996</v>
      </c>
      <c r="B18" s="174">
        <v>59487413</v>
      </c>
      <c r="C18" s="174">
        <v>764028</v>
      </c>
      <c r="D18" s="174">
        <v>544604</v>
      </c>
      <c r="E18" s="175">
        <v>219425</v>
      </c>
      <c r="F18" s="175">
        <v>38241</v>
      </c>
      <c r="G18" s="175">
        <v>-53902</v>
      </c>
      <c r="J18" s="69"/>
    </row>
    <row r="19" spans="1:10">
      <c r="A19" s="173">
        <v>1997</v>
      </c>
      <c r="B19" s="174">
        <v>59691177</v>
      </c>
      <c r="C19" s="174">
        <v>757384</v>
      </c>
      <c r="D19" s="174">
        <v>539267</v>
      </c>
      <c r="E19" s="175">
        <v>218117</v>
      </c>
      <c r="F19" s="175">
        <v>43279</v>
      </c>
      <c r="G19" s="175">
        <v>-53226</v>
      </c>
      <c r="J19" s="69"/>
    </row>
    <row r="20" spans="1:10">
      <c r="A20" s="173">
        <v>1998</v>
      </c>
      <c r="B20" s="174">
        <v>59899347</v>
      </c>
      <c r="C20" s="174">
        <v>767906</v>
      </c>
      <c r="D20" s="174">
        <v>543409</v>
      </c>
      <c r="E20" s="175">
        <v>224497</v>
      </c>
      <c r="F20" s="175">
        <v>50228</v>
      </c>
      <c r="G20" s="175">
        <v>-51407</v>
      </c>
      <c r="J20" s="69"/>
    </row>
    <row r="21" spans="1:10">
      <c r="A21" s="173">
        <v>1999</v>
      </c>
      <c r="B21" s="174">
        <v>60122665</v>
      </c>
      <c r="C21" s="174">
        <v>775796</v>
      </c>
      <c r="D21" s="174">
        <v>547266</v>
      </c>
      <c r="E21" s="175">
        <v>228530</v>
      </c>
      <c r="F21" s="175">
        <v>62500</v>
      </c>
      <c r="G21" s="175">
        <v>94455</v>
      </c>
      <c r="J21" s="69"/>
    </row>
    <row r="22" spans="1:10">
      <c r="A22" s="173">
        <v>2000</v>
      </c>
      <c r="B22" s="174">
        <v>60508150</v>
      </c>
      <c r="C22" s="174">
        <v>807405</v>
      </c>
      <c r="D22" s="174">
        <v>540601</v>
      </c>
      <c r="E22" s="175">
        <v>266804</v>
      </c>
      <c r="F22" s="175">
        <v>72000</v>
      </c>
      <c r="G22" s="175">
        <v>94456</v>
      </c>
      <c r="J22" s="69"/>
    </row>
    <row r="23" spans="1:10">
      <c r="A23" s="173">
        <v>2001</v>
      </c>
      <c r="B23" s="174">
        <v>60941410</v>
      </c>
      <c r="C23" s="174">
        <v>803234</v>
      </c>
      <c r="D23" s="174">
        <v>541029</v>
      </c>
      <c r="E23" s="175">
        <v>262205</v>
      </c>
      <c r="F23" s="175">
        <v>87000</v>
      </c>
      <c r="G23" s="175">
        <v>94455</v>
      </c>
      <c r="J23" s="69"/>
    </row>
    <row r="24" spans="1:10">
      <c r="A24" s="173">
        <v>2002</v>
      </c>
      <c r="B24" s="174">
        <v>61385070</v>
      </c>
      <c r="C24" s="174">
        <v>792745</v>
      </c>
      <c r="D24" s="174">
        <v>545241</v>
      </c>
      <c r="E24" s="175">
        <v>247504</v>
      </c>
      <c r="F24" s="175">
        <v>97000</v>
      </c>
      <c r="G24" s="175">
        <v>94456</v>
      </c>
      <c r="J24" s="69"/>
    </row>
    <row r="25" spans="1:10">
      <c r="A25" s="173">
        <v>2003</v>
      </c>
      <c r="B25" s="174">
        <v>61824030</v>
      </c>
      <c r="C25" s="174">
        <v>793044</v>
      </c>
      <c r="D25" s="174">
        <v>562467</v>
      </c>
      <c r="E25" s="175">
        <v>230577</v>
      </c>
      <c r="F25" s="175">
        <v>102000</v>
      </c>
      <c r="G25" s="175">
        <v>94455</v>
      </c>
      <c r="J25" s="69"/>
    </row>
    <row r="26" spans="1:10">
      <c r="A26" s="173">
        <v>2004</v>
      </c>
      <c r="B26" s="174">
        <v>62251062</v>
      </c>
      <c r="C26" s="174">
        <v>799361</v>
      </c>
      <c r="D26" s="174">
        <v>519470</v>
      </c>
      <c r="E26" s="175">
        <v>279891</v>
      </c>
      <c r="F26" s="175">
        <v>105128</v>
      </c>
      <c r="G26" s="175">
        <v>94456</v>
      </c>
      <c r="J26" s="69"/>
    </row>
    <row r="27" spans="1:10">
      <c r="A27" s="173">
        <v>2005</v>
      </c>
      <c r="B27" s="174">
        <v>62730537</v>
      </c>
      <c r="C27" s="174">
        <v>806822</v>
      </c>
      <c r="D27" s="174">
        <v>538081</v>
      </c>
      <c r="E27" s="175">
        <v>268741</v>
      </c>
      <c r="F27" s="175">
        <v>92192</v>
      </c>
      <c r="G27" s="175">
        <v>94647</v>
      </c>
      <c r="J27" s="69"/>
    </row>
    <row r="28" spans="1:10">
      <c r="A28" s="173">
        <v>2006</v>
      </c>
      <c r="B28" s="174">
        <v>63186117</v>
      </c>
      <c r="C28" s="174">
        <v>829352</v>
      </c>
      <c r="D28" s="174">
        <v>526920</v>
      </c>
      <c r="E28" s="175">
        <v>302432</v>
      </c>
      <c r="F28" s="175">
        <v>112141</v>
      </c>
      <c r="G28" s="175">
        <v>0</v>
      </c>
      <c r="J28" s="69"/>
    </row>
    <row r="29" spans="1:10">
      <c r="A29" s="173">
        <v>2007</v>
      </c>
      <c r="B29" s="174">
        <v>63600690</v>
      </c>
      <c r="C29" s="174">
        <v>818705</v>
      </c>
      <c r="D29" s="174">
        <v>531162</v>
      </c>
      <c r="E29" s="175">
        <v>287543</v>
      </c>
      <c r="F29" s="175">
        <v>73626</v>
      </c>
      <c r="G29" s="175">
        <v>0</v>
      </c>
      <c r="I29" s="70"/>
      <c r="J29" s="69"/>
    </row>
    <row r="30" spans="1:10">
      <c r="A30" s="173">
        <v>2008</v>
      </c>
      <c r="B30" s="174">
        <v>63961859</v>
      </c>
      <c r="C30" s="174">
        <v>828404</v>
      </c>
      <c r="D30" s="174">
        <v>542575</v>
      </c>
      <c r="E30" s="175">
        <v>285829</v>
      </c>
      <c r="F30" s="175">
        <v>56812</v>
      </c>
      <c r="G30" s="175">
        <v>0</v>
      </c>
      <c r="I30" s="70"/>
      <c r="J30" s="69"/>
    </row>
    <row r="31" spans="1:10">
      <c r="A31" s="173">
        <v>2009</v>
      </c>
      <c r="B31" s="174">
        <v>64304500</v>
      </c>
      <c r="C31" s="174">
        <v>824641</v>
      </c>
      <c r="D31" s="174">
        <v>548541</v>
      </c>
      <c r="E31" s="175">
        <v>276100</v>
      </c>
      <c r="F31" s="175">
        <v>32339</v>
      </c>
      <c r="G31" s="175">
        <v>0</v>
      </c>
      <c r="I31" s="70"/>
      <c r="J31" s="69"/>
    </row>
    <row r="32" spans="1:10">
      <c r="A32" s="173">
        <v>2010</v>
      </c>
      <c r="B32" s="174">
        <v>64612939</v>
      </c>
      <c r="C32" s="174">
        <v>832799</v>
      </c>
      <c r="D32" s="174">
        <v>551218</v>
      </c>
      <c r="E32" s="175">
        <v>281581</v>
      </c>
      <c r="F32" s="175">
        <v>38880</v>
      </c>
      <c r="G32" s="175">
        <v>0</v>
      </c>
      <c r="I32" s="70"/>
      <c r="J32" s="69"/>
    </row>
    <row r="33" spans="1:10">
      <c r="A33" s="173">
        <v>2011</v>
      </c>
      <c r="B33" s="174">
        <v>64933400</v>
      </c>
      <c r="C33" s="174">
        <v>823394</v>
      </c>
      <c r="D33" s="174">
        <v>545057</v>
      </c>
      <c r="E33" s="175">
        <v>278337</v>
      </c>
      <c r="F33" s="175">
        <v>29504</v>
      </c>
      <c r="G33" s="175">
        <v>0</v>
      </c>
      <c r="I33" s="70"/>
      <c r="J33" s="69"/>
    </row>
    <row r="34" spans="1:10">
      <c r="A34" s="173">
        <v>2012</v>
      </c>
      <c r="B34" s="174">
        <v>65241241</v>
      </c>
      <c r="C34" s="174">
        <v>821047</v>
      </c>
      <c r="D34" s="174">
        <v>569868</v>
      </c>
      <c r="E34" s="175">
        <v>251179</v>
      </c>
      <c r="F34" s="175">
        <v>72336</v>
      </c>
      <c r="G34" s="175">
        <v>0</v>
      </c>
      <c r="J34" s="69"/>
    </row>
    <row r="35" spans="1:10" ht="13.1" customHeight="1">
      <c r="A35" s="173">
        <v>2013</v>
      </c>
      <c r="B35" s="174">
        <v>65564756</v>
      </c>
      <c r="C35" s="174">
        <v>811510</v>
      </c>
      <c r="D35" s="174">
        <v>569236</v>
      </c>
      <c r="E35" s="175">
        <v>242274</v>
      </c>
      <c r="F35" s="175">
        <v>100130</v>
      </c>
      <c r="G35" s="175">
        <v>0</v>
      </c>
      <c r="J35" s="69"/>
    </row>
    <row r="36" spans="1:10">
      <c r="A36" s="173" t="s">
        <v>171</v>
      </c>
      <c r="B36" s="174">
        <v>65907160</v>
      </c>
      <c r="C36" s="174">
        <v>811384</v>
      </c>
      <c r="D36" s="174">
        <v>558727</v>
      </c>
      <c r="E36" s="175">
        <v>252657</v>
      </c>
      <c r="F36" s="175">
        <v>29069</v>
      </c>
      <c r="G36" s="175">
        <v>0</v>
      </c>
      <c r="J36" s="69"/>
    </row>
    <row r="37" spans="1:10">
      <c r="A37" s="176" t="s">
        <v>172</v>
      </c>
      <c r="B37" s="177">
        <v>66130873</v>
      </c>
      <c r="C37" s="177">
        <v>818565</v>
      </c>
      <c r="D37" s="177">
        <v>559293</v>
      </c>
      <c r="E37" s="178">
        <v>259272</v>
      </c>
      <c r="F37" s="178">
        <v>32324</v>
      </c>
      <c r="G37" s="178">
        <v>0</v>
      </c>
      <c r="J37" s="69"/>
    </row>
    <row r="38" spans="1:10">
      <c r="A38" s="173">
        <v>2015</v>
      </c>
      <c r="B38" s="174">
        <v>66422469</v>
      </c>
      <c r="C38" s="174">
        <v>798948</v>
      </c>
      <c r="D38" s="174">
        <v>593680</v>
      </c>
      <c r="E38" s="175">
        <v>205268</v>
      </c>
      <c r="F38" s="175">
        <v>40238</v>
      </c>
      <c r="G38" s="175">
        <v>-65330</v>
      </c>
      <c r="J38" s="69"/>
    </row>
    <row r="39" spans="1:10">
      <c r="A39" s="173">
        <v>2016</v>
      </c>
      <c r="B39" s="174">
        <v>66602645</v>
      </c>
      <c r="C39" s="174">
        <v>783640</v>
      </c>
      <c r="D39" s="174">
        <v>593865</v>
      </c>
      <c r="E39" s="175">
        <v>189775</v>
      </c>
      <c r="F39" s="175">
        <v>65044</v>
      </c>
      <c r="G39" s="175">
        <v>-82982</v>
      </c>
      <c r="J39" s="69"/>
    </row>
    <row r="40" spans="1:10">
      <c r="A40" s="111" t="s">
        <v>71</v>
      </c>
      <c r="B40" s="174">
        <v>66774482</v>
      </c>
      <c r="C40" s="174">
        <v>769553</v>
      </c>
      <c r="D40" s="174">
        <v>606274</v>
      </c>
      <c r="E40" s="175">
        <v>163279</v>
      </c>
      <c r="F40" s="175">
        <v>154661</v>
      </c>
      <c r="G40" s="175">
        <v>-100263</v>
      </c>
      <c r="J40" s="69"/>
    </row>
    <row r="41" spans="1:10">
      <c r="A41" s="111" t="s">
        <v>72</v>
      </c>
      <c r="B41" s="174">
        <v>66992159</v>
      </c>
      <c r="C41" s="174">
        <v>758590</v>
      </c>
      <c r="D41" s="174">
        <v>609648</v>
      </c>
      <c r="E41" s="175">
        <v>148942</v>
      </c>
      <c r="F41" s="175">
        <v>200506</v>
      </c>
      <c r="G41" s="175">
        <v>-83625</v>
      </c>
      <c r="J41" s="69"/>
    </row>
    <row r="42" spans="1:10" ht="14.3">
      <c r="A42" s="111" t="s">
        <v>113</v>
      </c>
      <c r="B42" s="174">
        <v>67257982</v>
      </c>
      <c r="C42" s="174">
        <v>753383</v>
      </c>
      <c r="D42" s="174">
        <v>613243</v>
      </c>
      <c r="E42" s="175">
        <v>140140</v>
      </c>
      <c r="F42" s="175">
        <v>140000</v>
      </c>
      <c r="G42" s="175">
        <v>-84000</v>
      </c>
      <c r="J42" s="69"/>
    </row>
    <row r="43" spans="1:10">
      <c r="A43" s="111" t="s">
        <v>242</v>
      </c>
      <c r="B43" s="174">
        <v>67454122</v>
      </c>
      <c r="C43" s="174">
        <v>735196</v>
      </c>
      <c r="D43" s="174">
        <v>668922</v>
      </c>
      <c r="E43" s="175">
        <v>66274</v>
      </c>
      <c r="F43" s="175">
        <v>140000</v>
      </c>
      <c r="G43" s="175">
        <v>-34000</v>
      </c>
      <c r="J43" s="69"/>
    </row>
    <row r="44" spans="1:10" ht="16.5" customHeight="1">
      <c r="A44" s="85" t="s">
        <v>99</v>
      </c>
      <c r="B44" s="174">
        <v>67626396</v>
      </c>
      <c r="C44" s="174">
        <v>738000</v>
      </c>
      <c r="D44" s="174">
        <v>657000</v>
      </c>
      <c r="E44" s="175">
        <v>81000</v>
      </c>
      <c r="F44" s="175">
        <v>140000</v>
      </c>
      <c r="G44" s="175">
        <v>-34000</v>
      </c>
      <c r="J44" s="69"/>
    </row>
    <row r="45" spans="1:10" ht="14.3">
      <c r="A45" s="89" t="s">
        <v>179</v>
      </c>
      <c r="B45" s="179">
        <v>67813396</v>
      </c>
      <c r="C45" s="179" t="s">
        <v>6</v>
      </c>
      <c r="D45" s="179" t="s">
        <v>6</v>
      </c>
      <c r="E45" s="179" t="s">
        <v>6</v>
      </c>
      <c r="F45" s="179" t="s">
        <v>6</v>
      </c>
      <c r="G45" s="179" t="s">
        <v>6</v>
      </c>
    </row>
    <row r="46" spans="1:10" ht="33.799999999999997" customHeight="1">
      <c r="A46" s="277" t="s">
        <v>235</v>
      </c>
      <c r="B46" s="278"/>
      <c r="C46" s="278"/>
      <c r="D46" s="278"/>
      <c r="E46" s="278"/>
      <c r="F46" s="278"/>
      <c r="G46" s="278"/>
    </row>
    <row r="47" spans="1:10" ht="55.05" customHeight="1">
      <c r="A47" s="222" t="s">
        <v>245</v>
      </c>
      <c r="B47" s="279"/>
      <c r="C47" s="279"/>
      <c r="D47" s="279"/>
      <c r="E47" s="279"/>
      <c r="F47" s="279"/>
      <c r="G47" s="279"/>
    </row>
    <row r="48" spans="1:10" ht="67.95" customHeight="1">
      <c r="A48" s="222" t="s">
        <v>180</v>
      </c>
      <c r="B48" s="222"/>
      <c r="C48" s="222"/>
      <c r="D48" s="222"/>
      <c r="E48" s="222"/>
      <c r="F48" s="222"/>
      <c r="G48" s="222"/>
      <c r="H48" s="54"/>
    </row>
    <row r="49" spans="1:7">
      <c r="A49" s="34" t="s">
        <v>239</v>
      </c>
      <c r="B49" s="39"/>
      <c r="C49" s="39"/>
      <c r="D49" s="39"/>
      <c r="E49" s="39"/>
      <c r="F49" s="39"/>
      <c r="G49" s="39"/>
    </row>
    <row r="50" spans="1:7">
      <c r="A50" s="8" t="s">
        <v>8</v>
      </c>
      <c r="B50" s="42"/>
      <c r="C50" s="42"/>
      <c r="D50" s="42"/>
      <c r="E50" s="42"/>
      <c r="F50" s="42"/>
      <c r="G50" s="42"/>
    </row>
  </sheetData>
  <mergeCells count="4">
    <mergeCell ref="A1:G1"/>
    <mergeCell ref="A46:G46"/>
    <mergeCell ref="A47:G47"/>
    <mergeCell ref="A48:G48"/>
  </mergeCells>
  <pageMargins left="0.79027777777777797" right="0.79027777777777797" top="0.97986111111111096" bottom="0.97986111111111096" header="0.97986111111111096" footer="0.97986111111111096"/>
  <pageSetup paperSize="9" firstPageNumber="0" pageOrder="overThenDown"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39"/>
  <sheetViews>
    <sheetView zoomScaleNormal="100" workbookViewId="0"/>
  </sheetViews>
  <sheetFormatPr baseColWidth="10" defaultColWidth="10.44140625" defaultRowHeight="13.6"/>
  <cols>
    <col min="1" max="1" width="21.33203125" style="41" customWidth="1"/>
    <col min="2" max="7" width="7.6640625" style="41" customWidth="1"/>
    <col min="8" max="13" width="7.109375" style="41" customWidth="1"/>
    <col min="14" max="14" width="15.77734375" style="41" customWidth="1"/>
    <col min="15" max="64" width="7.77734375" style="41" customWidth="1"/>
    <col min="65" max="1023" width="10.44140625" style="1"/>
    <col min="1024" max="1024" width="11.5546875" style="1" customWidth="1"/>
  </cols>
  <sheetData>
    <row r="1" spans="1:25" ht="14.3">
      <c r="A1" s="68" t="s">
        <v>181</v>
      </c>
    </row>
    <row r="2" spans="1:25" ht="13.1" customHeight="1">
      <c r="A2" s="68"/>
      <c r="B2" s="68"/>
      <c r="C2" s="68"/>
      <c r="D2" s="68"/>
      <c r="E2" s="68"/>
      <c r="F2" s="68"/>
      <c r="G2" s="68"/>
      <c r="H2" s="68"/>
      <c r="I2" s="68"/>
      <c r="J2" s="68"/>
      <c r="K2" s="68"/>
      <c r="L2" s="68"/>
    </row>
    <row r="3" spans="1:25" ht="44.85" customHeight="1">
      <c r="A3" s="280"/>
      <c r="B3" s="280" t="s">
        <v>182</v>
      </c>
      <c r="C3" s="280"/>
      <c r="D3" s="280"/>
      <c r="E3" s="280"/>
      <c r="F3" s="280"/>
      <c r="G3" s="280"/>
      <c r="H3" s="280" t="s">
        <v>183</v>
      </c>
      <c r="I3" s="280"/>
      <c r="J3" s="280"/>
      <c r="K3" s="280"/>
      <c r="L3" s="280"/>
      <c r="M3" s="280"/>
      <c r="N3" s="281" t="s">
        <v>184</v>
      </c>
    </row>
    <row r="4" spans="1:25" ht="17.7" customHeight="1">
      <c r="A4" s="280"/>
      <c r="B4" s="123" t="s">
        <v>236</v>
      </c>
      <c r="C4" s="123" t="s">
        <v>211</v>
      </c>
      <c r="D4" s="123" t="s">
        <v>212</v>
      </c>
      <c r="E4" s="123" t="s">
        <v>237</v>
      </c>
      <c r="F4" s="123" t="s">
        <v>213</v>
      </c>
      <c r="G4" s="123" t="s">
        <v>214</v>
      </c>
      <c r="H4" s="123" t="s">
        <v>236</v>
      </c>
      <c r="I4" s="123" t="s">
        <v>211</v>
      </c>
      <c r="J4" s="123" t="s">
        <v>212</v>
      </c>
      <c r="K4" s="123" t="s">
        <v>237</v>
      </c>
      <c r="L4" s="123" t="s">
        <v>213</v>
      </c>
      <c r="M4" s="123" t="s">
        <v>214</v>
      </c>
      <c r="N4" s="281"/>
      <c r="O4" s="40"/>
      <c r="P4" s="40"/>
      <c r="Q4" s="40"/>
      <c r="R4" s="40"/>
      <c r="S4" s="40"/>
      <c r="T4" s="40"/>
      <c r="U4" s="40"/>
      <c r="V4" s="40"/>
      <c r="W4" s="40"/>
      <c r="X4" s="40"/>
      <c r="Y4" s="40"/>
    </row>
    <row r="5" spans="1:25">
      <c r="A5" s="185">
        <v>1994</v>
      </c>
      <c r="B5" s="128">
        <v>81.8</v>
      </c>
      <c r="C5" s="128">
        <v>81.3</v>
      </c>
      <c r="D5" s="128">
        <v>62.6</v>
      </c>
      <c r="E5" s="128">
        <v>43.3</v>
      </c>
      <c r="F5" s="128">
        <v>25</v>
      </c>
      <c r="G5" s="128">
        <v>9.3000000000000007</v>
      </c>
      <c r="H5" s="128">
        <v>73.599999999999994</v>
      </c>
      <c r="I5" s="128">
        <v>73.099999999999994</v>
      </c>
      <c r="J5" s="128">
        <v>54.6</v>
      </c>
      <c r="K5" s="128">
        <v>36.299999999999997</v>
      </c>
      <c r="L5" s="128">
        <v>19.7</v>
      </c>
      <c r="M5" s="128">
        <v>7.3</v>
      </c>
      <c r="N5" s="128">
        <v>6</v>
      </c>
      <c r="O5" s="40"/>
      <c r="P5" s="40"/>
      <c r="Q5" s="40"/>
      <c r="R5" s="40"/>
      <c r="S5" s="40"/>
      <c r="T5" s="40"/>
      <c r="U5" s="40"/>
      <c r="V5" s="40"/>
      <c r="W5" s="40"/>
      <c r="X5" s="40"/>
      <c r="Y5" s="40"/>
    </row>
    <row r="6" spans="1:25">
      <c r="A6" s="185">
        <v>1995</v>
      </c>
      <c r="B6" s="128">
        <v>81.900000000000006</v>
      </c>
      <c r="C6" s="128">
        <v>81.2</v>
      </c>
      <c r="D6" s="128">
        <v>62.5</v>
      </c>
      <c r="E6" s="128">
        <v>43.2</v>
      </c>
      <c r="F6" s="128">
        <v>24.9</v>
      </c>
      <c r="G6" s="128">
        <v>9.3000000000000007</v>
      </c>
      <c r="H6" s="128">
        <v>73.8</v>
      </c>
      <c r="I6" s="128">
        <v>73.2</v>
      </c>
      <c r="J6" s="128">
        <v>54.7</v>
      </c>
      <c r="K6" s="128">
        <v>36.299999999999997</v>
      </c>
      <c r="L6" s="128">
        <v>19.7</v>
      </c>
      <c r="M6" s="128">
        <v>7.3</v>
      </c>
      <c r="N6" s="128">
        <v>5</v>
      </c>
      <c r="O6" s="40"/>
      <c r="P6" s="40"/>
      <c r="Q6" s="40"/>
      <c r="R6" s="40"/>
      <c r="S6" s="40"/>
      <c r="T6" s="40"/>
      <c r="U6" s="40"/>
      <c r="V6" s="40"/>
      <c r="W6" s="40"/>
      <c r="X6" s="40"/>
      <c r="Y6" s="40"/>
    </row>
    <row r="7" spans="1:25">
      <c r="A7" s="185">
        <v>1996</v>
      </c>
      <c r="B7" s="128">
        <v>82</v>
      </c>
      <c r="C7" s="128">
        <v>81.400000000000006</v>
      </c>
      <c r="D7" s="128">
        <v>62.6</v>
      </c>
      <c r="E7" s="128">
        <v>43.3</v>
      </c>
      <c r="F7" s="128">
        <v>25</v>
      </c>
      <c r="G7" s="128">
        <v>9.3000000000000007</v>
      </c>
      <c r="H7" s="128">
        <v>74.099999999999994</v>
      </c>
      <c r="I7" s="128">
        <v>73.5</v>
      </c>
      <c r="J7" s="128">
        <v>54.9</v>
      </c>
      <c r="K7" s="128">
        <v>36.4</v>
      </c>
      <c r="L7" s="128">
        <v>19.7</v>
      </c>
      <c r="M7" s="128">
        <v>7.2</v>
      </c>
      <c r="N7" s="128">
        <v>4.9000000000000004</v>
      </c>
      <c r="O7" s="40"/>
      <c r="P7" s="40"/>
      <c r="Q7" s="40"/>
      <c r="R7" s="40"/>
      <c r="S7" s="40"/>
      <c r="T7" s="40"/>
      <c r="U7" s="40"/>
      <c r="V7" s="40"/>
      <c r="W7" s="40"/>
      <c r="X7" s="40"/>
      <c r="Y7" s="40"/>
    </row>
    <row r="8" spans="1:25">
      <c r="A8" s="185">
        <v>1997</v>
      </c>
      <c r="B8" s="128">
        <v>82.3</v>
      </c>
      <c r="C8" s="128">
        <v>81.599999999999994</v>
      </c>
      <c r="D8" s="128">
        <v>62.9</v>
      </c>
      <c r="E8" s="128">
        <v>43.5</v>
      </c>
      <c r="F8" s="128">
        <v>25.2</v>
      </c>
      <c r="G8" s="128">
        <v>9.4</v>
      </c>
      <c r="H8" s="128">
        <v>74.5</v>
      </c>
      <c r="I8" s="128">
        <v>73.900000000000006</v>
      </c>
      <c r="J8" s="128">
        <v>55.3</v>
      </c>
      <c r="K8" s="128">
        <v>36.700000000000003</v>
      </c>
      <c r="L8" s="128">
        <v>19.899999999999999</v>
      </c>
      <c r="M8" s="128">
        <v>7.4</v>
      </c>
      <c r="N8" s="128">
        <v>4.9000000000000004</v>
      </c>
      <c r="O8" s="40"/>
      <c r="P8" s="40"/>
      <c r="Q8" s="40"/>
      <c r="R8" s="40"/>
      <c r="S8" s="40"/>
      <c r="T8" s="40"/>
      <c r="U8" s="40"/>
      <c r="V8" s="40"/>
      <c r="W8" s="40"/>
      <c r="X8" s="40"/>
      <c r="Y8" s="40"/>
    </row>
    <row r="9" spans="1:25">
      <c r="A9" s="185">
        <v>1998</v>
      </c>
      <c r="B9" s="128">
        <v>82.4</v>
      </c>
      <c r="C9" s="128">
        <v>81.7</v>
      </c>
      <c r="D9" s="128">
        <v>63</v>
      </c>
      <c r="E9" s="128">
        <v>43.6</v>
      </c>
      <c r="F9" s="128">
        <v>25.3</v>
      </c>
      <c r="G9" s="128">
        <v>9.4</v>
      </c>
      <c r="H9" s="128">
        <v>74.7</v>
      </c>
      <c r="I9" s="128">
        <v>74.099999999999994</v>
      </c>
      <c r="J9" s="128">
        <v>55.5</v>
      </c>
      <c r="K9" s="128">
        <v>36.799999999999997</v>
      </c>
      <c r="L9" s="128">
        <v>20</v>
      </c>
      <c r="M9" s="128">
        <v>7.4</v>
      </c>
      <c r="N9" s="128">
        <v>4.8</v>
      </c>
      <c r="O9" s="40"/>
      <c r="P9" s="40"/>
      <c r="Q9" s="40"/>
      <c r="R9" s="40"/>
      <c r="S9" s="40"/>
      <c r="T9" s="40"/>
      <c r="U9" s="40"/>
      <c r="V9" s="40"/>
      <c r="W9" s="40"/>
      <c r="X9" s="40"/>
      <c r="Y9" s="40"/>
    </row>
    <row r="10" spans="1:25">
      <c r="A10" s="185">
        <v>1999</v>
      </c>
      <c r="B10" s="128">
        <v>82.5</v>
      </c>
      <c r="C10" s="128">
        <v>81.8</v>
      </c>
      <c r="D10" s="128">
        <v>63.1</v>
      </c>
      <c r="E10" s="128">
        <v>43.7</v>
      </c>
      <c r="F10" s="128">
        <v>25.3</v>
      </c>
      <c r="G10" s="128">
        <v>9.4</v>
      </c>
      <c r="H10" s="128">
        <v>74.900000000000006</v>
      </c>
      <c r="I10" s="128">
        <v>74.3</v>
      </c>
      <c r="J10" s="128">
        <v>55.7</v>
      </c>
      <c r="K10" s="128">
        <v>37</v>
      </c>
      <c r="L10" s="128">
        <v>20.2</v>
      </c>
      <c r="M10" s="128">
        <v>7.4</v>
      </c>
      <c r="N10" s="128">
        <v>4.4000000000000004</v>
      </c>
      <c r="O10" s="40"/>
      <c r="P10" s="40"/>
      <c r="Q10" s="40"/>
      <c r="R10" s="40"/>
      <c r="S10" s="40"/>
      <c r="T10" s="40"/>
      <c r="U10" s="40"/>
      <c r="V10" s="40"/>
      <c r="W10" s="40"/>
      <c r="X10" s="40"/>
      <c r="Y10" s="40"/>
    </row>
    <row r="11" spans="1:25">
      <c r="A11" s="185">
        <v>2000</v>
      </c>
      <c r="B11" s="128">
        <v>82.8</v>
      </c>
      <c r="C11" s="128">
        <v>82.1</v>
      </c>
      <c r="D11" s="128">
        <v>63.4</v>
      </c>
      <c r="E11" s="128">
        <v>43.9</v>
      </c>
      <c r="F11" s="128">
        <v>25.6</v>
      </c>
      <c r="G11" s="128">
        <v>9.6</v>
      </c>
      <c r="H11" s="128">
        <v>75.2</v>
      </c>
      <c r="I11" s="128">
        <v>74.599999999999994</v>
      </c>
      <c r="J11" s="128">
        <v>56</v>
      </c>
      <c r="K11" s="128">
        <v>37.200000000000003</v>
      </c>
      <c r="L11" s="128">
        <v>20.399999999999999</v>
      </c>
      <c r="M11" s="128">
        <v>7.6</v>
      </c>
      <c r="N11" s="128">
        <v>4.5</v>
      </c>
      <c r="O11" s="40"/>
      <c r="P11" s="40"/>
      <c r="Q11" s="40"/>
      <c r="R11" s="40"/>
      <c r="S11" s="40"/>
      <c r="T11" s="40"/>
      <c r="U11" s="40"/>
      <c r="V11" s="40"/>
      <c r="W11" s="40"/>
      <c r="X11" s="40"/>
      <c r="Y11" s="40"/>
    </row>
    <row r="12" spans="1:25">
      <c r="A12" s="185">
        <v>2001</v>
      </c>
      <c r="B12" s="128">
        <v>82.9</v>
      </c>
      <c r="C12" s="128">
        <v>82.2</v>
      </c>
      <c r="D12" s="128">
        <v>63.5</v>
      </c>
      <c r="E12" s="128">
        <v>44</v>
      </c>
      <c r="F12" s="128">
        <v>25.7</v>
      </c>
      <c r="G12" s="128">
        <v>9.6999999999999993</v>
      </c>
      <c r="H12" s="128">
        <v>75.400000000000006</v>
      </c>
      <c r="I12" s="128">
        <v>74.8</v>
      </c>
      <c r="J12" s="128">
        <v>56.2</v>
      </c>
      <c r="K12" s="128">
        <v>37.4</v>
      </c>
      <c r="L12" s="128">
        <v>20.6</v>
      </c>
      <c r="M12" s="128">
        <v>7.6</v>
      </c>
      <c r="N12" s="128">
        <v>4.5999999999999996</v>
      </c>
      <c r="O12" s="40"/>
      <c r="P12" s="40"/>
      <c r="Q12" s="40"/>
      <c r="R12" s="40"/>
      <c r="S12" s="40"/>
      <c r="T12" s="40"/>
      <c r="U12" s="40"/>
      <c r="V12" s="40"/>
      <c r="W12" s="40"/>
      <c r="X12" s="40"/>
      <c r="Y12" s="40"/>
    </row>
    <row r="13" spans="1:25">
      <c r="A13" s="185">
        <v>2002</v>
      </c>
      <c r="B13" s="128">
        <v>83</v>
      </c>
      <c r="C13" s="128">
        <v>82.3</v>
      </c>
      <c r="D13" s="128">
        <v>63.6</v>
      </c>
      <c r="E13" s="128">
        <v>44.1</v>
      </c>
      <c r="F13" s="128">
        <v>25.8</v>
      </c>
      <c r="G13" s="128">
        <v>9.6999999999999993</v>
      </c>
      <c r="H13" s="128">
        <v>75.7</v>
      </c>
      <c r="I13" s="128">
        <v>75.099999999999994</v>
      </c>
      <c r="J13" s="128">
        <v>56.4</v>
      </c>
      <c r="K13" s="128">
        <v>37.6</v>
      </c>
      <c r="L13" s="128">
        <v>20.8</v>
      </c>
      <c r="M13" s="128">
        <v>7.7</v>
      </c>
      <c r="N13" s="128">
        <v>4.2</v>
      </c>
      <c r="O13" s="40"/>
      <c r="P13" s="40"/>
      <c r="Q13" s="40"/>
      <c r="R13" s="40"/>
      <c r="S13" s="40"/>
      <c r="T13" s="40"/>
      <c r="U13" s="40"/>
      <c r="V13" s="40"/>
      <c r="W13" s="40"/>
      <c r="X13" s="40"/>
      <c r="Y13" s="40"/>
    </row>
    <row r="14" spans="1:25">
      <c r="A14" s="185">
        <v>2003</v>
      </c>
      <c r="B14" s="128">
        <v>82.9</v>
      </c>
      <c r="C14" s="128">
        <v>82.2</v>
      </c>
      <c r="D14" s="128">
        <v>63.5</v>
      </c>
      <c r="E14" s="128">
        <v>44</v>
      </c>
      <c r="F14" s="128">
        <v>25.6</v>
      </c>
      <c r="G14" s="128">
        <v>9.5</v>
      </c>
      <c r="H14" s="128">
        <v>75.8</v>
      </c>
      <c r="I14" s="128">
        <v>75.2</v>
      </c>
      <c r="J14" s="128">
        <v>56.5</v>
      </c>
      <c r="K14" s="128">
        <v>37.6</v>
      </c>
      <c r="L14" s="128">
        <v>20.8</v>
      </c>
      <c r="M14" s="128">
        <v>7.6</v>
      </c>
      <c r="N14" s="128">
        <v>4.2</v>
      </c>
      <c r="O14" s="40"/>
      <c r="P14" s="40"/>
      <c r="Q14" s="40"/>
      <c r="R14" s="40"/>
      <c r="S14" s="40"/>
      <c r="T14" s="40"/>
      <c r="U14" s="40"/>
      <c r="V14" s="40"/>
      <c r="W14" s="40"/>
      <c r="X14" s="40"/>
      <c r="Y14" s="40"/>
    </row>
    <row r="15" spans="1:25">
      <c r="A15" s="185">
        <v>2004</v>
      </c>
      <c r="B15" s="128">
        <v>83.8</v>
      </c>
      <c r="C15" s="128">
        <v>83.1</v>
      </c>
      <c r="D15" s="128">
        <v>64.400000000000006</v>
      </c>
      <c r="E15" s="128">
        <v>44.8</v>
      </c>
      <c r="F15" s="128">
        <v>26.5</v>
      </c>
      <c r="G15" s="128">
        <v>10.3</v>
      </c>
      <c r="H15" s="128">
        <v>76.7</v>
      </c>
      <c r="I15" s="128">
        <v>76</v>
      </c>
      <c r="J15" s="128">
        <v>57.3</v>
      </c>
      <c r="K15" s="128">
        <v>38.4</v>
      </c>
      <c r="L15" s="128">
        <v>21.5</v>
      </c>
      <c r="M15" s="128">
        <v>8.1</v>
      </c>
      <c r="N15" s="128">
        <v>4</v>
      </c>
      <c r="O15" s="40"/>
      <c r="P15" s="40"/>
      <c r="Q15" s="40"/>
      <c r="R15" s="40"/>
      <c r="S15" s="40"/>
      <c r="T15" s="40"/>
      <c r="U15" s="40"/>
      <c r="V15" s="40"/>
      <c r="W15" s="40"/>
      <c r="X15" s="40"/>
      <c r="Y15" s="40"/>
    </row>
    <row r="16" spans="1:25">
      <c r="A16" s="185">
        <v>2005</v>
      </c>
      <c r="B16" s="128">
        <v>83.8</v>
      </c>
      <c r="C16" s="128">
        <v>83.1</v>
      </c>
      <c r="D16" s="128">
        <v>64.3</v>
      </c>
      <c r="E16" s="128">
        <v>44.8</v>
      </c>
      <c r="F16" s="128">
        <v>26.4</v>
      </c>
      <c r="G16" s="128">
        <v>10.1</v>
      </c>
      <c r="H16" s="128">
        <v>76.7</v>
      </c>
      <c r="I16" s="128">
        <v>76</v>
      </c>
      <c r="J16" s="128">
        <v>57.4</v>
      </c>
      <c r="K16" s="128">
        <v>38.4</v>
      </c>
      <c r="L16" s="128">
        <v>21.4</v>
      </c>
      <c r="M16" s="128">
        <v>8</v>
      </c>
      <c r="N16" s="128">
        <v>3.8</v>
      </c>
      <c r="O16" s="40"/>
      <c r="P16" s="40"/>
      <c r="Q16" s="40"/>
      <c r="R16" s="40"/>
      <c r="S16" s="40"/>
      <c r="T16" s="40"/>
      <c r="U16" s="40"/>
      <c r="V16" s="40"/>
      <c r="W16" s="40"/>
      <c r="X16" s="40"/>
      <c r="Y16" s="40"/>
    </row>
    <row r="17" spans="1:25">
      <c r="A17" s="185">
        <v>2006</v>
      </c>
      <c r="B17" s="128">
        <v>84.2</v>
      </c>
      <c r="C17" s="128">
        <v>83.5</v>
      </c>
      <c r="D17" s="128">
        <v>64.7</v>
      </c>
      <c r="E17" s="128">
        <v>45.1</v>
      </c>
      <c r="F17" s="128">
        <v>26.7</v>
      </c>
      <c r="G17" s="128">
        <v>10.5</v>
      </c>
      <c r="H17" s="128">
        <v>77.099999999999994</v>
      </c>
      <c r="I17" s="128">
        <v>76.5</v>
      </c>
      <c r="J17" s="128">
        <v>57.8</v>
      </c>
      <c r="K17" s="128">
        <v>38.799999999999997</v>
      </c>
      <c r="L17" s="128">
        <v>21.8</v>
      </c>
      <c r="M17" s="128">
        <v>8.1999999999999993</v>
      </c>
      <c r="N17" s="128">
        <v>3.8</v>
      </c>
      <c r="O17" s="40"/>
      <c r="P17" s="40"/>
      <c r="Q17" s="40"/>
      <c r="R17" s="40"/>
      <c r="S17" s="40"/>
      <c r="T17" s="40"/>
      <c r="U17" s="40"/>
      <c r="V17" s="40"/>
      <c r="W17" s="40"/>
      <c r="X17" s="40"/>
      <c r="Y17" s="40"/>
    </row>
    <row r="18" spans="1:25">
      <c r="A18" s="185">
        <v>2007</v>
      </c>
      <c r="B18" s="128">
        <v>84.4</v>
      </c>
      <c r="C18" s="128">
        <v>83.6</v>
      </c>
      <c r="D18" s="128">
        <v>64.8</v>
      </c>
      <c r="E18" s="128">
        <v>45.3</v>
      </c>
      <c r="F18" s="128">
        <v>26.9</v>
      </c>
      <c r="G18" s="128">
        <v>10.5</v>
      </c>
      <c r="H18" s="128">
        <v>77.400000000000006</v>
      </c>
      <c r="I18" s="128">
        <v>76.7</v>
      </c>
      <c r="J18" s="128">
        <v>58</v>
      </c>
      <c r="K18" s="128">
        <v>39</v>
      </c>
      <c r="L18" s="128">
        <v>21.9</v>
      </c>
      <c r="M18" s="128">
        <v>8.1999999999999993</v>
      </c>
      <c r="N18" s="128">
        <v>3.8</v>
      </c>
      <c r="O18" s="40"/>
      <c r="P18" s="40"/>
      <c r="Q18" s="40"/>
      <c r="R18" s="40"/>
      <c r="S18" s="40"/>
      <c r="T18" s="40"/>
      <c r="U18" s="40"/>
      <c r="V18" s="40"/>
      <c r="W18" s="40"/>
      <c r="X18" s="40"/>
      <c r="Y18" s="40"/>
    </row>
    <row r="19" spans="1:25">
      <c r="A19" s="185">
        <v>2008</v>
      </c>
      <c r="B19" s="128">
        <v>84.3</v>
      </c>
      <c r="C19" s="128">
        <v>83.6</v>
      </c>
      <c r="D19" s="128">
        <v>64.8</v>
      </c>
      <c r="E19" s="128">
        <v>45.2</v>
      </c>
      <c r="F19" s="128">
        <v>26.8</v>
      </c>
      <c r="G19" s="128">
        <v>10.5</v>
      </c>
      <c r="H19" s="128">
        <v>77.599999999999994</v>
      </c>
      <c r="I19" s="128">
        <v>76.900000000000006</v>
      </c>
      <c r="J19" s="128">
        <v>58.2</v>
      </c>
      <c r="K19" s="128">
        <v>39.1</v>
      </c>
      <c r="L19" s="128">
        <v>22</v>
      </c>
      <c r="M19" s="128">
        <v>8.3000000000000007</v>
      </c>
      <c r="N19" s="128">
        <v>3.8</v>
      </c>
      <c r="O19" s="40"/>
      <c r="P19" s="40"/>
      <c r="Q19" s="40"/>
      <c r="R19" s="40"/>
      <c r="S19" s="40"/>
      <c r="T19" s="40"/>
      <c r="U19" s="40"/>
      <c r="V19" s="40"/>
      <c r="W19" s="40"/>
      <c r="X19" s="40"/>
      <c r="Y19" s="40"/>
    </row>
    <row r="20" spans="1:25">
      <c r="A20" s="185">
        <v>2009</v>
      </c>
      <c r="B20" s="128">
        <v>84.4</v>
      </c>
      <c r="C20" s="128">
        <v>83.7</v>
      </c>
      <c r="D20" s="128">
        <v>64.900000000000006</v>
      </c>
      <c r="E20" s="128">
        <v>45.3</v>
      </c>
      <c r="F20" s="128">
        <v>27</v>
      </c>
      <c r="G20" s="128">
        <v>10.5</v>
      </c>
      <c r="H20" s="128">
        <v>77.7</v>
      </c>
      <c r="I20" s="128">
        <v>77.099999999999994</v>
      </c>
      <c r="J20" s="128">
        <v>58.3</v>
      </c>
      <c r="K20" s="128">
        <v>39.299999999999997</v>
      </c>
      <c r="L20" s="128">
        <v>22.2</v>
      </c>
      <c r="M20" s="128">
        <v>8.4</v>
      </c>
      <c r="N20" s="128">
        <v>3.9</v>
      </c>
      <c r="O20" s="40"/>
      <c r="P20" s="40"/>
      <c r="Q20" s="40"/>
      <c r="R20" s="40"/>
      <c r="S20" s="40"/>
      <c r="T20" s="40"/>
      <c r="U20" s="40"/>
      <c r="V20" s="40"/>
      <c r="W20" s="40"/>
      <c r="X20" s="40"/>
      <c r="Y20" s="40"/>
    </row>
    <row r="21" spans="1:25">
      <c r="A21" s="185">
        <v>2010</v>
      </c>
      <c r="B21" s="128">
        <v>84.6</v>
      </c>
      <c r="C21" s="128">
        <v>83.9</v>
      </c>
      <c r="D21" s="128">
        <v>65.099999999999994</v>
      </c>
      <c r="E21" s="128">
        <v>45.5</v>
      </c>
      <c r="F21" s="128">
        <v>27.1</v>
      </c>
      <c r="G21" s="128">
        <v>10.7</v>
      </c>
      <c r="H21" s="128">
        <v>78</v>
      </c>
      <c r="I21" s="128">
        <v>77.3</v>
      </c>
      <c r="J21" s="128">
        <v>58.6</v>
      </c>
      <c r="K21" s="128">
        <v>39.5</v>
      </c>
      <c r="L21" s="128">
        <v>22.4</v>
      </c>
      <c r="M21" s="128">
        <v>8.5</v>
      </c>
      <c r="N21" s="128">
        <v>3.6</v>
      </c>
      <c r="O21" s="40"/>
      <c r="P21" s="40"/>
      <c r="Q21" s="40"/>
      <c r="R21" s="40"/>
      <c r="S21" s="40"/>
      <c r="T21" s="40"/>
      <c r="U21" s="40"/>
      <c r="V21" s="40"/>
      <c r="W21" s="40"/>
      <c r="X21" s="40"/>
      <c r="Y21" s="40"/>
    </row>
    <row r="22" spans="1:25">
      <c r="A22" s="185">
        <v>2011</v>
      </c>
      <c r="B22" s="128">
        <v>85</v>
      </c>
      <c r="C22" s="128">
        <v>84.3</v>
      </c>
      <c r="D22" s="128">
        <v>65.400000000000006</v>
      </c>
      <c r="E22" s="128">
        <v>45.8</v>
      </c>
      <c r="F22" s="128">
        <v>27.4</v>
      </c>
      <c r="G22" s="128">
        <v>10.9</v>
      </c>
      <c r="H22" s="128">
        <v>78.400000000000006</v>
      </c>
      <c r="I22" s="128">
        <v>77.7</v>
      </c>
      <c r="J22" s="128">
        <v>59</v>
      </c>
      <c r="K22" s="128">
        <v>39.9</v>
      </c>
      <c r="L22" s="128">
        <v>22.7</v>
      </c>
      <c r="M22" s="128">
        <v>8.6999999999999993</v>
      </c>
      <c r="N22" s="128">
        <v>3.5</v>
      </c>
      <c r="Q22" s="40"/>
      <c r="R22" s="40"/>
      <c r="S22" s="40"/>
      <c r="T22" s="40"/>
      <c r="U22" s="40"/>
      <c r="V22" s="40"/>
    </row>
    <row r="23" spans="1:25">
      <c r="A23" s="185">
        <v>2012</v>
      </c>
      <c r="B23" s="128">
        <v>84.8</v>
      </c>
      <c r="C23" s="128">
        <v>84.1</v>
      </c>
      <c r="D23" s="128">
        <v>65.3</v>
      </c>
      <c r="E23" s="128">
        <v>45.7</v>
      </c>
      <c r="F23" s="128">
        <v>27.2</v>
      </c>
      <c r="G23" s="128">
        <v>10.6</v>
      </c>
      <c r="H23" s="128">
        <v>78.5</v>
      </c>
      <c r="I23" s="128">
        <v>77.8</v>
      </c>
      <c r="J23" s="128">
        <v>59</v>
      </c>
      <c r="K23" s="128">
        <v>39.9</v>
      </c>
      <c r="L23" s="128">
        <v>22.6</v>
      </c>
      <c r="M23" s="128">
        <v>8.6</v>
      </c>
      <c r="N23" s="128">
        <v>3.5</v>
      </c>
      <c r="Q23" s="40"/>
      <c r="R23" s="40"/>
      <c r="S23" s="40"/>
      <c r="T23" s="40"/>
      <c r="U23" s="40"/>
      <c r="V23" s="40"/>
    </row>
    <row r="24" spans="1:25" ht="13.1" customHeight="1">
      <c r="A24" s="185">
        <v>2013</v>
      </c>
      <c r="B24" s="128">
        <v>85</v>
      </c>
      <c r="C24" s="128">
        <v>84.3</v>
      </c>
      <c r="D24" s="128">
        <v>65.5</v>
      </c>
      <c r="E24" s="128">
        <v>45.9</v>
      </c>
      <c r="F24" s="128">
        <v>27.4</v>
      </c>
      <c r="G24" s="128">
        <v>10.8</v>
      </c>
      <c r="H24" s="128">
        <v>78.7</v>
      </c>
      <c r="I24" s="128">
        <v>78.099999999999994</v>
      </c>
      <c r="J24" s="128">
        <v>59.3</v>
      </c>
      <c r="K24" s="128">
        <v>40.1</v>
      </c>
      <c r="L24" s="128">
        <v>22.8</v>
      </c>
      <c r="M24" s="128">
        <v>8.6999999999999993</v>
      </c>
      <c r="N24" s="128">
        <v>3.6</v>
      </c>
      <c r="Q24" s="40"/>
      <c r="R24" s="40"/>
      <c r="S24" s="40"/>
      <c r="T24" s="40"/>
      <c r="U24" s="40"/>
      <c r="V24" s="40"/>
    </row>
    <row r="25" spans="1:25" ht="13.1" customHeight="1">
      <c r="A25" s="186" t="s">
        <v>171</v>
      </c>
      <c r="B25" s="128">
        <v>85.4</v>
      </c>
      <c r="C25" s="128">
        <v>84.7</v>
      </c>
      <c r="D25" s="128">
        <v>65.8</v>
      </c>
      <c r="E25" s="128">
        <v>46.2</v>
      </c>
      <c r="F25" s="128">
        <v>27.7</v>
      </c>
      <c r="G25" s="128">
        <v>11.1</v>
      </c>
      <c r="H25" s="128">
        <v>79.2</v>
      </c>
      <c r="I25" s="128">
        <v>78.5</v>
      </c>
      <c r="J25" s="128">
        <v>59.8</v>
      </c>
      <c r="K25" s="128">
        <v>40.6</v>
      </c>
      <c r="L25" s="128">
        <v>23.1</v>
      </c>
      <c r="M25" s="128">
        <v>9</v>
      </c>
      <c r="N25" s="128">
        <v>3.5</v>
      </c>
      <c r="Q25" s="40"/>
      <c r="R25" s="40"/>
      <c r="S25" s="40"/>
      <c r="T25" s="40"/>
      <c r="U25" s="40"/>
      <c r="V25" s="40"/>
    </row>
    <row r="26" spans="1:25" ht="13.1" customHeight="1">
      <c r="A26" s="185" t="s">
        <v>172</v>
      </c>
      <c r="B26" s="187">
        <v>85.4</v>
      </c>
      <c r="C26" s="187">
        <v>84.7</v>
      </c>
      <c r="D26" s="187">
        <v>65.8</v>
      </c>
      <c r="E26" s="187">
        <v>46.2</v>
      </c>
      <c r="F26" s="187">
        <v>27.7</v>
      </c>
      <c r="G26" s="187">
        <v>11.1</v>
      </c>
      <c r="H26" s="187">
        <v>79.2</v>
      </c>
      <c r="I26" s="187">
        <v>78.5</v>
      </c>
      <c r="J26" s="187">
        <v>59.8</v>
      </c>
      <c r="K26" s="187">
        <v>40.6</v>
      </c>
      <c r="L26" s="187">
        <v>23.1</v>
      </c>
      <c r="M26" s="187">
        <v>9</v>
      </c>
      <c r="N26" s="187">
        <v>3.5</v>
      </c>
      <c r="Q26" s="40"/>
      <c r="R26" s="40"/>
      <c r="S26" s="40"/>
      <c r="T26" s="40"/>
      <c r="U26" s="40"/>
      <c r="V26" s="40"/>
    </row>
    <row r="27" spans="1:25">
      <c r="A27" s="185">
        <v>2015</v>
      </c>
      <c r="B27" s="128">
        <v>85.1</v>
      </c>
      <c r="C27" s="128">
        <v>84.4</v>
      </c>
      <c r="D27" s="128">
        <v>65.599999999999994</v>
      </c>
      <c r="E27" s="128">
        <v>45.9</v>
      </c>
      <c r="F27" s="128">
        <v>27.4</v>
      </c>
      <c r="G27" s="128">
        <v>10.8</v>
      </c>
      <c r="H27" s="128">
        <v>79</v>
      </c>
      <c r="I27" s="128">
        <v>78.3</v>
      </c>
      <c r="J27" s="128">
        <v>59.6</v>
      </c>
      <c r="K27" s="128">
        <v>40.4</v>
      </c>
      <c r="L27" s="128">
        <v>22.9</v>
      </c>
      <c r="M27" s="128">
        <v>8.8000000000000007</v>
      </c>
      <c r="N27" s="128">
        <v>3.7</v>
      </c>
      <c r="Q27" s="40"/>
      <c r="R27" s="40"/>
      <c r="S27" s="40"/>
      <c r="T27" s="40"/>
      <c r="U27" s="40"/>
      <c r="V27" s="40"/>
    </row>
    <row r="28" spans="1:25">
      <c r="A28" s="185">
        <v>2016</v>
      </c>
      <c r="B28" s="128">
        <v>85.3</v>
      </c>
      <c r="C28" s="128">
        <v>84.6</v>
      </c>
      <c r="D28" s="128">
        <v>65.7</v>
      </c>
      <c r="E28" s="128">
        <v>46.1</v>
      </c>
      <c r="F28" s="128">
        <v>27.6</v>
      </c>
      <c r="G28" s="128">
        <v>11</v>
      </c>
      <c r="H28" s="128">
        <v>79.3</v>
      </c>
      <c r="I28" s="128">
        <v>78.599999999999994</v>
      </c>
      <c r="J28" s="128">
        <v>59.8</v>
      </c>
      <c r="K28" s="128">
        <v>40.6</v>
      </c>
      <c r="L28" s="128">
        <v>23.1</v>
      </c>
      <c r="M28" s="128">
        <v>9</v>
      </c>
      <c r="N28" s="128">
        <v>3.7</v>
      </c>
      <c r="Q28" s="40"/>
      <c r="R28" s="40"/>
      <c r="S28" s="40"/>
      <c r="T28" s="40"/>
      <c r="U28" s="40"/>
      <c r="V28" s="40"/>
    </row>
    <row r="29" spans="1:25">
      <c r="A29" s="111" t="s">
        <v>71</v>
      </c>
      <c r="B29" s="128">
        <v>85.3</v>
      </c>
      <c r="C29" s="128">
        <v>84.6</v>
      </c>
      <c r="D29" s="128">
        <v>65.8</v>
      </c>
      <c r="E29" s="128">
        <v>46.1</v>
      </c>
      <c r="F29" s="128">
        <v>27.6</v>
      </c>
      <c r="G29" s="128">
        <v>11.1</v>
      </c>
      <c r="H29" s="128">
        <v>79.400000000000006</v>
      </c>
      <c r="I29" s="128">
        <v>78.7</v>
      </c>
      <c r="J29" s="128">
        <v>60</v>
      </c>
      <c r="K29" s="128">
        <v>40.799999999999997</v>
      </c>
      <c r="L29" s="128">
        <v>23.2</v>
      </c>
      <c r="M29" s="128">
        <v>9</v>
      </c>
      <c r="N29" s="128">
        <v>3.9</v>
      </c>
      <c r="Q29" s="40"/>
      <c r="R29" s="40"/>
      <c r="S29" s="40"/>
      <c r="T29" s="40"/>
      <c r="U29" s="40"/>
      <c r="V29" s="40"/>
    </row>
    <row r="30" spans="1:25">
      <c r="A30" s="111" t="s">
        <v>72</v>
      </c>
      <c r="B30" s="128">
        <v>85.4</v>
      </c>
      <c r="C30" s="128">
        <v>84.7</v>
      </c>
      <c r="D30" s="128">
        <v>65.900000000000006</v>
      </c>
      <c r="E30" s="128">
        <v>46.3</v>
      </c>
      <c r="F30" s="128">
        <v>27.7</v>
      </c>
      <c r="G30" s="128">
        <v>11.2</v>
      </c>
      <c r="H30" s="128">
        <v>79.5</v>
      </c>
      <c r="I30" s="128">
        <v>78.900000000000006</v>
      </c>
      <c r="J30" s="128">
        <v>60.1</v>
      </c>
      <c r="K30" s="128">
        <v>40.9</v>
      </c>
      <c r="L30" s="128">
        <v>23.3</v>
      </c>
      <c r="M30" s="128">
        <v>9.1</v>
      </c>
      <c r="N30" s="128">
        <v>3.8</v>
      </c>
      <c r="Q30" s="40"/>
      <c r="R30" s="40"/>
      <c r="S30" s="40"/>
      <c r="T30" s="40"/>
      <c r="U30" s="40"/>
      <c r="V30" s="40"/>
    </row>
    <row r="31" spans="1:25" ht="12.75" customHeight="1">
      <c r="A31" s="111" t="s">
        <v>113</v>
      </c>
      <c r="B31" s="128">
        <v>85.6</v>
      </c>
      <c r="C31" s="128">
        <v>84.9</v>
      </c>
      <c r="D31" s="128">
        <v>66</v>
      </c>
      <c r="E31" s="128">
        <v>46.4</v>
      </c>
      <c r="F31" s="128">
        <v>27.8</v>
      </c>
      <c r="G31" s="128">
        <v>11.3</v>
      </c>
      <c r="H31" s="128">
        <v>79.7</v>
      </c>
      <c r="I31" s="128">
        <v>79.099999999999994</v>
      </c>
      <c r="J31" s="128">
        <v>60.3</v>
      </c>
      <c r="K31" s="128">
        <v>41.1</v>
      </c>
      <c r="L31" s="128">
        <v>23.4</v>
      </c>
      <c r="M31" s="128">
        <v>9.1999999999999993</v>
      </c>
      <c r="N31" s="128">
        <v>3.8</v>
      </c>
      <c r="Q31" s="40"/>
      <c r="R31" s="40"/>
      <c r="S31" s="40"/>
      <c r="T31" s="40"/>
      <c r="U31" s="40"/>
      <c r="V31" s="40"/>
    </row>
    <row r="32" spans="1:25" ht="12.75" customHeight="1">
      <c r="A32" s="111" t="s">
        <v>109</v>
      </c>
      <c r="B32" s="128">
        <v>85.1</v>
      </c>
      <c r="C32" s="128">
        <v>84.4</v>
      </c>
      <c r="D32" s="128">
        <v>65.599999999999994</v>
      </c>
      <c r="E32" s="128">
        <v>45.9</v>
      </c>
      <c r="F32" s="128">
        <v>27.3</v>
      </c>
      <c r="G32" s="128">
        <v>10.9</v>
      </c>
      <c r="H32" s="128">
        <v>79.099999999999994</v>
      </c>
      <c r="I32" s="128">
        <v>78.400000000000006</v>
      </c>
      <c r="J32" s="128">
        <v>59.7</v>
      </c>
      <c r="K32" s="128">
        <v>40.5</v>
      </c>
      <c r="L32" s="128">
        <v>22.8</v>
      </c>
      <c r="M32" s="128">
        <v>8.6999999999999993</v>
      </c>
      <c r="N32" s="128">
        <v>3.6</v>
      </c>
      <c r="Q32" s="40"/>
      <c r="R32" s="40"/>
      <c r="S32" s="40"/>
      <c r="T32" s="40"/>
      <c r="U32" s="40"/>
      <c r="V32" s="40"/>
    </row>
    <row r="33" spans="1:22" ht="12.75" customHeight="1">
      <c r="A33" s="112" t="s">
        <v>99</v>
      </c>
      <c r="B33" s="131">
        <v>85.4</v>
      </c>
      <c r="C33" s="131">
        <v>84.7</v>
      </c>
      <c r="D33" s="131">
        <v>65.8</v>
      </c>
      <c r="E33" s="131">
        <v>46.2</v>
      </c>
      <c r="F33" s="131">
        <v>27.5</v>
      </c>
      <c r="G33" s="131">
        <v>11.2</v>
      </c>
      <c r="H33" s="131">
        <v>79.3</v>
      </c>
      <c r="I33" s="131">
        <v>78.599999999999994</v>
      </c>
      <c r="J33" s="131">
        <v>59.8</v>
      </c>
      <c r="K33" s="131">
        <v>40.6</v>
      </c>
      <c r="L33" s="131">
        <v>23</v>
      </c>
      <c r="M33" s="131">
        <v>9</v>
      </c>
      <c r="N33" s="131">
        <v>3.6</v>
      </c>
      <c r="Q33" s="40"/>
      <c r="R33" s="40"/>
      <c r="S33" s="40"/>
      <c r="T33" s="40"/>
      <c r="U33" s="40"/>
      <c r="V33" s="40"/>
    </row>
    <row r="34" spans="1:22" ht="14.3">
      <c r="A34" s="26" t="s">
        <v>185</v>
      </c>
      <c r="B34" s="42"/>
      <c r="C34" s="42"/>
      <c r="D34" s="42"/>
      <c r="E34" s="42"/>
      <c r="F34" s="42"/>
      <c r="G34" s="42"/>
      <c r="H34" s="42"/>
      <c r="I34" s="42"/>
      <c r="J34" s="42"/>
      <c r="K34" s="42"/>
      <c r="L34" s="42"/>
      <c r="Q34" s="40"/>
      <c r="R34" s="40"/>
      <c r="S34" s="40"/>
      <c r="T34" s="40"/>
      <c r="U34" s="40"/>
      <c r="V34" s="40"/>
    </row>
    <row r="35" spans="1:22" ht="24.3" customHeight="1">
      <c r="A35" s="222" t="s">
        <v>112</v>
      </c>
      <c r="B35" s="222"/>
      <c r="C35" s="222"/>
      <c r="D35" s="222"/>
      <c r="E35" s="222"/>
      <c r="F35" s="222"/>
      <c r="G35" s="222"/>
      <c r="H35" s="222"/>
      <c r="I35" s="222"/>
      <c r="J35" s="222"/>
      <c r="K35" s="222"/>
      <c r="L35" s="222"/>
      <c r="Q35" s="40"/>
      <c r="R35" s="40"/>
      <c r="S35" s="40"/>
      <c r="T35" s="40"/>
      <c r="U35" s="40"/>
      <c r="V35" s="40"/>
    </row>
    <row r="36" spans="1:22">
      <c r="A36" s="34" t="s">
        <v>239</v>
      </c>
      <c r="Q36" s="40"/>
      <c r="R36" s="40"/>
      <c r="S36" s="40"/>
      <c r="T36" s="40"/>
      <c r="U36" s="40"/>
      <c r="V36" s="40"/>
    </row>
    <row r="37" spans="1:22">
      <c r="A37" s="8" t="s">
        <v>8</v>
      </c>
      <c r="Q37" s="40"/>
      <c r="R37" s="40"/>
      <c r="S37" s="40"/>
      <c r="T37" s="40"/>
      <c r="U37" s="40"/>
      <c r="V37" s="40"/>
    </row>
    <row r="38" spans="1:22">
      <c r="Q38" s="40"/>
      <c r="R38" s="40"/>
      <c r="S38" s="40"/>
      <c r="T38" s="40"/>
      <c r="U38" s="40"/>
      <c r="V38" s="40"/>
    </row>
    <row r="39" spans="1:22">
      <c r="Q39" s="40"/>
      <c r="R39" s="40"/>
      <c r="S39" s="40"/>
      <c r="T39" s="40"/>
      <c r="U39" s="40"/>
      <c r="V39" s="40"/>
    </row>
  </sheetData>
  <mergeCells count="5">
    <mergeCell ref="A3:A4"/>
    <mergeCell ref="B3:G3"/>
    <mergeCell ref="H3:M3"/>
    <mergeCell ref="N3:N4"/>
    <mergeCell ref="A35:L35"/>
  </mergeCells>
  <pageMargins left="0.79027777777777797" right="0.79027777777777797" top="0.97986111111111096" bottom="0.97986111111111096" header="0.97986111111111096" footer="0.97986111111111096"/>
  <pageSetup paperSize="9" firstPageNumber="0" pageOrder="overThenDown"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A71"/>
  <sheetViews>
    <sheetView zoomScaleNormal="100" workbookViewId="0"/>
  </sheetViews>
  <sheetFormatPr baseColWidth="10" defaultColWidth="11.5546875" defaultRowHeight="13.6"/>
  <cols>
    <col min="1" max="1" width="14.77734375" style="8" customWidth="1"/>
    <col min="2" max="2" width="14.77734375" style="4" customWidth="1"/>
    <col min="3" max="3" width="14.77734375" style="9" customWidth="1"/>
    <col min="4" max="4" width="14.77734375" style="4" customWidth="1"/>
    <col min="5" max="40" width="10.33203125" style="4" customWidth="1"/>
    <col min="41" max="55" width="10.44140625" style="1" customWidth="1"/>
    <col min="56" max="1015" width="11.5546875" style="1"/>
    <col min="1016" max="1016" width="10.44140625" customWidth="1"/>
  </cols>
  <sheetData>
    <row r="1" spans="1:40" ht="14.3">
      <c r="A1" s="12" t="s">
        <v>202</v>
      </c>
      <c r="B1" s="10"/>
      <c r="C1" s="11"/>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row>
    <row r="2" spans="1:40" ht="14.3">
      <c r="A2" s="13"/>
      <c r="B2" s="10"/>
      <c r="D2" s="84" t="s">
        <v>1</v>
      </c>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row>
    <row r="3" spans="1:40" ht="63.7" customHeight="1">
      <c r="A3" s="83"/>
      <c r="B3" s="83" t="s">
        <v>9</v>
      </c>
      <c r="C3" s="83" t="s">
        <v>10</v>
      </c>
      <c r="D3" s="91" t="s">
        <v>4</v>
      </c>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row>
    <row r="4" spans="1:40">
      <c r="A4" s="85" t="s">
        <v>11</v>
      </c>
      <c r="B4" s="86">
        <v>851.5</v>
      </c>
      <c r="C4" s="87">
        <v>542.20000000000005</v>
      </c>
      <c r="D4" s="87">
        <v>309.3</v>
      </c>
    </row>
    <row r="5" spans="1:40">
      <c r="A5" s="85" t="s">
        <v>12</v>
      </c>
      <c r="B5" s="86">
        <v>847.2</v>
      </c>
      <c r="C5" s="87">
        <v>510.7</v>
      </c>
      <c r="D5" s="87">
        <v>336.5</v>
      </c>
    </row>
    <row r="6" spans="1:40">
      <c r="A6" s="85" t="s">
        <v>13</v>
      </c>
      <c r="B6" s="86">
        <v>864.6</v>
      </c>
      <c r="C6" s="87">
        <v>518.6</v>
      </c>
      <c r="D6" s="87">
        <v>346</v>
      </c>
    </row>
    <row r="7" spans="1:40">
      <c r="A7" s="85" t="s">
        <v>14</v>
      </c>
      <c r="B7" s="86">
        <v>856.5</v>
      </c>
      <c r="C7" s="87">
        <v>530.6</v>
      </c>
      <c r="D7" s="87">
        <v>325.89999999999998</v>
      </c>
    </row>
    <row r="8" spans="1:40">
      <c r="A8" s="85" t="s">
        <v>15</v>
      </c>
      <c r="B8" s="86">
        <v>875.2</v>
      </c>
      <c r="C8" s="87">
        <v>509.4</v>
      </c>
      <c r="D8" s="87">
        <v>365.8</v>
      </c>
    </row>
    <row r="9" spans="1:40">
      <c r="A9" s="85" t="s">
        <v>16</v>
      </c>
      <c r="B9" s="86">
        <v>870.5</v>
      </c>
      <c r="C9" s="87">
        <v>550.5</v>
      </c>
      <c r="D9" s="87">
        <v>320</v>
      </c>
    </row>
    <row r="10" spans="1:40">
      <c r="A10" s="85" t="s">
        <v>17</v>
      </c>
      <c r="B10" s="86">
        <v>907.3</v>
      </c>
      <c r="C10" s="87">
        <v>567.20000000000005</v>
      </c>
      <c r="D10" s="87">
        <v>340.1</v>
      </c>
    </row>
    <row r="11" spans="1:40">
      <c r="A11" s="85" t="s">
        <v>18</v>
      </c>
      <c r="B11" s="86">
        <v>916.1</v>
      </c>
      <c r="C11" s="87">
        <v>529.20000000000005</v>
      </c>
      <c r="D11" s="87">
        <v>386.9</v>
      </c>
    </row>
    <row r="12" spans="1:40">
      <c r="A12" s="85" t="s">
        <v>19</v>
      </c>
      <c r="B12" s="86">
        <v>904.7</v>
      </c>
      <c r="C12" s="87">
        <v>552.79999999999995</v>
      </c>
      <c r="D12" s="87">
        <v>351.9</v>
      </c>
    </row>
    <row r="13" spans="1:40">
      <c r="A13" s="85" t="s">
        <v>20</v>
      </c>
      <c r="B13" s="86">
        <v>902</v>
      </c>
      <c r="C13" s="87">
        <v>538.9</v>
      </c>
      <c r="D13" s="87">
        <v>363.2</v>
      </c>
    </row>
    <row r="14" spans="1:40">
      <c r="A14" s="85" t="s">
        <v>21</v>
      </c>
      <c r="B14" s="86">
        <v>877.5</v>
      </c>
      <c r="C14" s="87">
        <v>551.9</v>
      </c>
      <c r="D14" s="87">
        <v>325.60000000000002</v>
      </c>
    </row>
    <row r="15" spans="1:40">
      <c r="A15" s="85" t="s">
        <v>22</v>
      </c>
      <c r="B15" s="86">
        <v>872.9</v>
      </c>
      <c r="C15" s="87">
        <v>562.4</v>
      </c>
      <c r="D15" s="87">
        <v>310.60000000000002</v>
      </c>
    </row>
    <row r="16" spans="1:40">
      <c r="A16" s="85" t="s">
        <v>23</v>
      </c>
      <c r="B16" s="86">
        <v>877.1</v>
      </c>
      <c r="C16" s="87">
        <v>582.5</v>
      </c>
      <c r="D16" s="87">
        <v>294.60000000000002</v>
      </c>
    </row>
    <row r="17" spans="1:4">
      <c r="A17" s="85" t="s">
        <v>24</v>
      </c>
      <c r="B17" s="86">
        <v>883.7</v>
      </c>
      <c r="C17" s="87">
        <v>551.29999999999995</v>
      </c>
      <c r="D17" s="87">
        <v>332.4</v>
      </c>
    </row>
    <row r="18" spans="1:4">
      <c r="A18" s="85" t="s">
        <v>25</v>
      </c>
      <c r="B18" s="86">
        <v>916.4</v>
      </c>
      <c r="C18" s="87">
        <v>562.6</v>
      </c>
      <c r="D18" s="87">
        <v>353.8</v>
      </c>
    </row>
    <row r="19" spans="1:4">
      <c r="A19" s="85" t="s">
        <v>26</v>
      </c>
      <c r="B19" s="86">
        <v>911.2</v>
      </c>
      <c r="C19" s="87">
        <v>558.5</v>
      </c>
      <c r="D19" s="87">
        <v>352.7</v>
      </c>
    </row>
    <row r="20" spans="1:4">
      <c r="A20" s="85" t="s">
        <v>27</v>
      </c>
      <c r="B20" s="86">
        <v>888.8</v>
      </c>
      <c r="C20" s="87">
        <v>567.4</v>
      </c>
      <c r="D20" s="87">
        <v>321.39999999999998</v>
      </c>
    </row>
    <row r="21" spans="1:4">
      <c r="A21" s="85" t="s">
        <v>28</v>
      </c>
      <c r="B21" s="86">
        <v>832.1</v>
      </c>
      <c r="C21" s="87">
        <v>560.79999999999995</v>
      </c>
      <c r="D21" s="87">
        <v>271.3</v>
      </c>
    </row>
    <row r="22" spans="1:4">
      <c r="A22" s="85" t="s">
        <v>29</v>
      </c>
      <c r="B22" s="86">
        <v>774.5</v>
      </c>
      <c r="C22" s="87">
        <v>568.4</v>
      </c>
      <c r="D22" s="87">
        <v>206.2</v>
      </c>
    </row>
    <row r="23" spans="1:4">
      <c r="A23" s="85" t="s">
        <v>30</v>
      </c>
      <c r="B23" s="86">
        <v>747.2</v>
      </c>
      <c r="C23" s="87">
        <v>565.20000000000005</v>
      </c>
      <c r="D23" s="87">
        <v>182</v>
      </c>
    </row>
    <row r="24" spans="1:4">
      <c r="A24" s="85" t="s">
        <v>31</v>
      </c>
      <c r="B24" s="86">
        <v>770.2</v>
      </c>
      <c r="C24" s="87">
        <v>544</v>
      </c>
      <c r="D24" s="87">
        <v>226.2</v>
      </c>
    </row>
    <row r="25" spans="1:4">
      <c r="A25" s="85" t="s">
        <v>32</v>
      </c>
      <c r="B25" s="86">
        <v>761</v>
      </c>
      <c r="C25" s="87">
        <v>554.70000000000005</v>
      </c>
      <c r="D25" s="87">
        <v>206.3</v>
      </c>
    </row>
    <row r="26" spans="1:4">
      <c r="A26" s="85" t="s">
        <v>33</v>
      </c>
      <c r="B26" s="86">
        <v>782.4</v>
      </c>
      <c r="C26" s="87">
        <v>549.4</v>
      </c>
      <c r="D26" s="87">
        <v>233.1</v>
      </c>
    </row>
    <row r="27" spans="1:4">
      <c r="A27" s="85" t="s">
        <v>34</v>
      </c>
      <c r="B27" s="86">
        <v>826.1</v>
      </c>
      <c r="C27" s="87">
        <v>555</v>
      </c>
      <c r="D27" s="87">
        <v>271.10000000000002</v>
      </c>
    </row>
    <row r="28" spans="1:4">
      <c r="A28" s="85" t="s">
        <v>35</v>
      </c>
      <c r="B28" s="86">
        <v>831</v>
      </c>
      <c r="C28" s="87">
        <v>562.4</v>
      </c>
      <c r="D28" s="87">
        <v>268.60000000000002</v>
      </c>
    </row>
    <row r="29" spans="1:4">
      <c r="A29" s="85" t="s">
        <v>36</v>
      </c>
      <c r="B29" s="86">
        <v>823.3</v>
      </c>
      <c r="C29" s="87">
        <v>550.70000000000005</v>
      </c>
      <c r="D29" s="87">
        <v>272.5</v>
      </c>
    </row>
    <row r="30" spans="1:4">
      <c r="A30" s="85" t="s">
        <v>37</v>
      </c>
      <c r="B30" s="86">
        <v>775.4</v>
      </c>
      <c r="C30" s="87">
        <v>567.79999999999995</v>
      </c>
      <c r="D30" s="87">
        <v>207.7</v>
      </c>
    </row>
    <row r="31" spans="1:4">
      <c r="A31" s="85" t="s">
        <v>38</v>
      </c>
      <c r="B31" s="86">
        <v>787.4</v>
      </c>
      <c r="C31" s="87">
        <v>550.29999999999995</v>
      </c>
      <c r="D31" s="87">
        <v>237.2</v>
      </c>
    </row>
    <row r="32" spans="1:4">
      <c r="A32" s="85" t="s">
        <v>39</v>
      </c>
      <c r="B32" s="86">
        <v>796.1</v>
      </c>
      <c r="C32" s="87">
        <v>560.4</v>
      </c>
      <c r="D32" s="87">
        <v>235.7</v>
      </c>
    </row>
    <row r="33" spans="1:4">
      <c r="A33" s="85" t="s">
        <v>40</v>
      </c>
      <c r="B33" s="86">
        <v>805.5</v>
      </c>
      <c r="C33" s="87">
        <v>554.70000000000005</v>
      </c>
      <c r="D33" s="87">
        <v>250.8</v>
      </c>
    </row>
    <row r="34" spans="1:4">
      <c r="A34" s="85" t="s">
        <v>41</v>
      </c>
      <c r="B34" s="86">
        <v>795.8</v>
      </c>
      <c r="C34" s="87">
        <v>535.4</v>
      </c>
      <c r="D34" s="87">
        <v>260.39999999999998</v>
      </c>
    </row>
    <row r="35" spans="1:4">
      <c r="A35" s="85" t="s">
        <v>42</v>
      </c>
      <c r="B35" s="86">
        <v>800.6</v>
      </c>
      <c r="C35" s="87">
        <v>532.5</v>
      </c>
      <c r="D35" s="87">
        <v>268</v>
      </c>
    </row>
    <row r="36" spans="1:4">
      <c r="A36" s="85" t="s">
        <v>43</v>
      </c>
      <c r="B36" s="86">
        <v>796.1</v>
      </c>
      <c r="C36" s="87">
        <v>537.5</v>
      </c>
      <c r="D36" s="87">
        <v>258.60000000000002</v>
      </c>
    </row>
    <row r="37" spans="1:4">
      <c r="A37" s="85" t="s">
        <v>44</v>
      </c>
      <c r="B37" s="86">
        <v>793.1</v>
      </c>
      <c r="C37" s="87">
        <v>534.4</v>
      </c>
      <c r="D37" s="87">
        <v>258.7</v>
      </c>
    </row>
    <row r="38" spans="1:4">
      <c r="A38" s="85" t="s">
        <v>45</v>
      </c>
      <c r="B38" s="86">
        <v>790.1</v>
      </c>
      <c r="C38" s="87">
        <v>532.9</v>
      </c>
      <c r="D38" s="87">
        <v>257.2</v>
      </c>
    </row>
    <row r="39" spans="1:4">
      <c r="A39" s="85" t="s">
        <v>46</v>
      </c>
      <c r="B39" s="86">
        <v>774.8</v>
      </c>
      <c r="C39" s="87">
        <v>529.79999999999995</v>
      </c>
      <c r="D39" s="87">
        <v>244.9</v>
      </c>
    </row>
    <row r="40" spans="1:4">
      <c r="A40" s="85" t="s">
        <v>47</v>
      </c>
      <c r="B40" s="86">
        <v>741.3</v>
      </c>
      <c r="C40" s="87">
        <v>540.5</v>
      </c>
      <c r="D40" s="87">
        <v>200.8</v>
      </c>
    </row>
    <row r="41" spans="1:4">
      <c r="A41" s="85" t="s">
        <v>48</v>
      </c>
      <c r="B41" s="86">
        <v>740.8</v>
      </c>
      <c r="C41" s="87">
        <v>528.1</v>
      </c>
      <c r="D41" s="87">
        <v>212.7</v>
      </c>
    </row>
    <row r="42" spans="1:4">
      <c r="A42" s="85" t="s">
        <v>49</v>
      </c>
      <c r="B42" s="86">
        <v>759.1</v>
      </c>
      <c r="C42" s="87">
        <v>540.29999999999995</v>
      </c>
      <c r="D42" s="87">
        <v>218.7</v>
      </c>
    </row>
    <row r="43" spans="1:4">
      <c r="A43" s="85" t="s">
        <v>50</v>
      </c>
      <c r="B43" s="86">
        <v>764</v>
      </c>
      <c r="C43" s="87">
        <v>544.6</v>
      </c>
      <c r="D43" s="87">
        <v>219.4</v>
      </c>
    </row>
    <row r="44" spans="1:4">
      <c r="A44" s="85" t="s">
        <v>51</v>
      </c>
      <c r="B44" s="86">
        <v>757.4</v>
      </c>
      <c r="C44" s="87">
        <v>539.29999999999995</v>
      </c>
      <c r="D44" s="87">
        <v>218.1</v>
      </c>
    </row>
    <row r="45" spans="1:4">
      <c r="A45" s="85" t="s">
        <v>52</v>
      </c>
      <c r="B45" s="86">
        <v>767.9</v>
      </c>
      <c r="C45" s="87">
        <v>543.4</v>
      </c>
      <c r="D45" s="87">
        <v>224.5</v>
      </c>
    </row>
    <row r="46" spans="1:4">
      <c r="A46" s="85" t="s">
        <v>53</v>
      </c>
      <c r="B46" s="86">
        <v>775.8</v>
      </c>
      <c r="C46" s="87">
        <v>547.29999999999995</v>
      </c>
      <c r="D46" s="87">
        <v>228.5</v>
      </c>
    </row>
    <row r="47" spans="1:4">
      <c r="A47" s="85" t="s">
        <v>54</v>
      </c>
      <c r="B47" s="86">
        <v>807.4</v>
      </c>
      <c r="C47" s="87">
        <v>540.6</v>
      </c>
      <c r="D47" s="87">
        <v>266.8</v>
      </c>
    </row>
    <row r="48" spans="1:4">
      <c r="A48" s="85" t="s">
        <v>55</v>
      </c>
      <c r="B48" s="86">
        <v>803.2</v>
      </c>
      <c r="C48" s="87">
        <v>541</v>
      </c>
      <c r="D48" s="87">
        <v>262.2</v>
      </c>
    </row>
    <row r="49" spans="1:4">
      <c r="A49" s="85" t="s">
        <v>56</v>
      </c>
      <c r="B49" s="86">
        <v>792.7</v>
      </c>
      <c r="C49" s="87">
        <v>545.20000000000005</v>
      </c>
      <c r="D49" s="87">
        <v>247.5</v>
      </c>
    </row>
    <row r="50" spans="1:4">
      <c r="A50" s="85" t="s">
        <v>57</v>
      </c>
      <c r="B50" s="86">
        <v>793</v>
      </c>
      <c r="C50" s="87">
        <v>562.5</v>
      </c>
      <c r="D50" s="87">
        <v>230.6</v>
      </c>
    </row>
    <row r="51" spans="1:4">
      <c r="A51" s="85" t="s">
        <v>58</v>
      </c>
      <c r="B51" s="86">
        <v>799.4</v>
      </c>
      <c r="C51" s="87">
        <v>519.5</v>
      </c>
      <c r="D51" s="87">
        <v>279.89999999999998</v>
      </c>
    </row>
    <row r="52" spans="1:4">
      <c r="A52" s="85" t="s">
        <v>59</v>
      </c>
      <c r="B52" s="86">
        <v>806.8</v>
      </c>
      <c r="C52" s="87">
        <v>538.1</v>
      </c>
      <c r="D52" s="87">
        <v>268.7</v>
      </c>
    </row>
    <row r="53" spans="1:4">
      <c r="A53" s="85" t="s">
        <v>60</v>
      </c>
      <c r="B53" s="86">
        <v>829.4</v>
      </c>
      <c r="C53" s="87">
        <v>526.9</v>
      </c>
      <c r="D53" s="87">
        <v>302.39999999999998</v>
      </c>
    </row>
    <row r="54" spans="1:4">
      <c r="A54" s="85" t="s">
        <v>61</v>
      </c>
      <c r="B54" s="86">
        <v>818.7</v>
      </c>
      <c r="C54" s="87">
        <v>531.20000000000005</v>
      </c>
      <c r="D54" s="87">
        <v>287.5</v>
      </c>
    </row>
    <row r="55" spans="1:4">
      <c r="A55" s="85" t="s">
        <v>62</v>
      </c>
      <c r="B55" s="86">
        <v>828.4</v>
      </c>
      <c r="C55" s="87">
        <v>542.6</v>
      </c>
      <c r="D55" s="87">
        <v>285.8</v>
      </c>
    </row>
    <row r="56" spans="1:4">
      <c r="A56" s="85" t="s">
        <v>63</v>
      </c>
      <c r="B56" s="86">
        <v>824.6</v>
      </c>
      <c r="C56" s="87">
        <v>548.5</v>
      </c>
      <c r="D56" s="87">
        <v>276.10000000000002</v>
      </c>
    </row>
    <row r="57" spans="1:4">
      <c r="A57" s="85" t="s">
        <v>64</v>
      </c>
      <c r="B57" s="86">
        <v>832.8</v>
      </c>
      <c r="C57" s="87">
        <v>551.20000000000005</v>
      </c>
      <c r="D57" s="87">
        <v>281.60000000000002</v>
      </c>
    </row>
    <row r="58" spans="1:4">
      <c r="A58" s="85" t="s">
        <v>65</v>
      </c>
      <c r="B58" s="86">
        <v>823.4</v>
      </c>
      <c r="C58" s="87">
        <v>545.1</v>
      </c>
      <c r="D58" s="87">
        <v>278.3</v>
      </c>
    </row>
    <row r="59" spans="1:4">
      <c r="A59" s="85" t="s">
        <v>66</v>
      </c>
      <c r="B59" s="86">
        <v>821</v>
      </c>
      <c r="C59" s="87">
        <v>569.9</v>
      </c>
      <c r="D59" s="87">
        <v>251.2</v>
      </c>
    </row>
    <row r="60" spans="1:4">
      <c r="A60" s="85" t="s">
        <v>67</v>
      </c>
      <c r="B60" s="86">
        <v>811.5</v>
      </c>
      <c r="C60" s="87">
        <v>569.20000000000005</v>
      </c>
      <c r="D60" s="87">
        <v>242.3</v>
      </c>
    </row>
    <row r="61" spans="1:4">
      <c r="A61" s="85" t="s">
        <v>68</v>
      </c>
      <c r="B61" s="87">
        <v>818.6</v>
      </c>
      <c r="C61" s="87">
        <v>559.29999999999995</v>
      </c>
      <c r="D61" s="87">
        <v>259.3</v>
      </c>
    </row>
    <row r="62" spans="1:4">
      <c r="A62" s="85" t="s">
        <v>69</v>
      </c>
      <c r="B62" s="88">
        <v>798.9</v>
      </c>
      <c r="C62" s="88">
        <v>593.70000000000005</v>
      </c>
      <c r="D62" s="88">
        <v>205.3</v>
      </c>
    </row>
    <row r="63" spans="1:4">
      <c r="A63" s="85" t="s">
        <v>70</v>
      </c>
      <c r="B63" s="88">
        <v>783.6</v>
      </c>
      <c r="C63" s="88">
        <v>593.9</v>
      </c>
      <c r="D63" s="88">
        <v>189.8</v>
      </c>
    </row>
    <row r="64" spans="1:4">
      <c r="A64" s="85" t="s">
        <v>71</v>
      </c>
      <c r="B64" s="88">
        <v>769.6</v>
      </c>
      <c r="C64" s="88">
        <v>606.29999999999995</v>
      </c>
      <c r="D64" s="88">
        <v>163.30000000000001</v>
      </c>
    </row>
    <row r="65" spans="1:4">
      <c r="A65" s="85" t="s">
        <v>72</v>
      </c>
      <c r="B65" s="88">
        <v>758.6</v>
      </c>
      <c r="C65" s="88">
        <v>609.6</v>
      </c>
      <c r="D65" s="88">
        <v>148.9</v>
      </c>
    </row>
    <row r="66" spans="1:4">
      <c r="A66" s="85" t="s">
        <v>73</v>
      </c>
      <c r="B66" s="88">
        <v>753.4</v>
      </c>
      <c r="C66" s="88">
        <v>613.20000000000005</v>
      </c>
      <c r="D66" s="88">
        <v>140.1</v>
      </c>
    </row>
    <row r="67" spans="1:4">
      <c r="A67" s="85" t="s">
        <v>74</v>
      </c>
      <c r="B67" s="88">
        <v>735.2</v>
      </c>
      <c r="C67" s="88">
        <v>668.9</v>
      </c>
      <c r="D67" s="88">
        <v>66.3</v>
      </c>
    </row>
    <row r="68" spans="1:4" ht="14.95" customHeight="1">
      <c r="A68" s="89" t="s">
        <v>75</v>
      </c>
      <c r="B68" s="90">
        <v>738</v>
      </c>
      <c r="C68" s="90">
        <v>657</v>
      </c>
      <c r="D68" s="90">
        <v>81</v>
      </c>
    </row>
    <row r="69" spans="1:4" ht="12.75" customHeight="1">
      <c r="A69" s="14" t="s">
        <v>76</v>
      </c>
      <c r="B69" s="10"/>
    </row>
    <row r="70" spans="1:4">
      <c r="A70" s="15" t="s">
        <v>238</v>
      </c>
      <c r="B70" s="10"/>
    </row>
    <row r="71" spans="1:4">
      <c r="A71" s="8" t="s">
        <v>77</v>
      </c>
      <c r="B71" s="10"/>
    </row>
  </sheetData>
  <printOptions horizontalCentered="1"/>
  <pageMargins left="0.59027777777777801" right="0.59027777777777801" top="0.98402777777777795" bottom="0.98402777777777795" header="0.98402777777777795" footer="0.98402777777777795"/>
  <pageSetup paperSize="9" firstPageNumber="0" pageOrder="overThenDown"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36"/>
  <sheetViews>
    <sheetView zoomScaleNormal="100" workbookViewId="0"/>
  </sheetViews>
  <sheetFormatPr baseColWidth="10" defaultColWidth="11.5546875" defaultRowHeight="13.6"/>
  <cols>
    <col min="1" max="1" width="14.109375" style="1" customWidth="1"/>
    <col min="2" max="8" width="14.77734375" style="1" customWidth="1"/>
    <col min="9" max="64" width="9.77734375" style="1" customWidth="1"/>
    <col min="65" max="1024" width="11.5546875" style="1"/>
  </cols>
  <sheetData>
    <row r="1" spans="1:18" ht="15.65">
      <c r="A1" s="16" t="s">
        <v>78</v>
      </c>
      <c r="B1" s="4"/>
      <c r="C1" s="4"/>
      <c r="D1" s="4"/>
      <c r="E1" s="4"/>
      <c r="F1" s="4"/>
      <c r="G1" s="4"/>
      <c r="H1" s="4"/>
      <c r="I1" s="4"/>
      <c r="J1" s="4"/>
    </row>
    <row r="2" spans="1:18" ht="18.2" customHeight="1"/>
    <row r="3" spans="1:18" ht="99.85" customHeight="1">
      <c r="A3" s="92"/>
      <c r="B3" s="224" t="s">
        <v>79</v>
      </c>
      <c r="C3" s="224" t="s">
        <v>80</v>
      </c>
      <c r="D3" s="224" t="s">
        <v>81</v>
      </c>
      <c r="E3" s="83" t="s">
        <v>79</v>
      </c>
      <c r="F3" s="83" t="s">
        <v>80</v>
      </c>
      <c r="G3" s="83" t="s">
        <v>81</v>
      </c>
      <c r="H3" s="224" t="s">
        <v>82</v>
      </c>
      <c r="K3" s="4"/>
      <c r="L3" s="4"/>
    </row>
    <row r="4" spans="1:18" ht="17.7" customHeight="1">
      <c r="A4" s="93"/>
      <c r="B4" s="224"/>
      <c r="C4" s="224"/>
      <c r="D4" s="224"/>
      <c r="E4" s="224" t="s">
        <v>83</v>
      </c>
      <c r="F4" s="224"/>
      <c r="G4" s="224"/>
      <c r="H4" s="224"/>
      <c r="K4" s="4"/>
      <c r="L4" s="4"/>
    </row>
    <row r="5" spans="1:18">
      <c r="A5" s="94">
        <v>1995</v>
      </c>
      <c r="B5" s="95">
        <v>15276696</v>
      </c>
      <c r="C5" s="95">
        <v>9259685</v>
      </c>
      <c r="D5" s="95">
        <v>759058</v>
      </c>
      <c r="E5" s="96">
        <v>100</v>
      </c>
      <c r="F5" s="96">
        <v>100</v>
      </c>
      <c r="G5" s="96">
        <v>100</v>
      </c>
      <c r="H5" s="97">
        <v>173</v>
      </c>
      <c r="I5" s="17"/>
      <c r="J5" s="17"/>
      <c r="K5" s="17"/>
      <c r="L5" s="17"/>
    </row>
    <row r="6" spans="1:18">
      <c r="A6" s="71">
        <v>1996</v>
      </c>
      <c r="B6" s="98">
        <v>15361940</v>
      </c>
      <c r="C6" s="98">
        <v>9198704</v>
      </c>
      <c r="D6" s="98">
        <v>764028</v>
      </c>
      <c r="E6" s="99">
        <v>100.6</v>
      </c>
      <c r="F6" s="99">
        <v>99.4</v>
      </c>
      <c r="G6" s="99">
        <v>100.7</v>
      </c>
      <c r="H6" s="100">
        <v>175</v>
      </c>
      <c r="I6" s="17"/>
      <c r="J6" s="17"/>
      <c r="K6" s="17"/>
      <c r="L6" s="17"/>
    </row>
    <row r="7" spans="1:18">
      <c r="A7" s="71">
        <v>1997</v>
      </c>
      <c r="B7" s="98">
        <v>15442834</v>
      </c>
      <c r="C7" s="98">
        <v>9126984</v>
      </c>
      <c r="D7" s="98">
        <v>757384</v>
      </c>
      <c r="E7" s="99">
        <v>101.1</v>
      </c>
      <c r="F7" s="99">
        <v>98.6</v>
      </c>
      <c r="G7" s="99">
        <v>99.8</v>
      </c>
      <c r="H7" s="100">
        <v>174.5</v>
      </c>
      <c r="I7" s="17"/>
      <c r="J7" s="17"/>
      <c r="K7" s="17"/>
      <c r="L7" s="17"/>
    </row>
    <row r="8" spans="1:18">
      <c r="A8" s="71">
        <v>1998</v>
      </c>
      <c r="B8" s="98">
        <v>15425745</v>
      </c>
      <c r="C8" s="98">
        <v>9068116</v>
      </c>
      <c r="D8" s="98">
        <v>767906</v>
      </c>
      <c r="E8" s="99">
        <v>101</v>
      </c>
      <c r="F8" s="99">
        <v>97.9</v>
      </c>
      <c r="G8" s="99">
        <v>101.2</v>
      </c>
      <c r="H8" s="100">
        <v>177.9</v>
      </c>
      <c r="I8" s="17"/>
      <c r="J8" s="17"/>
      <c r="K8" s="17"/>
      <c r="L8" s="17"/>
    </row>
    <row r="9" spans="1:18">
      <c r="A9" s="71">
        <v>1999</v>
      </c>
      <c r="B9" s="98">
        <v>15369552</v>
      </c>
      <c r="C9" s="98">
        <v>9005655</v>
      </c>
      <c r="D9" s="98">
        <v>775796</v>
      </c>
      <c r="E9" s="99">
        <v>100.6</v>
      </c>
      <c r="F9" s="99">
        <v>97.3</v>
      </c>
      <c r="G9" s="99">
        <v>102.2</v>
      </c>
      <c r="H9" s="100">
        <v>180.8</v>
      </c>
      <c r="I9" s="17"/>
      <c r="J9" s="17"/>
      <c r="K9" s="17"/>
      <c r="L9" s="17"/>
    </row>
    <row r="10" spans="1:18">
      <c r="A10" s="71">
        <v>2000</v>
      </c>
      <c r="B10" s="101">
        <v>15354542</v>
      </c>
      <c r="C10" s="101">
        <v>8977795</v>
      </c>
      <c r="D10" s="102">
        <v>807405</v>
      </c>
      <c r="E10" s="103">
        <v>100.5</v>
      </c>
      <c r="F10" s="103">
        <v>97</v>
      </c>
      <c r="G10" s="103">
        <v>106.4</v>
      </c>
      <c r="H10" s="104">
        <v>189.3</v>
      </c>
      <c r="I10" s="17"/>
      <c r="J10" s="17"/>
      <c r="K10" s="17"/>
      <c r="L10" s="17"/>
      <c r="P10" s="18"/>
      <c r="Q10" s="18"/>
      <c r="R10" s="18"/>
    </row>
    <row r="11" spans="1:18">
      <c r="A11" s="105">
        <v>2001</v>
      </c>
      <c r="B11" s="101">
        <v>15345968</v>
      </c>
      <c r="C11" s="101">
        <v>8965301</v>
      </c>
      <c r="D11" s="101">
        <v>803234</v>
      </c>
      <c r="E11" s="103">
        <v>100.5</v>
      </c>
      <c r="F11" s="103">
        <v>96.8</v>
      </c>
      <c r="G11" s="103">
        <v>105.8</v>
      </c>
      <c r="H11" s="104">
        <v>189.5</v>
      </c>
      <c r="I11" s="17"/>
      <c r="J11" s="17"/>
      <c r="K11" s="17"/>
      <c r="L11" s="17"/>
      <c r="P11" s="18"/>
      <c r="Q11" s="18"/>
      <c r="R11" s="18"/>
    </row>
    <row r="12" spans="1:18">
      <c r="A12" s="71">
        <v>2002</v>
      </c>
      <c r="B12" s="102">
        <v>15346926</v>
      </c>
      <c r="C12" s="102">
        <v>8957710</v>
      </c>
      <c r="D12" s="102">
        <v>792754</v>
      </c>
      <c r="E12" s="103">
        <v>100.5</v>
      </c>
      <c r="F12" s="103">
        <v>96.7</v>
      </c>
      <c r="G12" s="103">
        <v>104.4</v>
      </c>
      <c r="H12" s="104">
        <v>188.1</v>
      </c>
      <c r="I12" s="17"/>
      <c r="J12" s="17"/>
      <c r="K12" s="17"/>
      <c r="L12" s="17"/>
      <c r="P12" s="18"/>
      <c r="Q12" s="18"/>
      <c r="R12" s="18"/>
    </row>
    <row r="13" spans="1:18">
      <c r="A13" s="71">
        <v>2003</v>
      </c>
      <c r="B13" s="102">
        <v>15366134</v>
      </c>
      <c r="C13" s="102">
        <v>8947737</v>
      </c>
      <c r="D13" s="102">
        <v>793044</v>
      </c>
      <c r="E13" s="103">
        <v>100.6</v>
      </c>
      <c r="F13" s="103">
        <v>96.6</v>
      </c>
      <c r="G13" s="103">
        <v>104.5</v>
      </c>
      <c r="H13" s="104">
        <v>189.1</v>
      </c>
      <c r="I13" s="17"/>
      <c r="J13" s="17"/>
      <c r="K13" s="17"/>
      <c r="L13" s="17"/>
      <c r="P13" s="18"/>
      <c r="Q13" s="18"/>
      <c r="R13" s="18"/>
    </row>
    <row r="14" spans="1:18">
      <c r="A14" s="71">
        <v>2004</v>
      </c>
      <c r="B14" s="102">
        <v>15382524</v>
      </c>
      <c r="C14" s="102">
        <v>8922374</v>
      </c>
      <c r="D14" s="102">
        <v>799361</v>
      </c>
      <c r="E14" s="103">
        <v>100.7</v>
      </c>
      <c r="F14" s="103">
        <v>96.4</v>
      </c>
      <c r="G14" s="103">
        <v>105.3</v>
      </c>
      <c r="H14" s="104">
        <v>191.5</v>
      </c>
      <c r="I14" s="17"/>
      <c r="J14" s="17"/>
      <c r="K14" s="17"/>
      <c r="L14" s="17"/>
      <c r="P14" s="18"/>
      <c r="Q14" s="18"/>
      <c r="R14" s="18"/>
    </row>
    <row r="15" spans="1:18">
      <c r="A15" s="71">
        <v>2005</v>
      </c>
      <c r="B15" s="102">
        <v>15410862</v>
      </c>
      <c r="C15" s="102">
        <v>8891568</v>
      </c>
      <c r="D15" s="102">
        <v>806822</v>
      </c>
      <c r="E15" s="103">
        <v>100.9</v>
      </c>
      <c r="F15" s="103">
        <v>96</v>
      </c>
      <c r="G15" s="103">
        <v>106.3</v>
      </c>
      <c r="H15" s="104">
        <v>193.8</v>
      </c>
      <c r="I15" s="17"/>
      <c r="J15" s="17"/>
      <c r="K15" s="17"/>
      <c r="L15" s="17"/>
      <c r="P15" s="18"/>
      <c r="Q15" s="18"/>
      <c r="R15" s="18"/>
    </row>
    <row r="16" spans="1:18">
      <c r="A16" s="71">
        <v>2006</v>
      </c>
      <c r="B16" s="102">
        <v>15424337</v>
      </c>
      <c r="C16" s="102">
        <v>8866478</v>
      </c>
      <c r="D16" s="102">
        <v>829352</v>
      </c>
      <c r="E16" s="103">
        <v>101</v>
      </c>
      <c r="F16" s="103">
        <v>95.8</v>
      </c>
      <c r="G16" s="103">
        <v>109.3</v>
      </c>
      <c r="H16" s="104">
        <v>199.7</v>
      </c>
      <c r="I16" s="17"/>
      <c r="J16" s="17"/>
      <c r="K16" s="17"/>
      <c r="L16" s="17"/>
      <c r="P16" s="18"/>
      <c r="Q16" s="18"/>
      <c r="R16" s="18"/>
    </row>
    <row r="17" spans="1:18">
      <c r="A17" s="71">
        <v>2007</v>
      </c>
      <c r="B17" s="102">
        <v>15410051</v>
      </c>
      <c r="C17" s="102">
        <v>8842913</v>
      </c>
      <c r="D17" s="102">
        <v>818705</v>
      </c>
      <c r="E17" s="103">
        <v>100.9</v>
      </c>
      <c r="F17" s="103">
        <v>95.5</v>
      </c>
      <c r="G17" s="103">
        <v>107.9</v>
      </c>
      <c r="H17" s="104">
        <v>197.7</v>
      </c>
      <c r="I17" s="17"/>
      <c r="J17" s="17"/>
      <c r="K17" s="17"/>
      <c r="L17" s="17"/>
      <c r="P17" s="18"/>
      <c r="Q17" s="18"/>
      <c r="R17" s="18"/>
    </row>
    <row r="18" spans="1:18">
      <c r="A18" s="71">
        <v>2008</v>
      </c>
      <c r="B18" s="102">
        <v>15379251</v>
      </c>
      <c r="C18" s="102">
        <v>8806036</v>
      </c>
      <c r="D18" s="102">
        <v>828404</v>
      </c>
      <c r="E18" s="103">
        <v>100.7</v>
      </c>
      <c r="F18" s="103">
        <v>95.1</v>
      </c>
      <c r="G18" s="103">
        <v>109.1</v>
      </c>
      <c r="H18" s="104">
        <v>200.7</v>
      </c>
      <c r="I18" s="17"/>
      <c r="J18" s="17"/>
      <c r="K18" s="17"/>
      <c r="L18" s="17"/>
      <c r="P18" s="18"/>
      <c r="Q18" s="18"/>
      <c r="R18" s="18"/>
    </row>
    <row r="19" spans="1:18">
      <c r="A19" s="71">
        <v>2009</v>
      </c>
      <c r="B19" s="102">
        <v>15328588</v>
      </c>
      <c r="C19" s="102">
        <v>8781200</v>
      </c>
      <c r="D19" s="102">
        <v>824641</v>
      </c>
      <c r="E19" s="103">
        <v>100.3</v>
      </c>
      <c r="F19" s="103">
        <v>94.8</v>
      </c>
      <c r="G19" s="103">
        <v>108.7</v>
      </c>
      <c r="H19" s="104">
        <v>200.4</v>
      </c>
      <c r="I19" s="17"/>
      <c r="J19" s="17"/>
      <c r="K19" s="17"/>
      <c r="L19" s="17"/>
      <c r="P19" s="18"/>
      <c r="Q19" s="18"/>
      <c r="R19" s="18"/>
    </row>
    <row r="20" spans="1:18">
      <c r="A20" s="71">
        <v>2010</v>
      </c>
      <c r="B20" s="102">
        <v>15272611</v>
      </c>
      <c r="C20" s="102">
        <v>8747731</v>
      </c>
      <c r="D20" s="102">
        <v>832799</v>
      </c>
      <c r="E20" s="103">
        <v>100</v>
      </c>
      <c r="F20" s="103">
        <v>94.5</v>
      </c>
      <c r="G20" s="103">
        <v>109.7</v>
      </c>
      <c r="H20" s="104">
        <v>202.9</v>
      </c>
      <c r="I20" s="17"/>
      <c r="J20" s="17"/>
      <c r="K20" s="17"/>
      <c r="L20" s="17"/>
      <c r="P20" s="18"/>
      <c r="Q20" s="18"/>
      <c r="R20" s="18"/>
    </row>
    <row r="21" spans="1:18">
      <c r="A21" s="71">
        <v>2011</v>
      </c>
      <c r="B21" s="102">
        <v>15220368</v>
      </c>
      <c r="C21" s="102">
        <v>8712161</v>
      </c>
      <c r="D21" s="102">
        <v>823394</v>
      </c>
      <c r="E21" s="103">
        <v>99.6</v>
      </c>
      <c r="F21" s="103">
        <v>94.1</v>
      </c>
      <c r="G21" s="103">
        <v>108.5</v>
      </c>
      <c r="H21" s="104">
        <v>201</v>
      </c>
      <c r="I21" s="17"/>
      <c r="J21" s="17"/>
      <c r="K21" s="17"/>
      <c r="L21" s="17"/>
      <c r="P21" s="18"/>
      <c r="Q21" s="18"/>
      <c r="R21" s="18"/>
    </row>
    <row r="22" spans="1:18">
      <c r="A22" s="71">
        <v>2012</v>
      </c>
      <c r="B22" s="102">
        <v>15161589</v>
      </c>
      <c r="C22" s="102">
        <v>8671375</v>
      </c>
      <c r="D22" s="102">
        <v>821047</v>
      </c>
      <c r="E22" s="103">
        <v>99.3</v>
      </c>
      <c r="F22" s="103">
        <v>93.7</v>
      </c>
      <c r="G22" s="103">
        <v>108.2</v>
      </c>
      <c r="H22" s="104">
        <v>200.8</v>
      </c>
      <c r="I22" s="17"/>
      <c r="J22" s="17"/>
      <c r="K22" s="17"/>
      <c r="L22" s="17"/>
      <c r="P22" s="18"/>
      <c r="Q22" s="18"/>
      <c r="R22" s="18"/>
    </row>
    <row r="23" spans="1:18">
      <c r="A23" s="71">
        <v>2013</v>
      </c>
      <c r="B23" s="102">
        <v>15109530</v>
      </c>
      <c r="C23" s="102">
        <v>8614480</v>
      </c>
      <c r="D23" s="102">
        <v>811510</v>
      </c>
      <c r="E23" s="103">
        <v>98.9</v>
      </c>
      <c r="F23" s="103">
        <v>93</v>
      </c>
      <c r="G23" s="103">
        <v>106.9</v>
      </c>
      <c r="H23" s="104">
        <v>198.8</v>
      </c>
      <c r="I23" s="17"/>
      <c r="J23" s="17"/>
      <c r="K23" s="17"/>
      <c r="L23" s="17"/>
      <c r="P23" s="18"/>
      <c r="Q23" s="18"/>
      <c r="R23" s="18"/>
    </row>
    <row r="24" spans="1:18">
      <c r="A24" s="71">
        <v>2014</v>
      </c>
      <c r="B24" s="102">
        <v>15078758</v>
      </c>
      <c r="C24" s="102">
        <v>8542722</v>
      </c>
      <c r="D24" s="102">
        <v>811384</v>
      </c>
      <c r="E24" s="103">
        <v>98.7</v>
      </c>
      <c r="F24" s="103">
        <v>92.3</v>
      </c>
      <c r="G24" s="103">
        <v>106.9</v>
      </c>
      <c r="H24" s="104">
        <v>199</v>
      </c>
      <c r="I24" s="17"/>
      <c r="J24" s="17"/>
      <c r="K24" s="17"/>
      <c r="L24" s="17"/>
      <c r="P24" s="18"/>
      <c r="Q24" s="18"/>
      <c r="R24" s="18"/>
    </row>
    <row r="25" spans="1:18">
      <c r="A25" s="71">
        <v>2015</v>
      </c>
      <c r="B25" s="102">
        <v>15028472</v>
      </c>
      <c r="C25" s="102">
        <v>8479064</v>
      </c>
      <c r="D25" s="102">
        <v>790114</v>
      </c>
      <c r="E25" s="103">
        <v>98.4</v>
      </c>
      <c r="F25" s="103">
        <v>91.6</v>
      </c>
      <c r="G25" s="103">
        <v>104.1</v>
      </c>
      <c r="H25" s="104">
        <v>194.3</v>
      </c>
      <c r="I25" s="17"/>
      <c r="J25" s="17"/>
      <c r="K25" s="17"/>
      <c r="L25" s="17"/>
      <c r="P25" s="18"/>
      <c r="Q25" s="18"/>
      <c r="R25" s="18"/>
    </row>
    <row r="26" spans="1:18">
      <c r="A26" s="71">
        <v>2016</v>
      </c>
      <c r="B26" s="102">
        <v>14973905</v>
      </c>
      <c r="C26" s="102">
        <v>8437183</v>
      </c>
      <c r="D26" s="102">
        <v>774336</v>
      </c>
      <c r="E26" s="103">
        <v>98</v>
      </c>
      <c r="F26" s="103">
        <v>91.1</v>
      </c>
      <c r="G26" s="103">
        <v>102</v>
      </c>
      <c r="H26" s="104">
        <v>191</v>
      </c>
      <c r="I26" s="17"/>
      <c r="J26" s="17"/>
      <c r="K26" s="17"/>
      <c r="L26" s="17"/>
      <c r="P26" s="18"/>
      <c r="Q26" s="18"/>
      <c r="R26" s="18"/>
    </row>
    <row r="27" spans="1:18">
      <c r="A27" s="71">
        <v>2017</v>
      </c>
      <c r="B27" s="102">
        <v>14910734</v>
      </c>
      <c r="C27" s="102">
        <v>8422723</v>
      </c>
      <c r="D27" s="102">
        <v>760078</v>
      </c>
      <c r="E27" s="103">
        <v>97.6</v>
      </c>
      <c r="F27" s="103">
        <v>91</v>
      </c>
      <c r="G27" s="103">
        <v>100.1</v>
      </c>
      <c r="H27" s="104">
        <v>187.8</v>
      </c>
      <c r="I27" s="17"/>
      <c r="J27" s="17"/>
      <c r="K27" s="17"/>
      <c r="L27" s="17"/>
      <c r="P27" s="18"/>
      <c r="Q27" s="18"/>
      <c r="R27" s="18"/>
    </row>
    <row r="28" spans="1:18">
      <c r="A28" s="71">
        <v>2018</v>
      </c>
      <c r="B28" s="102">
        <v>14878139</v>
      </c>
      <c r="C28" s="102">
        <v>8429106</v>
      </c>
      <c r="D28" s="102">
        <v>749308</v>
      </c>
      <c r="E28" s="103">
        <v>97.4</v>
      </c>
      <c r="F28" s="103">
        <v>91</v>
      </c>
      <c r="G28" s="103">
        <v>98.7</v>
      </c>
      <c r="H28" s="104">
        <v>185.6</v>
      </c>
      <c r="I28" s="17"/>
      <c r="J28" s="17"/>
      <c r="K28" s="17"/>
      <c r="L28" s="17"/>
      <c r="P28" s="18"/>
      <c r="Q28" s="18"/>
      <c r="R28" s="18"/>
    </row>
    <row r="29" spans="1:18">
      <c r="A29" s="71">
        <v>2019</v>
      </c>
      <c r="B29" s="102">
        <v>14862798</v>
      </c>
      <c r="C29" s="102">
        <v>8424682</v>
      </c>
      <c r="D29" s="102">
        <v>743901</v>
      </c>
      <c r="E29" s="103">
        <v>97.3</v>
      </c>
      <c r="F29" s="103">
        <v>91</v>
      </c>
      <c r="G29" s="103">
        <v>98</v>
      </c>
      <c r="H29" s="104">
        <v>185</v>
      </c>
      <c r="I29" s="17"/>
      <c r="J29" s="17"/>
      <c r="K29" s="17"/>
      <c r="L29" s="17"/>
      <c r="P29" s="18"/>
      <c r="Q29" s="18"/>
      <c r="R29" s="18"/>
    </row>
    <row r="30" spans="1:18">
      <c r="A30" s="71" t="s">
        <v>84</v>
      </c>
      <c r="B30" s="102">
        <v>14837432</v>
      </c>
      <c r="C30" s="102">
        <v>8425137</v>
      </c>
      <c r="D30" s="102">
        <v>726235</v>
      </c>
      <c r="E30" s="103">
        <v>97.1</v>
      </c>
      <c r="F30" s="103">
        <v>91</v>
      </c>
      <c r="G30" s="103">
        <v>95.7</v>
      </c>
      <c r="H30" s="104">
        <v>181.2</v>
      </c>
      <c r="I30" s="17"/>
      <c r="J30" s="17"/>
      <c r="K30" s="17"/>
      <c r="L30" s="17"/>
      <c r="P30" s="18"/>
      <c r="Q30" s="18"/>
      <c r="R30" s="18"/>
    </row>
    <row r="31" spans="1:18">
      <c r="A31" s="77" t="s">
        <v>85</v>
      </c>
      <c r="B31" s="106">
        <v>14823004</v>
      </c>
      <c r="C31" s="106">
        <v>8440749</v>
      </c>
      <c r="D31" s="106">
        <v>727000</v>
      </c>
      <c r="E31" s="107">
        <v>97</v>
      </c>
      <c r="F31" s="107">
        <v>91.2</v>
      </c>
      <c r="G31" s="107">
        <v>95.8</v>
      </c>
      <c r="H31" s="108">
        <v>181.7</v>
      </c>
      <c r="J31" s="17"/>
      <c r="K31" s="17"/>
      <c r="L31" s="17"/>
    </row>
    <row r="32" spans="1:18" ht="14.3">
      <c r="A32" s="14" t="s">
        <v>76</v>
      </c>
      <c r="K32" s="4"/>
      <c r="L32" s="4"/>
    </row>
    <row r="33" spans="1:9" ht="14.3">
      <c r="A33" s="19" t="s">
        <v>86</v>
      </c>
      <c r="B33" s="4"/>
      <c r="C33" s="4"/>
      <c r="D33" s="4"/>
      <c r="E33" s="4"/>
      <c r="H33" s="20"/>
      <c r="I33" s="21"/>
    </row>
    <row r="34" spans="1:9">
      <c r="A34" s="8" t="s">
        <v>87</v>
      </c>
    </row>
    <row r="35" spans="1:9">
      <c r="A35" s="4" t="s">
        <v>88</v>
      </c>
    </row>
    <row r="36" spans="1:9">
      <c r="A36" s="8" t="s">
        <v>8</v>
      </c>
    </row>
  </sheetData>
  <mergeCells count="5">
    <mergeCell ref="B3:B4"/>
    <mergeCell ref="C3:C4"/>
    <mergeCell ref="D3:D4"/>
    <mergeCell ref="H3:H4"/>
    <mergeCell ref="E4:G4"/>
  </mergeCells>
  <pageMargins left="0.74791666666666701" right="0.74791666666666701" top="0.98402777777777795" bottom="0.98402777777777795" header="0.98402777777777795" footer="0.98402777777777795"/>
  <pageSetup paperSize="9" firstPageNumber="0" pageOrder="overThenDown"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X1048575"/>
  <sheetViews>
    <sheetView zoomScaleNormal="100" workbookViewId="0"/>
  </sheetViews>
  <sheetFormatPr baseColWidth="10" defaultColWidth="10.33203125" defaultRowHeight="13.6"/>
  <cols>
    <col min="1" max="1" width="7.77734375" style="1" customWidth="1"/>
    <col min="2" max="6" width="10.44140625" style="1" customWidth="1"/>
    <col min="7" max="7" width="12.21875" style="1" customWidth="1"/>
    <col min="8" max="8" width="12" style="1" customWidth="1"/>
    <col min="9" max="9" width="3.109375" style="1" customWidth="1"/>
    <col min="10" max="13" width="10.33203125" style="1"/>
    <col min="14" max="14" width="10.33203125" style="1" customWidth="1"/>
    <col min="15" max="1011" width="10.33203125" style="1"/>
    <col min="1012" max="1012" width="11.5546875" style="1" customWidth="1"/>
  </cols>
  <sheetData>
    <row r="1" spans="1:52" s="22" customFormat="1" ht="12.75" customHeight="1">
      <c r="A1" s="2" t="s">
        <v>203</v>
      </c>
      <c r="B1" s="2"/>
      <c r="C1" s="2"/>
      <c r="D1" s="2"/>
      <c r="E1" s="1"/>
      <c r="F1" s="1"/>
      <c r="G1" s="2"/>
      <c r="H1" s="4"/>
      <c r="I1" s="4"/>
      <c r="J1" s="2"/>
      <c r="K1" s="2"/>
      <c r="L1" s="2"/>
    </row>
    <row r="2" spans="1:52" s="22" customFormat="1" ht="12.75" customHeight="1" thickBot="1">
      <c r="A2" s="109"/>
      <c r="B2" s="109"/>
      <c r="C2" s="109"/>
      <c r="D2" s="2"/>
      <c r="E2" s="2"/>
      <c r="F2" s="2"/>
      <c r="G2" s="2"/>
      <c r="H2" s="2"/>
      <c r="I2" s="2"/>
      <c r="K2" s="4"/>
      <c r="L2" s="4"/>
      <c r="M2" s="4"/>
      <c r="N2" s="37"/>
    </row>
    <row r="3" spans="1:52" ht="20.399999999999999" customHeight="1" thickBot="1">
      <c r="A3" s="234" t="s">
        <v>204</v>
      </c>
      <c r="B3" s="235"/>
      <c r="C3" s="235"/>
      <c r="D3" s="235"/>
      <c r="E3" s="235"/>
      <c r="F3" s="235"/>
      <c r="G3" s="235"/>
      <c r="H3" s="236"/>
      <c r="J3" s="226" t="s">
        <v>205</v>
      </c>
      <c r="K3" s="227"/>
      <c r="L3" s="227"/>
      <c r="M3" s="227"/>
      <c r="N3" s="227"/>
      <c r="O3" s="227"/>
      <c r="P3" s="227"/>
      <c r="Q3" s="227"/>
      <c r="R3" s="228"/>
    </row>
    <row r="4" spans="1:52" ht="43.5" customHeight="1">
      <c r="A4" s="214"/>
      <c r="B4" s="237" t="s">
        <v>89</v>
      </c>
      <c r="C4" s="237"/>
      <c r="D4" s="237"/>
      <c r="E4" s="237"/>
      <c r="F4" s="237"/>
      <c r="G4" s="239" t="s">
        <v>90</v>
      </c>
      <c r="H4" s="241" t="s">
        <v>91</v>
      </c>
      <c r="J4" s="243" t="s">
        <v>207</v>
      </c>
      <c r="K4" s="229" t="s">
        <v>240</v>
      </c>
      <c r="L4" s="230"/>
      <c r="M4" s="230"/>
      <c r="N4" s="231"/>
      <c r="O4" s="229" t="s">
        <v>241</v>
      </c>
      <c r="P4" s="230"/>
      <c r="Q4" s="230"/>
      <c r="R4" s="231"/>
    </row>
    <row r="5" spans="1:52" ht="21.75" customHeight="1" thickBot="1">
      <c r="A5" s="212"/>
      <c r="B5" s="213" t="s">
        <v>92</v>
      </c>
      <c r="C5" s="213" t="s">
        <v>93</v>
      </c>
      <c r="D5" s="213" t="s">
        <v>94</v>
      </c>
      <c r="E5" s="213" t="s">
        <v>95</v>
      </c>
      <c r="F5" s="213" t="s">
        <v>96</v>
      </c>
      <c r="G5" s="240"/>
      <c r="H5" s="242"/>
      <c r="J5" s="244"/>
      <c r="K5" s="238">
        <v>1991</v>
      </c>
      <c r="L5" s="232"/>
      <c r="M5" s="232">
        <v>2021</v>
      </c>
      <c r="N5" s="233"/>
      <c r="O5" s="238">
        <v>2001</v>
      </c>
      <c r="P5" s="232"/>
      <c r="Q5" s="232">
        <v>2021</v>
      </c>
      <c r="R5" s="233"/>
    </row>
    <row r="6" spans="1:52" ht="12.75" customHeight="1" thickBot="1">
      <c r="A6" s="207" t="s">
        <v>55</v>
      </c>
      <c r="B6" s="104">
        <v>3.4</v>
      </c>
      <c r="C6" s="104">
        <v>13.2</v>
      </c>
      <c r="D6" s="104">
        <v>11.7</v>
      </c>
      <c r="E6" s="104">
        <v>5.0999999999999996</v>
      </c>
      <c r="F6" s="104">
        <v>0.6</v>
      </c>
      <c r="G6" s="104">
        <v>189.5</v>
      </c>
      <c r="H6" s="208">
        <v>29.3</v>
      </c>
      <c r="J6" s="245"/>
      <c r="K6" s="202" t="s">
        <v>103</v>
      </c>
      <c r="L6" s="203" t="s">
        <v>104</v>
      </c>
      <c r="M6" s="203" t="s">
        <v>103</v>
      </c>
      <c r="N6" s="204" t="s">
        <v>104</v>
      </c>
      <c r="O6" s="202" t="s">
        <v>103</v>
      </c>
      <c r="P6" s="203" t="s">
        <v>104</v>
      </c>
      <c r="Q6" s="205" t="s">
        <v>103</v>
      </c>
      <c r="R6" s="206" t="s">
        <v>104</v>
      </c>
    </row>
    <row r="7" spans="1:52" ht="12.75" customHeight="1">
      <c r="A7" s="207" t="s">
        <v>65</v>
      </c>
      <c r="B7" s="104">
        <v>3.1</v>
      </c>
      <c r="C7" s="104">
        <v>12.7</v>
      </c>
      <c r="D7" s="104">
        <v>13.1</v>
      </c>
      <c r="E7" s="104">
        <v>6.4</v>
      </c>
      <c r="F7" s="104">
        <v>0.8</v>
      </c>
      <c r="G7" s="104">
        <v>201</v>
      </c>
      <c r="H7" s="208">
        <v>30</v>
      </c>
      <c r="I7" s="24"/>
      <c r="J7" s="200">
        <v>15</v>
      </c>
      <c r="K7" s="189">
        <v>6</v>
      </c>
      <c r="L7" s="117">
        <v>0</v>
      </c>
      <c r="M7" s="116">
        <v>3</v>
      </c>
      <c r="N7" s="190">
        <v>0</v>
      </c>
      <c r="O7" s="189">
        <v>9</v>
      </c>
      <c r="P7" s="117">
        <v>0</v>
      </c>
      <c r="Q7" s="120">
        <v>5</v>
      </c>
      <c r="R7" s="196">
        <v>0</v>
      </c>
    </row>
    <row r="8" spans="1:52" ht="12.75" customHeight="1">
      <c r="A8" s="207">
        <v>2016</v>
      </c>
      <c r="B8" s="104">
        <v>2.6</v>
      </c>
      <c r="C8" s="104">
        <v>11.5</v>
      </c>
      <c r="D8" s="104">
        <v>12.9</v>
      </c>
      <c r="E8" s="104">
        <v>7</v>
      </c>
      <c r="F8" s="104">
        <v>0.8</v>
      </c>
      <c r="G8" s="104">
        <v>192.4</v>
      </c>
      <c r="H8" s="208">
        <v>30.5</v>
      </c>
      <c r="I8" s="25"/>
      <c r="J8" s="200">
        <v>16</v>
      </c>
      <c r="K8" s="189">
        <v>21</v>
      </c>
      <c r="L8" s="117">
        <v>0</v>
      </c>
      <c r="M8" s="116">
        <v>11</v>
      </c>
      <c r="N8" s="190">
        <v>0</v>
      </c>
      <c r="O8" s="189">
        <v>29</v>
      </c>
      <c r="P8" s="117">
        <v>0</v>
      </c>
      <c r="Q8" s="120">
        <v>14</v>
      </c>
      <c r="R8" s="196">
        <v>0</v>
      </c>
    </row>
    <row r="9" spans="1:52" ht="12.75" customHeight="1">
      <c r="A9" s="207" t="s">
        <v>71</v>
      </c>
      <c r="B9" s="104">
        <v>2.4</v>
      </c>
      <c r="C9" s="104">
        <v>11.2</v>
      </c>
      <c r="D9" s="104">
        <v>12.7</v>
      </c>
      <c r="E9" s="104">
        <v>6.9</v>
      </c>
      <c r="F9" s="104">
        <v>0.9</v>
      </c>
      <c r="G9" s="104">
        <v>189.3</v>
      </c>
      <c r="H9" s="208">
        <v>30.5</v>
      </c>
      <c r="I9" s="25"/>
      <c r="J9" s="200">
        <v>17</v>
      </c>
      <c r="K9" s="189">
        <v>54</v>
      </c>
      <c r="L9" s="117">
        <v>0</v>
      </c>
      <c r="M9" s="116">
        <v>23</v>
      </c>
      <c r="N9" s="190">
        <v>0</v>
      </c>
      <c r="O9" s="189">
        <v>68</v>
      </c>
      <c r="P9" s="117">
        <v>0</v>
      </c>
      <c r="Q9" s="120">
        <v>29</v>
      </c>
      <c r="R9" s="196">
        <v>0</v>
      </c>
    </row>
    <row r="10" spans="1:52" ht="12.75" customHeight="1">
      <c r="A10" s="207" t="s">
        <v>72</v>
      </c>
      <c r="B10" s="104">
        <v>2.2999999999999998</v>
      </c>
      <c r="C10" s="104">
        <v>11</v>
      </c>
      <c r="D10" s="104">
        <v>12.7</v>
      </c>
      <c r="E10" s="104">
        <v>6.9</v>
      </c>
      <c r="F10" s="104">
        <v>0.9</v>
      </c>
      <c r="G10" s="104">
        <v>187</v>
      </c>
      <c r="H10" s="208">
        <v>30.6</v>
      </c>
      <c r="I10" s="25"/>
      <c r="J10" s="200">
        <v>18</v>
      </c>
      <c r="K10" s="189">
        <v>120</v>
      </c>
      <c r="L10" s="117">
        <v>10</v>
      </c>
      <c r="M10" s="116">
        <v>48</v>
      </c>
      <c r="N10" s="190">
        <v>13</v>
      </c>
      <c r="O10" s="189">
        <v>128</v>
      </c>
      <c r="P10" s="117">
        <v>30</v>
      </c>
      <c r="Q10" s="120">
        <v>57</v>
      </c>
      <c r="R10" s="196">
        <v>15</v>
      </c>
    </row>
    <row r="11" spans="1:52" ht="12.75" customHeight="1">
      <c r="A11" s="207" t="s">
        <v>97</v>
      </c>
      <c r="B11" s="104">
        <v>2.2999999999999998</v>
      </c>
      <c r="C11" s="104">
        <v>10.8</v>
      </c>
      <c r="D11" s="104">
        <v>12.6</v>
      </c>
      <c r="E11" s="104">
        <v>6.9</v>
      </c>
      <c r="F11" s="104">
        <v>0.9</v>
      </c>
      <c r="G11" s="104">
        <v>186.4</v>
      </c>
      <c r="H11" s="208">
        <v>30.7</v>
      </c>
      <c r="I11" s="25"/>
      <c r="J11" s="200">
        <v>19</v>
      </c>
      <c r="K11" s="189">
        <v>236</v>
      </c>
      <c r="L11" s="117">
        <v>43</v>
      </c>
      <c r="M11" s="116">
        <v>97</v>
      </c>
      <c r="N11" s="190">
        <v>31</v>
      </c>
      <c r="O11" s="189">
        <v>237</v>
      </c>
      <c r="P11" s="117">
        <v>73</v>
      </c>
      <c r="Q11" s="120">
        <v>110</v>
      </c>
      <c r="R11" s="196">
        <v>34</v>
      </c>
    </row>
    <row r="12" spans="1:52" ht="12.75" customHeight="1">
      <c r="A12" s="207" t="s">
        <v>98</v>
      </c>
      <c r="B12" s="104">
        <v>2.2000000000000002</v>
      </c>
      <c r="C12" s="104">
        <v>10.5</v>
      </c>
      <c r="D12" s="104">
        <v>12.5</v>
      </c>
      <c r="E12" s="104">
        <v>6.9</v>
      </c>
      <c r="F12" s="104">
        <v>0.9</v>
      </c>
      <c r="G12" s="104">
        <v>182.4</v>
      </c>
      <c r="H12" s="208">
        <v>30.8</v>
      </c>
      <c r="I12" s="25"/>
      <c r="J12" s="200">
        <v>20</v>
      </c>
      <c r="K12" s="189">
        <v>369</v>
      </c>
      <c r="L12" s="117">
        <v>97</v>
      </c>
      <c r="M12" s="116">
        <v>164</v>
      </c>
      <c r="N12" s="190">
        <v>61</v>
      </c>
      <c r="O12" s="189">
        <v>355</v>
      </c>
      <c r="P12" s="117">
        <v>127</v>
      </c>
      <c r="Q12" s="120">
        <v>180</v>
      </c>
      <c r="R12" s="196">
        <v>66</v>
      </c>
    </row>
    <row r="13" spans="1:52" ht="12.75" customHeight="1" thickBot="1">
      <c r="A13" s="209" t="s">
        <v>99</v>
      </c>
      <c r="B13" s="210">
        <v>2</v>
      </c>
      <c r="C13" s="210">
        <v>10.4</v>
      </c>
      <c r="D13" s="210">
        <v>12.9</v>
      </c>
      <c r="E13" s="210">
        <v>7.2</v>
      </c>
      <c r="F13" s="210">
        <v>0.9</v>
      </c>
      <c r="G13" s="210">
        <v>183.4</v>
      </c>
      <c r="H13" s="211">
        <v>30.9</v>
      </c>
      <c r="I13" s="25"/>
      <c r="J13" s="200">
        <v>21</v>
      </c>
      <c r="K13" s="189">
        <v>525</v>
      </c>
      <c r="L13" s="117">
        <v>181</v>
      </c>
      <c r="M13" s="116">
        <v>243</v>
      </c>
      <c r="N13" s="190">
        <v>98</v>
      </c>
      <c r="O13" s="189">
        <v>459</v>
      </c>
      <c r="P13" s="117">
        <v>215</v>
      </c>
      <c r="Q13" s="120">
        <v>260</v>
      </c>
      <c r="R13" s="196">
        <v>106</v>
      </c>
    </row>
    <row r="14" spans="1:52" ht="12.75" customHeight="1">
      <c r="A14" s="26" t="s">
        <v>76</v>
      </c>
      <c r="B14" s="27"/>
      <c r="C14" s="27"/>
      <c r="D14" s="27"/>
      <c r="E14" s="27"/>
      <c r="F14" s="27"/>
      <c r="G14" s="28"/>
      <c r="H14" s="26"/>
      <c r="I14" s="25"/>
      <c r="J14" s="200">
        <v>22</v>
      </c>
      <c r="K14" s="189">
        <v>695</v>
      </c>
      <c r="L14" s="117">
        <v>307</v>
      </c>
      <c r="M14" s="116">
        <v>332</v>
      </c>
      <c r="N14" s="190">
        <v>150</v>
      </c>
      <c r="O14" s="189">
        <v>575</v>
      </c>
      <c r="P14" s="117">
        <v>305</v>
      </c>
      <c r="Q14" s="120">
        <v>351</v>
      </c>
      <c r="R14" s="196">
        <v>161</v>
      </c>
    </row>
    <row r="15" spans="1:52" ht="12.75" customHeight="1">
      <c r="A15" s="8" t="s">
        <v>86</v>
      </c>
      <c r="B15" s="30"/>
      <c r="C15" s="30"/>
      <c r="D15" s="30"/>
      <c r="E15" s="30"/>
      <c r="F15" s="30"/>
      <c r="G15" s="31"/>
      <c r="H15" s="30"/>
      <c r="I15" s="25"/>
      <c r="J15" s="200">
        <v>23</v>
      </c>
      <c r="K15" s="189">
        <v>909</v>
      </c>
      <c r="L15" s="117">
        <v>471</v>
      </c>
      <c r="M15" s="116">
        <v>434</v>
      </c>
      <c r="N15" s="190">
        <v>220</v>
      </c>
      <c r="O15" s="189">
        <v>697</v>
      </c>
      <c r="P15" s="116">
        <v>400</v>
      </c>
      <c r="Q15" s="121">
        <v>453</v>
      </c>
      <c r="R15" s="197">
        <v>234</v>
      </c>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row>
    <row r="16" spans="1:52" ht="12.75" customHeight="1">
      <c r="A16" s="32" t="s">
        <v>100</v>
      </c>
      <c r="B16" s="33"/>
      <c r="C16" s="33"/>
      <c r="D16" s="33"/>
      <c r="E16" s="33"/>
      <c r="F16" s="33"/>
      <c r="G16" s="32"/>
      <c r="H16" s="33"/>
      <c r="I16" s="25"/>
      <c r="J16" s="200">
        <v>24</v>
      </c>
      <c r="K16" s="189">
        <v>1095</v>
      </c>
      <c r="L16" s="117">
        <v>671</v>
      </c>
      <c r="M16" s="116">
        <v>562</v>
      </c>
      <c r="N16" s="190">
        <v>306</v>
      </c>
      <c r="O16" s="189">
        <v>854</v>
      </c>
      <c r="P16" s="116">
        <v>496</v>
      </c>
      <c r="Q16" s="120">
        <v>579</v>
      </c>
      <c r="R16" s="196">
        <v>324</v>
      </c>
    </row>
    <row r="17" spans="1:52" ht="12.75" customHeight="1">
      <c r="A17" s="4" t="s">
        <v>101</v>
      </c>
      <c r="B17" s="4"/>
      <c r="C17" s="33"/>
      <c r="D17" s="33"/>
      <c r="E17" s="33"/>
      <c r="F17" s="33"/>
      <c r="G17" s="32"/>
      <c r="H17" s="33"/>
      <c r="I17" s="4"/>
      <c r="J17" s="200">
        <v>25</v>
      </c>
      <c r="K17" s="189">
        <v>1289</v>
      </c>
      <c r="L17" s="117">
        <v>881</v>
      </c>
      <c r="M17" s="116">
        <v>722</v>
      </c>
      <c r="N17" s="190">
        <v>425</v>
      </c>
      <c r="O17" s="189">
        <v>1032</v>
      </c>
      <c r="P17" s="116">
        <v>638</v>
      </c>
      <c r="Q17" s="120">
        <v>736</v>
      </c>
      <c r="R17" s="196">
        <v>447</v>
      </c>
    </row>
    <row r="18" spans="1:52" ht="12.75" customHeight="1">
      <c r="A18" s="34" t="s">
        <v>238</v>
      </c>
      <c r="B18" s="27"/>
      <c r="C18" s="27"/>
      <c r="D18" s="27"/>
      <c r="E18" s="27"/>
      <c r="F18" s="27"/>
      <c r="G18" s="27"/>
      <c r="H18" s="4"/>
      <c r="I18" s="4"/>
      <c r="J18" s="200">
        <v>26</v>
      </c>
      <c r="K18" s="189">
        <v>1419</v>
      </c>
      <c r="L18" s="117">
        <v>1084</v>
      </c>
      <c r="M18" s="116">
        <v>885</v>
      </c>
      <c r="N18" s="190">
        <v>561</v>
      </c>
      <c r="O18" s="189">
        <v>1230</v>
      </c>
      <c r="P18" s="116">
        <v>818</v>
      </c>
      <c r="Q18" s="120">
        <v>895</v>
      </c>
      <c r="R18" s="196">
        <v>585</v>
      </c>
    </row>
    <row r="19" spans="1:52" ht="12.75" customHeight="1">
      <c r="A19" s="8" t="s">
        <v>8</v>
      </c>
      <c r="B19" s="31"/>
      <c r="C19" s="31"/>
      <c r="D19" s="31"/>
      <c r="E19" s="31"/>
      <c r="F19" s="31"/>
      <c r="G19" s="31"/>
      <c r="H19" s="31"/>
      <c r="I19" s="31"/>
      <c r="J19" s="200">
        <v>27</v>
      </c>
      <c r="K19" s="189">
        <v>1449</v>
      </c>
      <c r="L19" s="117">
        <v>1247</v>
      </c>
      <c r="M19" s="116">
        <v>1035</v>
      </c>
      <c r="N19" s="190">
        <v>711</v>
      </c>
      <c r="O19" s="189">
        <v>1370</v>
      </c>
      <c r="P19" s="116">
        <v>996</v>
      </c>
      <c r="Q19" s="122">
        <v>1044</v>
      </c>
      <c r="R19" s="197">
        <v>732</v>
      </c>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row>
    <row r="20" spans="1:52" ht="17" customHeight="1">
      <c r="I20" s="4"/>
      <c r="J20" s="200">
        <v>28</v>
      </c>
      <c r="K20" s="189">
        <v>1416</v>
      </c>
      <c r="L20" s="117">
        <v>1341</v>
      </c>
      <c r="M20" s="116">
        <v>1169</v>
      </c>
      <c r="N20" s="191">
        <v>895</v>
      </c>
      <c r="O20" s="189">
        <v>1453</v>
      </c>
      <c r="P20" s="116">
        <v>1170</v>
      </c>
      <c r="Q20" s="120">
        <v>1177</v>
      </c>
      <c r="R20" s="196">
        <v>931</v>
      </c>
    </row>
    <row r="21" spans="1:52" ht="17" customHeight="1">
      <c r="A21" s="4"/>
      <c r="B21" s="4"/>
      <c r="C21" s="4"/>
      <c r="D21" s="4"/>
      <c r="E21" s="4"/>
      <c r="F21" s="4"/>
      <c r="G21" s="4"/>
      <c r="H21" s="4"/>
      <c r="I21" s="4"/>
      <c r="J21" s="200">
        <v>29</v>
      </c>
      <c r="K21" s="189">
        <v>1304</v>
      </c>
      <c r="L21" s="117">
        <v>1355</v>
      </c>
      <c r="M21" s="116">
        <v>1272</v>
      </c>
      <c r="N21" s="191">
        <v>1034</v>
      </c>
      <c r="O21" s="189">
        <v>1465</v>
      </c>
      <c r="P21" s="116">
        <v>1285</v>
      </c>
      <c r="Q21" s="120">
        <v>1278</v>
      </c>
      <c r="R21" s="196">
        <v>1067</v>
      </c>
    </row>
    <row r="22" spans="1:52" ht="17" customHeight="1">
      <c r="J22" s="200">
        <v>30</v>
      </c>
      <c r="K22" s="189">
        <v>1203</v>
      </c>
      <c r="L22" s="117">
        <v>1324</v>
      </c>
      <c r="M22" s="116">
        <v>1354</v>
      </c>
      <c r="N22" s="191">
        <v>1129</v>
      </c>
      <c r="O22" s="189">
        <v>1424</v>
      </c>
      <c r="P22" s="116">
        <v>1377</v>
      </c>
      <c r="Q22" s="120">
        <v>1359</v>
      </c>
      <c r="R22" s="196">
        <v>1143</v>
      </c>
    </row>
    <row r="23" spans="1:52" ht="17" customHeight="1">
      <c r="J23" s="200">
        <v>31</v>
      </c>
      <c r="K23" s="189">
        <v>1043</v>
      </c>
      <c r="L23" s="117">
        <v>1234</v>
      </c>
      <c r="M23" s="116">
        <v>1371</v>
      </c>
      <c r="N23" s="191">
        <v>1226</v>
      </c>
      <c r="O23" s="189">
        <v>1316</v>
      </c>
      <c r="P23" s="116">
        <v>1359</v>
      </c>
      <c r="Q23" s="120">
        <v>1370</v>
      </c>
      <c r="R23" s="196">
        <v>1235</v>
      </c>
    </row>
    <row r="24" spans="1:52" ht="17" customHeight="1">
      <c r="J24" s="200">
        <v>32</v>
      </c>
      <c r="K24" s="189">
        <v>904</v>
      </c>
      <c r="L24" s="117">
        <v>1113</v>
      </c>
      <c r="M24" s="116">
        <v>1334</v>
      </c>
      <c r="N24" s="191">
        <v>1272</v>
      </c>
      <c r="O24" s="189">
        <v>1176</v>
      </c>
      <c r="P24" s="116">
        <v>1287</v>
      </c>
      <c r="Q24" s="120">
        <v>1333</v>
      </c>
      <c r="R24" s="196">
        <v>1280</v>
      </c>
    </row>
    <row r="25" spans="1:52" ht="17" customHeight="1">
      <c r="J25" s="200">
        <v>33</v>
      </c>
      <c r="K25" s="189">
        <v>771</v>
      </c>
      <c r="L25" s="117">
        <v>987</v>
      </c>
      <c r="M25" s="116">
        <v>1241</v>
      </c>
      <c r="N25" s="191">
        <v>1272</v>
      </c>
      <c r="O25" s="189">
        <v>1021</v>
      </c>
      <c r="P25" s="116">
        <v>1203</v>
      </c>
      <c r="Q25" s="120">
        <v>1241</v>
      </c>
      <c r="R25" s="196">
        <v>1282</v>
      </c>
    </row>
    <row r="26" spans="1:52" ht="17" customHeight="1">
      <c r="J26" s="200">
        <v>34</v>
      </c>
      <c r="K26" s="189">
        <v>649</v>
      </c>
      <c r="L26" s="117">
        <v>860</v>
      </c>
      <c r="M26" s="116">
        <v>1115</v>
      </c>
      <c r="N26" s="191">
        <v>1197</v>
      </c>
      <c r="O26" s="189">
        <v>887</v>
      </c>
      <c r="P26" s="116">
        <v>1085</v>
      </c>
      <c r="Q26" s="120">
        <v>1117</v>
      </c>
      <c r="R26" s="196">
        <v>1201</v>
      </c>
    </row>
    <row r="27" spans="1:52">
      <c r="J27" s="200">
        <v>35</v>
      </c>
      <c r="K27" s="189">
        <v>545</v>
      </c>
      <c r="L27" s="117">
        <v>746</v>
      </c>
      <c r="M27" s="116">
        <v>979</v>
      </c>
      <c r="N27" s="191">
        <v>1117</v>
      </c>
      <c r="O27" s="189">
        <v>751</v>
      </c>
      <c r="P27" s="116">
        <v>960</v>
      </c>
      <c r="Q27" s="120">
        <v>981</v>
      </c>
      <c r="R27" s="196">
        <v>1123</v>
      </c>
    </row>
    <row r="28" spans="1:52">
      <c r="J28" s="200">
        <v>36</v>
      </c>
      <c r="K28" s="189">
        <v>446</v>
      </c>
      <c r="L28" s="117">
        <v>642</v>
      </c>
      <c r="M28" s="116">
        <v>848</v>
      </c>
      <c r="N28" s="191">
        <v>1033</v>
      </c>
      <c r="O28" s="189">
        <v>625</v>
      </c>
      <c r="P28" s="117">
        <v>844</v>
      </c>
      <c r="Q28" s="120">
        <v>851</v>
      </c>
      <c r="R28" s="196">
        <v>1050</v>
      </c>
    </row>
    <row r="29" spans="1:52">
      <c r="J29" s="200">
        <v>37</v>
      </c>
      <c r="K29" s="189">
        <v>354</v>
      </c>
      <c r="L29" s="117">
        <v>536</v>
      </c>
      <c r="M29" s="116">
        <v>709</v>
      </c>
      <c r="N29" s="191">
        <v>884</v>
      </c>
      <c r="O29" s="189">
        <v>496</v>
      </c>
      <c r="P29" s="117">
        <v>725</v>
      </c>
      <c r="Q29" s="120">
        <v>714</v>
      </c>
      <c r="R29" s="196">
        <v>886</v>
      </c>
    </row>
    <row r="30" spans="1:52">
      <c r="J30" s="200">
        <v>38</v>
      </c>
      <c r="K30" s="189">
        <v>278</v>
      </c>
      <c r="L30" s="117">
        <v>453</v>
      </c>
      <c r="M30" s="116">
        <v>570</v>
      </c>
      <c r="N30" s="191">
        <v>761</v>
      </c>
      <c r="O30" s="189">
        <v>396</v>
      </c>
      <c r="P30" s="117">
        <v>619</v>
      </c>
      <c r="Q30" s="120">
        <v>574</v>
      </c>
      <c r="R30" s="196">
        <v>765</v>
      </c>
    </row>
    <row r="31" spans="1:52">
      <c r="J31" s="200">
        <v>39</v>
      </c>
      <c r="K31" s="189">
        <v>208</v>
      </c>
      <c r="L31" s="117">
        <v>375</v>
      </c>
      <c r="M31" s="116">
        <v>445</v>
      </c>
      <c r="N31" s="190">
        <v>647</v>
      </c>
      <c r="O31" s="189">
        <v>302</v>
      </c>
      <c r="P31" s="117">
        <v>512</v>
      </c>
      <c r="Q31" s="120">
        <v>450</v>
      </c>
      <c r="R31" s="196">
        <v>651</v>
      </c>
    </row>
    <row r="32" spans="1:52">
      <c r="J32" s="200">
        <v>40</v>
      </c>
      <c r="K32" s="189">
        <v>148</v>
      </c>
      <c r="L32" s="117">
        <v>309</v>
      </c>
      <c r="M32" s="116">
        <v>344</v>
      </c>
      <c r="N32" s="190">
        <v>553</v>
      </c>
      <c r="O32" s="189">
        <v>219</v>
      </c>
      <c r="P32" s="117">
        <v>425</v>
      </c>
      <c r="Q32" s="120">
        <v>349</v>
      </c>
      <c r="R32" s="196">
        <v>560</v>
      </c>
    </row>
    <row r="33" spans="10:18">
      <c r="J33" s="200">
        <v>41</v>
      </c>
      <c r="K33" s="189">
        <v>100</v>
      </c>
      <c r="L33" s="117">
        <v>264</v>
      </c>
      <c r="M33" s="116">
        <v>246</v>
      </c>
      <c r="N33" s="190">
        <v>468</v>
      </c>
      <c r="O33" s="189">
        <v>153</v>
      </c>
      <c r="P33" s="117">
        <v>355</v>
      </c>
      <c r="Q33" s="120">
        <v>248</v>
      </c>
      <c r="R33" s="196">
        <v>472</v>
      </c>
    </row>
    <row r="34" spans="10:18">
      <c r="J34" s="200">
        <v>42</v>
      </c>
      <c r="K34" s="189">
        <v>61</v>
      </c>
      <c r="L34" s="117">
        <v>215</v>
      </c>
      <c r="M34" s="116">
        <v>170</v>
      </c>
      <c r="N34" s="190">
        <v>393</v>
      </c>
      <c r="O34" s="189">
        <v>102</v>
      </c>
      <c r="P34" s="117">
        <v>283</v>
      </c>
      <c r="Q34" s="120">
        <v>173</v>
      </c>
      <c r="R34" s="196">
        <v>395</v>
      </c>
    </row>
    <row r="35" spans="10:18">
      <c r="J35" s="200">
        <v>43</v>
      </c>
      <c r="K35" s="189">
        <v>38</v>
      </c>
      <c r="L35" s="117">
        <v>176</v>
      </c>
      <c r="M35" s="116">
        <v>105</v>
      </c>
      <c r="N35" s="190">
        <v>324</v>
      </c>
      <c r="O35" s="189">
        <v>59</v>
      </c>
      <c r="P35" s="117">
        <v>232</v>
      </c>
      <c r="Q35" s="120">
        <v>107</v>
      </c>
      <c r="R35" s="196">
        <v>326</v>
      </c>
    </row>
    <row r="36" spans="10:18">
      <c r="J36" s="200">
        <v>44</v>
      </c>
      <c r="K36" s="189">
        <v>21</v>
      </c>
      <c r="L36" s="117">
        <v>148</v>
      </c>
      <c r="M36" s="116">
        <v>64</v>
      </c>
      <c r="N36" s="190">
        <v>271</v>
      </c>
      <c r="O36" s="189">
        <v>32</v>
      </c>
      <c r="P36" s="117">
        <v>179</v>
      </c>
      <c r="Q36" s="120">
        <v>66</v>
      </c>
      <c r="R36" s="196">
        <v>274</v>
      </c>
    </row>
    <row r="37" spans="10:18">
      <c r="J37" s="200">
        <v>45</v>
      </c>
      <c r="K37" s="189">
        <v>10</v>
      </c>
      <c r="L37" s="117">
        <v>120</v>
      </c>
      <c r="M37" s="116">
        <v>35</v>
      </c>
      <c r="N37" s="190">
        <v>217</v>
      </c>
      <c r="O37" s="189">
        <v>16</v>
      </c>
      <c r="P37" s="117">
        <v>144</v>
      </c>
      <c r="Q37" s="120">
        <v>35</v>
      </c>
      <c r="R37" s="196">
        <v>218</v>
      </c>
    </row>
    <row r="38" spans="10:18">
      <c r="J38" s="200">
        <v>46</v>
      </c>
      <c r="K38" s="189">
        <v>6</v>
      </c>
      <c r="L38" s="117">
        <v>110</v>
      </c>
      <c r="M38" s="116">
        <v>17</v>
      </c>
      <c r="N38" s="190">
        <v>179</v>
      </c>
      <c r="O38" s="189">
        <v>7</v>
      </c>
      <c r="P38" s="117">
        <v>115</v>
      </c>
      <c r="Q38" s="120">
        <v>18</v>
      </c>
      <c r="R38" s="196">
        <v>180</v>
      </c>
    </row>
    <row r="39" spans="10:18">
      <c r="J39" s="200">
        <v>47</v>
      </c>
      <c r="K39" s="189">
        <v>3</v>
      </c>
      <c r="L39" s="117">
        <v>93</v>
      </c>
      <c r="M39" s="116">
        <v>8</v>
      </c>
      <c r="N39" s="190">
        <v>142</v>
      </c>
      <c r="O39" s="189">
        <v>3</v>
      </c>
      <c r="P39" s="117">
        <v>90</v>
      </c>
      <c r="Q39" s="120">
        <v>9</v>
      </c>
      <c r="R39" s="196">
        <v>142</v>
      </c>
    </row>
    <row r="40" spans="10:18">
      <c r="J40" s="200">
        <v>48</v>
      </c>
      <c r="K40" s="189">
        <v>2</v>
      </c>
      <c r="L40" s="117">
        <v>80</v>
      </c>
      <c r="M40" s="116">
        <v>4</v>
      </c>
      <c r="N40" s="190">
        <v>110</v>
      </c>
      <c r="O40" s="189">
        <v>1</v>
      </c>
      <c r="P40" s="117">
        <v>77</v>
      </c>
      <c r="Q40" s="120">
        <v>4</v>
      </c>
      <c r="R40" s="196">
        <v>110</v>
      </c>
    </row>
    <row r="41" spans="10:18">
      <c r="J41" s="200">
        <v>49</v>
      </c>
      <c r="K41" s="189">
        <v>1</v>
      </c>
      <c r="L41" s="117">
        <v>74</v>
      </c>
      <c r="M41" s="116">
        <v>2</v>
      </c>
      <c r="N41" s="190">
        <v>87</v>
      </c>
      <c r="O41" s="189">
        <v>1</v>
      </c>
      <c r="P41" s="117">
        <v>61</v>
      </c>
      <c r="Q41" s="120">
        <v>2</v>
      </c>
      <c r="R41" s="196">
        <v>87</v>
      </c>
    </row>
    <row r="42" spans="10:18">
      <c r="J42" s="200">
        <v>50</v>
      </c>
      <c r="K42" s="189">
        <v>1</v>
      </c>
      <c r="L42" s="117">
        <v>60</v>
      </c>
      <c r="M42" s="116">
        <v>1</v>
      </c>
      <c r="N42" s="190">
        <v>69</v>
      </c>
      <c r="O42" s="189">
        <v>0</v>
      </c>
      <c r="P42" s="117">
        <v>49</v>
      </c>
      <c r="Q42" s="120">
        <v>1</v>
      </c>
      <c r="R42" s="196">
        <v>70</v>
      </c>
    </row>
    <row r="43" spans="10:18">
      <c r="J43" s="200">
        <v>51</v>
      </c>
      <c r="K43" s="189" t="s">
        <v>105</v>
      </c>
      <c r="L43" s="117">
        <v>55</v>
      </c>
      <c r="M43" s="116" t="s">
        <v>105</v>
      </c>
      <c r="N43" s="190">
        <v>61</v>
      </c>
      <c r="O43" s="189" t="s">
        <v>105</v>
      </c>
      <c r="P43" s="117">
        <v>43</v>
      </c>
      <c r="Q43" s="120" t="s">
        <v>105</v>
      </c>
      <c r="R43" s="196">
        <v>61</v>
      </c>
    </row>
    <row r="44" spans="10:18">
      <c r="J44" s="200">
        <v>52</v>
      </c>
      <c r="K44" s="189" t="s">
        <v>105</v>
      </c>
      <c r="L44" s="117">
        <v>38</v>
      </c>
      <c r="M44" s="116" t="s">
        <v>105</v>
      </c>
      <c r="N44" s="190">
        <v>46</v>
      </c>
      <c r="O44" s="189" t="s">
        <v>105</v>
      </c>
      <c r="P44" s="117">
        <v>36</v>
      </c>
      <c r="Q44" s="120" t="s">
        <v>105</v>
      </c>
      <c r="R44" s="196">
        <v>46</v>
      </c>
    </row>
    <row r="45" spans="10:18">
      <c r="J45" s="200">
        <v>53</v>
      </c>
      <c r="K45" s="189" t="s">
        <v>105</v>
      </c>
      <c r="L45" s="117">
        <v>32</v>
      </c>
      <c r="M45" s="116" t="s">
        <v>105</v>
      </c>
      <c r="N45" s="190">
        <v>39</v>
      </c>
      <c r="O45" s="189" t="s">
        <v>105</v>
      </c>
      <c r="P45" s="117">
        <v>31</v>
      </c>
      <c r="Q45" s="120" t="s">
        <v>105</v>
      </c>
      <c r="R45" s="196">
        <v>39</v>
      </c>
    </row>
    <row r="46" spans="10:18">
      <c r="J46" s="200">
        <v>54</v>
      </c>
      <c r="K46" s="189" t="s">
        <v>105</v>
      </c>
      <c r="L46" s="117">
        <v>25</v>
      </c>
      <c r="M46" s="116" t="s">
        <v>105</v>
      </c>
      <c r="N46" s="190">
        <v>29</v>
      </c>
      <c r="O46" s="189" t="s">
        <v>105</v>
      </c>
      <c r="P46" s="117">
        <v>24</v>
      </c>
      <c r="Q46" s="120" t="s">
        <v>105</v>
      </c>
      <c r="R46" s="196">
        <v>29</v>
      </c>
    </row>
    <row r="47" spans="10:18">
      <c r="J47" s="200">
        <v>55</v>
      </c>
      <c r="K47" s="189" t="s">
        <v>105</v>
      </c>
      <c r="L47" s="117">
        <v>24</v>
      </c>
      <c r="M47" s="116" t="s">
        <v>105</v>
      </c>
      <c r="N47" s="190">
        <v>25</v>
      </c>
      <c r="O47" s="189" t="s">
        <v>105</v>
      </c>
      <c r="P47" s="117">
        <v>21</v>
      </c>
      <c r="Q47" s="120" t="s">
        <v>105</v>
      </c>
      <c r="R47" s="196">
        <v>26</v>
      </c>
    </row>
    <row r="48" spans="10:18">
      <c r="J48" s="200">
        <v>56</v>
      </c>
      <c r="K48" s="189" t="s">
        <v>105</v>
      </c>
      <c r="L48" s="117">
        <v>17</v>
      </c>
      <c r="M48" s="116" t="s">
        <v>105</v>
      </c>
      <c r="N48" s="190">
        <v>21</v>
      </c>
      <c r="O48" s="189" t="s">
        <v>105</v>
      </c>
      <c r="P48" s="117">
        <v>18</v>
      </c>
      <c r="Q48" s="120" t="s">
        <v>105</v>
      </c>
      <c r="R48" s="196">
        <v>21</v>
      </c>
    </row>
    <row r="49" spans="10:18">
      <c r="J49" s="200">
        <v>57</v>
      </c>
      <c r="K49" s="189" t="s">
        <v>105</v>
      </c>
      <c r="L49" s="117">
        <v>14</v>
      </c>
      <c r="M49" s="116" t="s">
        <v>105</v>
      </c>
      <c r="N49" s="190">
        <v>15</v>
      </c>
      <c r="O49" s="189" t="s">
        <v>105</v>
      </c>
      <c r="P49" s="117">
        <v>17</v>
      </c>
      <c r="Q49" s="120" t="s">
        <v>105</v>
      </c>
      <c r="R49" s="196">
        <v>16</v>
      </c>
    </row>
    <row r="50" spans="10:18">
      <c r="J50" s="200">
        <v>58</v>
      </c>
      <c r="K50" s="189" t="s">
        <v>105</v>
      </c>
      <c r="L50" s="117">
        <v>11</v>
      </c>
      <c r="M50" s="116" t="s">
        <v>105</v>
      </c>
      <c r="N50" s="190">
        <v>13</v>
      </c>
      <c r="O50" s="189" t="s">
        <v>105</v>
      </c>
      <c r="P50" s="117">
        <v>15</v>
      </c>
      <c r="Q50" s="120" t="s">
        <v>105</v>
      </c>
      <c r="R50" s="196">
        <v>13</v>
      </c>
    </row>
    <row r="51" spans="10:18">
      <c r="J51" s="200">
        <v>59</v>
      </c>
      <c r="K51" s="189" t="s">
        <v>105</v>
      </c>
      <c r="L51" s="117">
        <v>9</v>
      </c>
      <c r="M51" s="116" t="s">
        <v>105</v>
      </c>
      <c r="N51" s="190">
        <v>10</v>
      </c>
      <c r="O51" s="189" t="s">
        <v>105</v>
      </c>
      <c r="P51" s="117">
        <v>13</v>
      </c>
      <c r="Q51" s="120" t="s">
        <v>105</v>
      </c>
      <c r="R51" s="196">
        <v>11</v>
      </c>
    </row>
    <row r="52" spans="10:18" ht="14.3" thickBot="1">
      <c r="J52" s="201">
        <v>60</v>
      </c>
      <c r="K52" s="192" t="s">
        <v>105</v>
      </c>
      <c r="L52" s="193">
        <v>9</v>
      </c>
      <c r="M52" s="194" t="s">
        <v>105</v>
      </c>
      <c r="N52" s="195">
        <v>9</v>
      </c>
      <c r="O52" s="192" t="s">
        <v>105</v>
      </c>
      <c r="P52" s="193">
        <v>10</v>
      </c>
      <c r="Q52" s="198" t="s">
        <v>105</v>
      </c>
      <c r="R52" s="199">
        <v>9</v>
      </c>
    </row>
    <row r="53" spans="10:18">
      <c r="J53" s="114" t="s">
        <v>209</v>
      </c>
      <c r="K53" s="114"/>
      <c r="L53" s="114"/>
      <c r="M53" s="114"/>
      <c r="N53" s="38"/>
      <c r="O53" s="4"/>
      <c r="P53" s="4"/>
      <c r="Q53" s="4"/>
      <c r="R53" s="4"/>
    </row>
    <row r="54" spans="10:18" ht="16.3">
      <c r="J54" s="37" t="s">
        <v>208</v>
      </c>
      <c r="K54" s="37"/>
      <c r="L54" s="37"/>
      <c r="M54" s="37"/>
      <c r="N54" s="37"/>
      <c r="O54" s="4"/>
      <c r="P54" s="4"/>
      <c r="Q54" s="4"/>
      <c r="R54" s="4"/>
    </row>
    <row r="55" spans="10:18" ht="15.65" customHeight="1">
      <c r="J55" s="225" t="s">
        <v>206</v>
      </c>
      <c r="K55" s="225"/>
      <c r="L55" s="225"/>
      <c r="M55" s="225"/>
      <c r="N55" s="225"/>
      <c r="O55" s="225"/>
      <c r="P55" s="225"/>
      <c r="Q55" s="225"/>
      <c r="R55" s="225"/>
    </row>
    <row r="56" spans="10:18">
      <c r="J56" s="35" t="s">
        <v>106</v>
      </c>
      <c r="K56" s="35"/>
      <c r="L56" s="35"/>
      <c r="M56" s="35"/>
      <c r="N56" s="35"/>
      <c r="O56" s="4"/>
      <c r="P56" s="4"/>
      <c r="Q56" s="4"/>
      <c r="R56" s="4"/>
    </row>
    <row r="57" spans="10:18" ht="15.65" customHeight="1">
      <c r="J57" s="222" t="s">
        <v>8</v>
      </c>
      <c r="K57" s="222"/>
      <c r="L57" s="222"/>
      <c r="M57" s="222"/>
      <c r="N57" s="222"/>
      <c r="O57" s="222"/>
      <c r="P57" s="222"/>
      <c r="Q57" s="222"/>
      <c r="R57" s="222"/>
    </row>
    <row r="60" spans="10:18" ht="14.3">
      <c r="J60" s="188"/>
      <c r="O60" s="4"/>
    </row>
    <row r="61" spans="10:18">
      <c r="O61" s="4"/>
    </row>
    <row r="64" spans="10:18">
      <c r="O64" s="4"/>
    </row>
    <row r="65529" ht="12.75" customHeight="1"/>
    <row r="1048570" ht="12.75" customHeight="1"/>
    <row r="1048571" ht="12.75" customHeight="1"/>
    <row r="1048572" ht="12.75" customHeight="1"/>
    <row r="1048573" ht="12.75" customHeight="1"/>
    <row r="1048574" ht="12.75" customHeight="1"/>
    <row r="1048575" ht="12.75" customHeight="1"/>
  </sheetData>
  <mergeCells count="14">
    <mergeCell ref="A3:H3"/>
    <mergeCell ref="B4:F4"/>
    <mergeCell ref="O5:P5"/>
    <mergeCell ref="G4:G5"/>
    <mergeCell ref="H4:H5"/>
    <mergeCell ref="K4:N4"/>
    <mergeCell ref="J4:J6"/>
    <mergeCell ref="K5:L5"/>
    <mergeCell ref="M5:N5"/>
    <mergeCell ref="J55:R55"/>
    <mergeCell ref="J57:R57"/>
    <mergeCell ref="J3:R3"/>
    <mergeCell ref="O4:R4"/>
    <mergeCell ref="Q5:R5"/>
  </mergeCells>
  <printOptions horizontalCentered="1"/>
  <pageMargins left="0.39374999999999999" right="0.39374999999999999" top="0.98402777777777795" bottom="0.98402777777777795" header="0.98402777777777795" footer="0.98402777777777795"/>
  <pageSetup paperSize="9" firstPageNumber="0" pageOrder="overThenDown"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Z39"/>
  <sheetViews>
    <sheetView zoomScaleNormal="100" workbookViewId="0"/>
  </sheetViews>
  <sheetFormatPr baseColWidth="10" defaultColWidth="9.77734375" defaultRowHeight="13.6"/>
  <cols>
    <col min="1" max="1" width="10.33203125" style="1" customWidth="1"/>
    <col min="2" max="11" width="8.77734375" style="1" customWidth="1"/>
    <col min="12" max="12" width="16.88671875" style="1" customWidth="1"/>
    <col min="13" max="1013" width="9.77734375" style="1"/>
    <col min="1014" max="1014" width="11.5546875" style="1" customWidth="1"/>
  </cols>
  <sheetData>
    <row r="1" spans="1:1014" ht="12.75" customHeight="1">
      <c r="A1" s="2" t="s">
        <v>107</v>
      </c>
      <c r="B1" s="3"/>
      <c r="C1" s="3"/>
      <c r="D1" s="3"/>
      <c r="E1" s="3"/>
      <c r="F1" s="3"/>
      <c r="I1" s="32"/>
      <c r="J1" s="32"/>
      <c r="K1" s="32"/>
    </row>
    <row r="2" spans="1:1014" ht="12.75" customHeight="1">
      <c r="A2" s="23"/>
      <c r="B2" s="32"/>
      <c r="C2" s="32"/>
      <c r="D2" s="32"/>
      <c r="E2" s="32"/>
      <c r="F2" s="32"/>
      <c r="G2" s="4"/>
      <c r="H2" s="4"/>
      <c r="I2" s="32"/>
      <c r="J2" s="32"/>
      <c r="K2" s="32"/>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row>
    <row r="3" spans="1:1014">
      <c r="A3" s="19"/>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row>
    <row r="4" spans="1:1014" ht="17" customHeight="1">
      <c r="A4" s="252"/>
      <c r="B4" s="246" t="s">
        <v>215</v>
      </c>
      <c r="C4" s="247"/>
      <c r="D4" s="247"/>
      <c r="E4" s="247"/>
      <c r="F4" s="247"/>
      <c r="G4" s="247"/>
      <c r="H4" s="247"/>
      <c r="I4" s="247"/>
      <c r="J4" s="247"/>
      <c r="K4" s="248"/>
      <c r="L4" s="249" t="s">
        <v>108</v>
      </c>
    </row>
    <row r="5" spans="1:1014" ht="14.3" customHeight="1">
      <c r="A5" s="253"/>
      <c r="B5" s="255" t="s">
        <v>210</v>
      </c>
      <c r="C5" s="255"/>
      <c r="D5" s="255" t="s">
        <v>211</v>
      </c>
      <c r="E5" s="255"/>
      <c r="F5" s="255" t="s">
        <v>212</v>
      </c>
      <c r="G5" s="255"/>
      <c r="H5" s="256" t="s">
        <v>213</v>
      </c>
      <c r="I5" s="256"/>
      <c r="J5" s="256" t="s">
        <v>214</v>
      </c>
      <c r="K5" s="256"/>
      <c r="L5" s="250"/>
    </row>
    <row r="6" spans="1:1014">
      <c r="A6" s="254"/>
      <c r="B6" s="123" t="s">
        <v>103</v>
      </c>
      <c r="C6" s="123" t="s">
        <v>104</v>
      </c>
      <c r="D6" s="123" t="s">
        <v>103</v>
      </c>
      <c r="E6" s="123" t="s">
        <v>104</v>
      </c>
      <c r="F6" s="123" t="s">
        <v>103</v>
      </c>
      <c r="G6" s="123" t="s">
        <v>104</v>
      </c>
      <c r="H6" s="124" t="s">
        <v>103</v>
      </c>
      <c r="I6" s="124" t="s">
        <v>104</v>
      </c>
      <c r="J6" s="123" t="s">
        <v>103</v>
      </c>
      <c r="K6" s="123" t="s">
        <v>104</v>
      </c>
      <c r="L6" s="251"/>
    </row>
    <row r="7" spans="1:1014">
      <c r="A7" s="125">
        <v>1994</v>
      </c>
      <c r="B7" s="126">
        <v>81.8</v>
      </c>
      <c r="C7" s="126">
        <v>73.599999999999994</v>
      </c>
      <c r="D7" s="126">
        <v>81.3</v>
      </c>
      <c r="E7" s="126">
        <v>73.099999999999994</v>
      </c>
      <c r="F7" s="126">
        <v>62.6</v>
      </c>
      <c r="G7" s="126">
        <v>54.6</v>
      </c>
      <c r="H7" s="126">
        <v>25</v>
      </c>
      <c r="I7" s="126">
        <v>19.7</v>
      </c>
      <c r="J7" s="126">
        <v>9.3000000000000007</v>
      </c>
      <c r="K7" s="126">
        <v>7.3</v>
      </c>
      <c r="L7" s="128">
        <v>6</v>
      </c>
    </row>
    <row r="8" spans="1:1014">
      <c r="A8" s="127">
        <v>1995</v>
      </c>
      <c r="B8" s="128">
        <v>81.900000000000006</v>
      </c>
      <c r="C8" s="128">
        <v>73.8</v>
      </c>
      <c r="D8" s="128">
        <v>81.2</v>
      </c>
      <c r="E8" s="128">
        <v>73.2</v>
      </c>
      <c r="F8" s="128">
        <v>62.5</v>
      </c>
      <c r="G8" s="128">
        <v>54.7</v>
      </c>
      <c r="H8" s="128">
        <v>24.9</v>
      </c>
      <c r="I8" s="128">
        <v>19.7</v>
      </c>
      <c r="J8" s="128">
        <v>9.3000000000000007</v>
      </c>
      <c r="K8" s="128">
        <v>7.3</v>
      </c>
      <c r="L8" s="128">
        <v>5</v>
      </c>
    </row>
    <row r="9" spans="1:1014">
      <c r="A9" s="127">
        <v>1996</v>
      </c>
      <c r="B9" s="128">
        <v>82</v>
      </c>
      <c r="C9" s="128">
        <v>74.099999999999994</v>
      </c>
      <c r="D9" s="128">
        <v>81.400000000000006</v>
      </c>
      <c r="E9" s="128">
        <v>73.5</v>
      </c>
      <c r="F9" s="128">
        <v>62.6</v>
      </c>
      <c r="G9" s="128">
        <v>54.9</v>
      </c>
      <c r="H9" s="128">
        <v>25</v>
      </c>
      <c r="I9" s="128">
        <v>19.7</v>
      </c>
      <c r="J9" s="128">
        <v>9.3000000000000007</v>
      </c>
      <c r="K9" s="128">
        <v>7.2</v>
      </c>
      <c r="L9" s="128">
        <v>4.9000000000000004</v>
      </c>
    </row>
    <row r="10" spans="1:1014">
      <c r="A10" s="127">
        <v>1997</v>
      </c>
      <c r="B10" s="128">
        <v>82.3</v>
      </c>
      <c r="C10" s="128">
        <v>74.5</v>
      </c>
      <c r="D10" s="128">
        <v>81.599999999999994</v>
      </c>
      <c r="E10" s="128">
        <v>73.900000000000006</v>
      </c>
      <c r="F10" s="128">
        <v>62.9</v>
      </c>
      <c r="G10" s="128">
        <v>55.3</v>
      </c>
      <c r="H10" s="128">
        <v>25.2</v>
      </c>
      <c r="I10" s="128">
        <v>19.899999999999999</v>
      </c>
      <c r="J10" s="128">
        <v>9.4</v>
      </c>
      <c r="K10" s="128">
        <v>7.4</v>
      </c>
      <c r="L10" s="128">
        <v>4.9000000000000004</v>
      </c>
    </row>
    <row r="11" spans="1:1014">
      <c r="A11" s="127">
        <v>1998</v>
      </c>
      <c r="B11" s="128">
        <v>82.4</v>
      </c>
      <c r="C11" s="128">
        <v>74.7</v>
      </c>
      <c r="D11" s="128">
        <v>81.7</v>
      </c>
      <c r="E11" s="128">
        <v>74.099999999999994</v>
      </c>
      <c r="F11" s="128">
        <v>63</v>
      </c>
      <c r="G11" s="128">
        <v>55.5</v>
      </c>
      <c r="H11" s="128">
        <v>25.3</v>
      </c>
      <c r="I11" s="128">
        <v>20</v>
      </c>
      <c r="J11" s="128">
        <v>9.4</v>
      </c>
      <c r="K11" s="128">
        <v>7.4</v>
      </c>
      <c r="L11" s="128">
        <v>4.8</v>
      </c>
    </row>
    <row r="12" spans="1:1014">
      <c r="A12" s="127">
        <v>1999</v>
      </c>
      <c r="B12" s="128">
        <v>82.5</v>
      </c>
      <c r="C12" s="128">
        <v>74.900000000000006</v>
      </c>
      <c r="D12" s="128">
        <v>81.8</v>
      </c>
      <c r="E12" s="128">
        <v>74.3</v>
      </c>
      <c r="F12" s="128">
        <v>63.1</v>
      </c>
      <c r="G12" s="128">
        <v>55.7</v>
      </c>
      <c r="H12" s="128">
        <v>25.3</v>
      </c>
      <c r="I12" s="128">
        <v>20.2</v>
      </c>
      <c r="J12" s="128">
        <v>9.4</v>
      </c>
      <c r="K12" s="128">
        <v>7.4</v>
      </c>
      <c r="L12" s="128">
        <v>4.4000000000000004</v>
      </c>
    </row>
    <row r="13" spans="1:1014">
      <c r="A13" s="127">
        <v>2000</v>
      </c>
      <c r="B13" s="128">
        <v>82.8</v>
      </c>
      <c r="C13" s="128">
        <v>75.2</v>
      </c>
      <c r="D13" s="128">
        <v>82.1</v>
      </c>
      <c r="E13" s="128">
        <v>74.599999999999994</v>
      </c>
      <c r="F13" s="128">
        <v>63.4</v>
      </c>
      <c r="G13" s="128">
        <v>56</v>
      </c>
      <c r="H13" s="128">
        <v>25.6</v>
      </c>
      <c r="I13" s="128">
        <v>20.399999999999999</v>
      </c>
      <c r="J13" s="128">
        <v>9.6</v>
      </c>
      <c r="K13" s="128">
        <v>7.6</v>
      </c>
      <c r="L13" s="128">
        <v>4.5</v>
      </c>
    </row>
    <row r="14" spans="1:1014">
      <c r="A14" s="127">
        <v>2001</v>
      </c>
      <c r="B14" s="128">
        <v>82.9</v>
      </c>
      <c r="C14" s="128">
        <v>75.400000000000006</v>
      </c>
      <c r="D14" s="128">
        <v>82.2</v>
      </c>
      <c r="E14" s="128">
        <v>74.8</v>
      </c>
      <c r="F14" s="128">
        <v>63.5</v>
      </c>
      <c r="G14" s="128">
        <v>56.2</v>
      </c>
      <c r="H14" s="128">
        <v>25.7</v>
      </c>
      <c r="I14" s="128">
        <v>20.6</v>
      </c>
      <c r="J14" s="128">
        <v>9.6999999999999993</v>
      </c>
      <c r="K14" s="128">
        <v>7.6</v>
      </c>
      <c r="L14" s="128">
        <v>4.5999999999999996</v>
      </c>
    </row>
    <row r="15" spans="1:1014">
      <c r="A15" s="127">
        <v>2002</v>
      </c>
      <c r="B15" s="128">
        <v>83</v>
      </c>
      <c r="C15" s="128">
        <v>75.7</v>
      </c>
      <c r="D15" s="128">
        <v>82.3</v>
      </c>
      <c r="E15" s="128">
        <v>75.099999999999994</v>
      </c>
      <c r="F15" s="128">
        <v>63.6</v>
      </c>
      <c r="G15" s="128">
        <v>56.4</v>
      </c>
      <c r="H15" s="128">
        <v>25.8</v>
      </c>
      <c r="I15" s="128">
        <v>20.8</v>
      </c>
      <c r="J15" s="128">
        <v>9.6999999999999993</v>
      </c>
      <c r="K15" s="128">
        <v>7.7</v>
      </c>
      <c r="L15" s="128">
        <v>4.2</v>
      </c>
    </row>
    <row r="16" spans="1:1014">
      <c r="A16" s="127">
        <v>2003</v>
      </c>
      <c r="B16" s="128">
        <v>82.9</v>
      </c>
      <c r="C16" s="128">
        <v>75.8</v>
      </c>
      <c r="D16" s="128">
        <v>82.2</v>
      </c>
      <c r="E16" s="128">
        <v>75.2</v>
      </c>
      <c r="F16" s="128">
        <v>63.5</v>
      </c>
      <c r="G16" s="128">
        <v>56.5</v>
      </c>
      <c r="H16" s="128">
        <v>25.6</v>
      </c>
      <c r="I16" s="128">
        <v>20.8</v>
      </c>
      <c r="J16" s="128">
        <v>9.5</v>
      </c>
      <c r="K16" s="128">
        <v>7.6</v>
      </c>
      <c r="L16" s="128">
        <v>4.2</v>
      </c>
    </row>
    <row r="17" spans="1:17">
      <c r="A17" s="127">
        <v>2004</v>
      </c>
      <c r="B17" s="128">
        <v>83.8</v>
      </c>
      <c r="C17" s="128">
        <v>76.7</v>
      </c>
      <c r="D17" s="128">
        <v>83.1</v>
      </c>
      <c r="E17" s="128">
        <v>76</v>
      </c>
      <c r="F17" s="128">
        <v>64.400000000000006</v>
      </c>
      <c r="G17" s="128">
        <v>57.3</v>
      </c>
      <c r="H17" s="128">
        <v>26.5</v>
      </c>
      <c r="I17" s="128">
        <v>21.5</v>
      </c>
      <c r="J17" s="128">
        <v>10.3</v>
      </c>
      <c r="K17" s="128">
        <v>8.1</v>
      </c>
      <c r="L17" s="128">
        <v>4</v>
      </c>
    </row>
    <row r="18" spans="1:17">
      <c r="A18" s="127">
        <v>2005</v>
      </c>
      <c r="B18" s="128">
        <v>83.8</v>
      </c>
      <c r="C18" s="128">
        <v>76.7</v>
      </c>
      <c r="D18" s="128">
        <v>83.1</v>
      </c>
      <c r="E18" s="128">
        <v>76</v>
      </c>
      <c r="F18" s="128">
        <v>64.3</v>
      </c>
      <c r="G18" s="128">
        <v>57.4</v>
      </c>
      <c r="H18" s="128">
        <v>26.4</v>
      </c>
      <c r="I18" s="128">
        <v>21.4</v>
      </c>
      <c r="J18" s="128">
        <v>10.1</v>
      </c>
      <c r="K18" s="128">
        <v>8</v>
      </c>
      <c r="L18" s="128">
        <v>3.8</v>
      </c>
    </row>
    <row r="19" spans="1:17">
      <c r="A19" s="127">
        <v>2006</v>
      </c>
      <c r="B19" s="128">
        <v>84.2</v>
      </c>
      <c r="C19" s="128">
        <v>77.099999999999994</v>
      </c>
      <c r="D19" s="128">
        <v>83.5</v>
      </c>
      <c r="E19" s="128">
        <v>76.5</v>
      </c>
      <c r="F19" s="128">
        <v>64.7</v>
      </c>
      <c r="G19" s="128">
        <v>57.8</v>
      </c>
      <c r="H19" s="128">
        <v>26.7</v>
      </c>
      <c r="I19" s="128">
        <v>21.8</v>
      </c>
      <c r="J19" s="128">
        <v>10.5</v>
      </c>
      <c r="K19" s="128">
        <v>8.1999999999999993</v>
      </c>
      <c r="L19" s="128">
        <v>3.8</v>
      </c>
    </row>
    <row r="20" spans="1:17">
      <c r="A20" s="127">
        <v>2007</v>
      </c>
      <c r="B20" s="128">
        <v>84.4</v>
      </c>
      <c r="C20" s="128">
        <v>77.400000000000006</v>
      </c>
      <c r="D20" s="128">
        <v>83.6</v>
      </c>
      <c r="E20" s="128">
        <v>76.7</v>
      </c>
      <c r="F20" s="128">
        <v>64.8</v>
      </c>
      <c r="G20" s="128">
        <v>58</v>
      </c>
      <c r="H20" s="128">
        <v>26.9</v>
      </c>
      <c r="I20" s="128">
        <v>21.9</v>
      </c>
      <c r="J20" s="128">
        <v>10.5</v>
      </c>
      <c r="K20" s="128">
        <v>8.1999999999999993</v>
      </c>
      <c r="L20" s="128">
        <v>3.8</v>
      </c>
    </row>
    <row r="21" spans="1:17">
      <c r="A21" s="127">
        <v>2008</v>
      </c>
      <c r="B21" s="128">
        <v>84.3</v>
      </c>
      <c r="C21" s="128">
        <v>77.599999999999994</v>
      </c>
      <c r="D21" s="128">
        <v>83.6</v>
      </c>
      <c r="E21" s="128">
        <v>76.900000000000006</v>
      </c>
      <c r="F21" s="128">
        <v>64.8</v>
      </c>
      <c r="G21" s="128">
        <v>58.2</v>
      </c>
      <c r="H21" s="128">
        <v>26.8</v>
      </c>
      <c r="I21" s="128">
        <v>22</v>
      </c>
      <c r="J21" s="128">
        <v>10.5</v>
      </c>
      <c r="K21" s="128">
        <v>8.3000000000000007</v>
      </c>
      <c r="L21" s="128">
        <v>3.8</v>
      </c>
    </row>
    <row r="22" spans="1:17">
      <c r="A22" s="127">
        <v>2009</v>
      </c>
      <c r="B22" s="128">
        <v>84.4</v>
      </c>
      <c r="C22" s="128">
        <v>77.7</v>
      </c>
      <c r="D22" s="128">
        <v>83.7</v>
      </c>
      <c r="E22" s="128">
        <v>77.099999999999994</v>
      </c>
      <c r="F22" s="128">
        <v>64.900000000000006</v>
      </c>
      <c r="G22" s="128">
        <v>58.3</v>
      </c>
      <c r="H22" s="128">
        <v>27</v>
      </c>
      <c r="I22" s="128">
        <v>22.2</v>
      </c>
      <c r="J22" s="128">
        <v>10.5</v>
      </c>
      <c r="K22" s="128">
        <v>8.4</v>
      </c>
      <c r="L22" s="128">
        <v>3.9</v>
      </c>
    </row>
    <row r="23" spans="1:17">
      <c r="A23" s="127">
        <v>2010</v>
      </c>
      <c r="B23" s="128">
        <v>84.6</v>
      </c>
      <c r="C23" s="128">
        <v>78</v>
      </c>
      <c r="D23" s="128">
        <v>83.9</v>
      </c>
      <c r="E23" s="128">
        <v>77.3</v>
      </c>
      <c r="F23" s="128">
        <v>65.099999999999994</v>
      </c>
      <c r="G23" s="128">
        <v>58.6</v>
      </c>
      <c r="H23" s="128">
        <v>27.1</v>
      </c>
      <c r="I23" s="128">
        <v>22.4</v>
      </c>
      <c r="J23" s="128">
        <v>10.7</v>
      </c>
      <c r="K23" s="128">
        <v>8.5</v>
      </c>
      <c r="L23" s="128">
        <v>3.6</v>
      </c>
    </row>
    <row r="24" spans="1:17">
      <c r="A24" s="127">
        <v>2011</v>
      </c>
      <c r="B24" s="128">
        <v>85</v>
      </c>
      <c r="C24" s="128">
        <v>78.400000000000006</v>
      </c>
      <c r="D24" s="128">
        <v>84.3</v>
      </c>
      <c r="E24" s="128">
        <v>77.7</v>
      </c>
      <c r="F24" s="128">
        <v>65.400000000000006</v>
      </c>
      <c r="G24" s="128">
        <v>59</v>
      </c>
      <c r="H24" s="128">
        <v>27.4</v>
      </c>
      <c r="I24" s="128">
        <v>22.7</v>
      </c>
      <c r="J24" s="128">
        <v>10.9</v>
      </c>
      <c r="K24" s="128">
        <v>8.6999999999999993</v>
      </c>
      <c r="L24" s="128">
        <v>3.5</v>
      </c>
    </row>
    <row r="25" spans="1:17">
      <c r="A25" s="127">
        <v>2012</v>
      </c>
      <c r="B25" s="128">
        <v>84.8</v>
      </c>
      <c r="C25" s="128">
        <v>78.5</v>
      </c>
      <c r="D25" s="128">
        <v>84.1</v>
      </c>
      <c r="E25" s="128">
        <v>77.8</v>
      </c>
      <c r="F25" s="128">
        <v>65.3</v>
      </c>
      <c r="G25" s="128">
        <v>59</v>
      </c>
      <c r="H25" s="128">
        <v>27.2</v>
      </c>
      <c r="I25" s="128">
        <v>22.6</v>
      </c>
      <c r="J25" s="128">
        <v>10.6</v>
      </c>
      <c r="K25" s="128">
        <v>8.6</v>
      </c>
      <c r="L25" s="128">
        <v>3.5</v>
      </c>
    </row>
    <row r="26" spans="1:17">
      <c r="A26" s="220">
        <v>2013</v>
      </c>
      <c r="B26" s="221">
        <v>85</v>
      </c>
      <c r="C26" s="221">
        <v>78.7</v>
      </c>
      <c r="D26" s="221">
        <v>84.3</v>
      </c>
      <c r="E26" s="221">
        <v>78.099999999999994</v>
      </c>
      <c r="F26" s="221">
        <v>65.5</v>
      </c>
      <c r="G26" s="221">
        <v>59.3</v>
      </c>
      <c r="H26" s="221">
        <v>27.4</v>
      </c>
      <c r="I26" s="221">
        <v>22.8</v>
      </c>
      <c r="J26" s="221">
        <v>10.8</v>
      </c>
      <c r="K26" s="221">
        <v>8.6999999999999993</v>
      </c>
      <c r="L26" s="221">
        <v>3.6</v>
      </c>
    </row>
    <row r="27" spans="1:17">
      <c r="A27" s="127">
        <v>2014</v>
      </c>
      <c r="B27" s="128">
        <v>85.4</v>
      </c>
      <c r="C27" s="128">
        <v>79.2</v>
      </c>
      <c r="D27" s="128">
        <v>84.7</v>
      </c>
      <c r="E27" s="128">
        <v>78.5</v>
      </c>
      <c r="F27" s="128">
        <v>65.8</v>
      </c>
      <c r="G27" s="128">
        <v>59.8</v>
      </c>
      <c r="H27" s="128">
        <v>27.7</v>
      </c>
      <c r="I27" s="128">
        <v>23.1</v>
      </c>
      <c r="J27" s="128">
        <v>11.1</v>
      </c>
      <c r="K27" s="128">
        <v>9</v>
      </c>
      <c r="L27" s="128">
        <v>3.5</v>
      </c>
      <c r="Q27" s="215"/>
    </row>
    <row r="28" spans="1:17">
      <c r="A28" s="127">
        <v>2015</v>
      </c>
      <c r="B28" s="128">
        <v>85.1</v>
      </c>
      <c r="C28" s="128">
        <v>79</v>
      </c>
      <c r="D28" s="128">
        <v>84.4</v>
      </c>
      <c r="E28" s="128">
        <v>78.3</v>
      </c>
      <c r="F28" s="128">
        <v>65.599999999999994</v>
      </c>
      <c r="G28" s="128">
        <v>59.6</v>
      </c>
      <c r="H28" s="128">
        <v>27.4</v>
      </c>
      <c r="I28" s="128">
        <v>22.9</v>
      </c>
      <c r="J28" s="128">
        <v>10.8</v>
      </c>
      <c r="K28" s="128">
        <v>8.8000000000000007</v>
      </c>
      <c r="L28" s="128">
        <v>3.7</v>
      </c>
    </row>
    <row r="29" spans="1:17">
      <c r="A29" s="127">
        <v>2016</v>
      </c>
      <c r="B29" s="128">
        <v>85.3</v>
      </c>
      <c r="C29" s="128">
        <v>79.3</v>
      </c>
      <c r="D29" s="128">
        <v>84.6</v>
      </c>
      <c r="E29" s="128">
        <v>78.599999999999994</v>
      </c>
      <c r="F29" s="128">
        <v>65.7</v>
      </c>
      <c r="G29" s="128">
        <v>59.8</v>
      </c>
      <c r="H29" s="128">
        <v>27.6</v>
      </c>
      <c r="I29" s="128">
        <v>23.1</v>
      </c>
      <c r="J29" s="128">
        <v>11</v>
      </c>
      <c r="K29" s="128">
        <v>9</v>
      </c>
      <c r="L29" s="128">
        <v>3.7</v>
      </c>
    </row>
    <row r="30" spans="1:17">
      <c r="A30" s="127">
        <v>2017</v>
      </c>
      <c r="B30" s="128">
        <v>85.3</v>
      </c>
      <c r="C30" s="128">
        <v>79.400000000000006</v>
      </c>
      <c r="D30" s="128">
        <v>84.6</v>
      </c>
      <c r="E30" s="128">
        <v>78.7</v>
      </c>
      <c r="F30" s="128">
        <v>65.8</v>
      </c>
      <c r="G30" s="128">
        <v>60</v>
      </c>
      <c r="H30" s="128">
        <v>27.6</v>
      </c>
      <c r="I30" s="128">
        <v>23.2</v>
      </c>
      <c r="J30" s="128">
        <v>11.1</v>
      </c>
      <c r="K30" s="128">
        <v>9</v>
      </c>
      <c r="L30" s="128">
        <v>3.9</v>
      </c>
    </row>
    <row r="31" spans="1:17">
      <c r="A31" s="129" t="s">
        <v>72</v>
      </c>
      <c r="B31" s="128">
        <v>85.4</v>
      </c>
      <c r="C31" s="128">
        <v>79.5</v>
      </c>
      <c r="D31" s="128">
        <v>84.7</v>
      </c>
      <c r="E31" s="128">
        <v>78.900000000000006</v>
      </c>
      <c r="F31" s="128">
        <v>65.900000000000006</v>
      </c>
      <c r="G31" s="128">
        <v>60.1</v>
      </c>
      <c r="H31" s="128">
        <v>27.7</v>
      </c>
      <c r="I31" s="128">
        <v>23.3</v>
      </c>
      <c r="J31" s="128">
        <v>11.2</v>
      </c>
      <c r="K31" s="128">
        <v>9.1</v>
      </c>
      <c r="L31" s="128">
        <v>3.8</v>
      </c>
    </row>
    <row r="32" spans="1:17" ht="14.3">
      <c r="A32" s="129" t="s">
        <v>113</v>
      </c>
      <c r="B32" s="128">
        <v>85.6</v>
      </c>
      <c r="C32" s="128">
        <v>79.7</v>
      </c>
      <c r="D32" s="128">
        <v>84.9</v>
      </c>
      <c r="E32" s="128">
        <v>79.099999999999994</v>
      </c>
      <c r="F32" s="128">
        <v>66</v>
      </c>
      <c r="G32" s="128">
        <v>60.3</v>
      </c>
      <c r="H32" s="128">
        <v>27.8</v>
      </c>
      <c r="I32" s="128">
        <v>23.4</v>
      </c>
      <c r="J32" s="128">
        <v>11.3</v>
      </c>
      <c r="K32" s="128">
        <v>9.1999999999999993</v>
      </c>
      <c r="L32" s="128">
        <v>3.8</v>
      </c>
    </row>
    <row r="33" spans="1:1014">
      <c r="A33" s="129" t="s">
        <v>98</v>
      </c>
      <c r="B33" s="128">
        <v>85.1</v>
      </c>
      <c r="C33" s="128">
        <v>79.099999999999994</v>
      </c>
      <c r="D33" s="128">
        <v>84.4</v>
      </c>
      <c r="E33" s="128">
        <v>78.400000000000006</v>
      </c>
      <c r="F33" s="128">
        <v>65.599999999999994</v>
      </c>
      <c r="G33" s="128">
        <v>59.7</v>
      </c>
      <c r="H33" s="128">
        <v>27.3</v>
      </c>
      <c r="I33" s="128">
        <v>22.8</v>
      </c>
      <c r="J33" s="128">
        <v>10.9</v>
      </c>
      <c r="K33" s="128">
        <v>8.6999999999999993</v>
      </c>
      <c r="L33" s="128">
        <v>3.6</v>
      </c>
    </row>
    <row r="34" spans="1:1014">
      <c r="A34" s="130" t="s">
        <v>110</v>
      </c>
      <c r="B34" s="131">
        <v>85.4</v>
      </c>
      <c r="C34" s="131">
        <v>79.3</v>
      </c>
      <c r="D34" s="131">
        <v>84.7</v>
      </c>
      <c r="E34" s="131">
        <v>78.599999999999994</v>
      </c>
      <c r="F34" s="131">
        <v>65.8</v>
      </c>
      <c r="G34" s="131">
        <v>59.8</v>
      </c>
      <c r="H34" s="131">
        <v>27.5</v>
      </c>
      <c r="I34" s="131">
        <v>23</v>
      </c>
      <c r="J34" s="131">
        <v>11.2</v>
      </c>
      <c r="K34" s="131">
        <v>9</v>
      </c>
      <c r="L34" s="131">
        <v>3.6</v>
      </c>
    </row>
    <row r="35" spans="1:1014" ht="14.3">
      <c r="A35" s="14" t="s">
        <v>76</v>
      </c>
      <c r="B35" s="39"/>
      <c r="C35" s="39"/>
      <c r="D35" s="39"/>
      <c r="E35" s="39"/>
      <c r="F35" s="39"/>
      <c r="G35" s="39"/>
    </row>
    <row r="36" spans="1:1014">
      <c r="A36" s="34" t="s">
        <v>111</v>
      </c>
      <c r="B36" s="39"/>
      <c r="C36" s="39"/>
      <c r="D36" s="39"/>
      <c r="E36" s="39"/>
      <c r="F36" s="39"/>
      <c r="G36" s="39"/>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4"/>
      <c r="KQ36" s="4"/>
      <c r="KR36" s="4"/>
      <c r="KS36" s="4"/>
      <c r="KT36" s="4"/>
      <c r="KU36" s="4"/>
      <c r="KV36" s="4"/>
      <c r="KW36" s="4"/>
      <c r="KX36" s="4"/>
      <c r="KY36" s="4"/>
      <c r="KZ36" s="4"/>
      <c r="LA36" s="4"/>
      <c r="LB36" s="4"/>
      <c r="LC36" s="4"/>
      <c r="LD36" s="4"/>
      <c r="LE36" s="4"/>
      <c r="LF36" s="4"/>
      <c r="LG36" s="4"/>
      <c r="LH36" s="4"/>
      <c r="LI36" s="4"/>
      <c r="LJ36" s="4"/>
      <c r="LK36" s="4"/>
      <c r="LL36" s="4"/>
      <c r="LM36" s="4"/>
      <c r="LN36" s="4"/>
      <c r="LO36" s="4"/>
      <c r="LP36" s="4"/>
      <c r="LQ36" s="4"/>
      <c r="LR36" s="4"/>
      <c r="LS36" s="4"/>
      <c r="LT36" s="4"/>
      <c r="LU36" s="4"/>
      <c r="LV36" s="4"/>
      <c r="LW36" s="4"/>
      <c r="LX36" s="4"/>
      <c r="LY36" s="4"/>
      <c r="LZ36" s="4"/>
      <c r="MA36" s="4"/>
      <c r="MB36" s="4"/>
      <c r="MC36" s="4"/>
      <c r="MD36" s="4"/>
      <c r="ME36" s="4"/>
      <c r="MF36" s="4"/>
      <c r="MG36" s="4"/>
      <c r="MH36" s="4"/>
      <c r="MI36" s="4"/>
      <c r="MJ36" s="4"/>
      <c r="MK36" s="4"/>
      <c r="ML36" s="4"/>
      <c r="MM36" s="4"/>
      <c r="MN36" s="4"/>
      <c r="MO36" s="4"/>
      <c r="MP36" s="4"/>
      <c r="MQ36" s="4"/>
      <c r="MR36" s="4"/>
      <c r="MS36" s="4"/>
      <c r="MT36" s="4"/>
      <c r="MU36" s="4"/>
      <c r="MV36" s="4"/>
      <c r="MW36" s="4"/>
      <c r="MX36" s="4"/>
      <c r="MY36" s="4"/>
      <c r="MZ36" s="4"/>
      <c r="NA36" s="4"/>
      <c r="NB36" s="4"/>
      <c r="NC36" s="4"/>
      <c r="ND36" s="4"/>
      <c r="NE36" s="4"/>
      <c r="NF36" s="4"/>
      <c r="NG36" s="4"/>
      <c r="NH36" s="4"/>
      <c r="NI36" s="4"/>
      <c r="NJ36" s="4"/>
      <c r="NK36" s="4"/>
      <c r="NL36" s="4"/>
      <c r="NM36" s="4"/>
      <c r="NN36" s="4"/>
      <c r="NO36" s="4"/>
      <c r="NP36" s="4"/>
      <c r="NQ36" s="4"/>
      <c r="NR36" s="4"/>
      <c r="NS36" s="4"/>
      <c r="NT36" s="4"/>
      <c r="NU36" s="4"/>
      <c r="NV36" s="4"/>
      <c r="NW36" s="4"/>
      <c r="NX36" s="4"/>
      <c r="NY36" s="4"/>
      <c r="NZ36" s="4"/>
      <c r="OA36" s="4"/>
      <c r="OB36" s="4"/>
      <c r="OC36" s="4"/>
      <c r="OD36" s="4"/>
      <c r="OE36" s="4"/>
      <c r="OF36" s="4"/>
      <c r="OG36" s="4"/>
      <c r="OH36" s="4"/>
      <c r="OI36" s="4"/>
      <c r="OJ36" s="4"/>
      <c r="OK36" s="4"/>
      <c r="OL36" s="4"/>
      <c r="OM36" s="4"/>
      <c r="ON36" s="4"/>
      <c r="OO36" s="4"/>
      <c r="OP36" s="4"/>
      <c r="OQ36" s="4"/>
      <c r="OR36" s="4"/>
      <c r="OS36" s="4"/>
      <c r="OT36" s="4"/>
      <c r="OU36" s="4"/>
      <c r="OV36" s="4"/>
      <c r="OW36" s="4"/>
      <c r="OX36" s="4"/>
      <c r="OY36" s="4"/>
      <c r="OZ36" s="4"/>
      <c r="PA36" s="4"/>
      <c r="PB36" s="4"/>
      <c r="PC36" s="4"/>
      <c r="PD36" s="4"/>
      <c r="PE36" s="4"/>
      <c r="PF36" s="4"/>
      <c r="PG36" s="4"/>
      <c r="PH36" s="4"/>
      <c r="PI36" s="4"/>
      <c r="PJ36" s="4"/>
      <c r="PK36" s="4"/>
      <c r="PL36" s="4"/>
      <c r="PM36" s="4"/>
      <c r="PN36" s="4"/>
      <c r="PO36" s="4"/>
      <c r="PP36" s="4"/>
      <c r="PQ36" s="4"/>
      <c r="PR36" s="4"/>
      <c r="PS36" s="4"/>
      <c r="PT36" s="4"/>
      <c r="PU36" s="4"/>
      <c r="PV36" s="4"/>
      <c r="PW36" s="4"/>
      <c r="PX36" s="4"/>
      <c r="PY36" s="4"/>
      <c r="PZ36" s="4"/>
      <c r="QA36" s="4"/>
      <c r="QB36" s="4"/>
      <c r="QC36" s="4"/>
      <c r="QD36" s="4"/>
      <c r="QE36" s="4"/>
      <c r="QF36" s="4"/>
      <c r="QG36" s="4"/>
      <c r="QH36" s="4"/>
      <c r="QI36" s="4"/>
      <c r="QJ36" s="4"/>
      <c r="QK36" s="4"/>
      <c r="QL36" s="4"/>
      <c r="QM36" s="4"/>
      <c r="QN36" s="4"/>
      <c r="QO36" s="4"/>
      <c r="QP36" s="4"/>
      <c r="QQ36" s="4"/>
      <c r="QR36" s="4"/>
      <c r="QS36" s="4"/>
      <c r="QT36" s="4"/>
      <c r="QU36" s="4"/>
      <c r="QV36" s="4"/>
      <c r="QW36" s="4"/>
      <c r="QX36" s="4"/>
      <c r="QY36" s="4"/>
      <c r="QZ36" s="4"/>
      <c r="RA36" s="4"/>
      <c r="RB36" s="4"/>
      <c r="RC36" s="4"/>
      <c r="RD36" s="4"/>
      <c r="RE36" s="4"/>
      <c r="RF36" s="4"/>
      <c r="RG36" s="4"/>
      <c r="RH36" s="4"/>
      <c r="RI36" s="4"/>
      <c r="RJ36" s="4"/>
      <c r="RK36" s="4"/>
      <c r="RL36" s="4"/>
      <c r="RM36" s="4"/>
      <c r="RN36" s="4"/>
      <c r="RO36" s="4"/>
      <c r="RP36" s="4"/>
      <c r="RQ36" s="4"/>
      <c r="RR36" s="4"/>
      <c r="RS36" s="4"/>
      <c r="RT36" s="4"/>
      <c r="RU36" s="4"/>
      <c r="RV36" s="4"/>
      <c r="RW36" s="4"/>
      <c r="RX36" s="4"/>
      <c r="RY36" s="4"/>
      <c r="RZ36" s="4"/>
      <c r="SA36" s="4"/>
      <c r="SB36" s="4"/>
      <c r="SC36" s="4"/>
      <c r="SD36" s="4"/>
      <c r="SE36" s="4"/>
      <c r="SF36" s="4"/>
      <c r="SG36" s="4"/>
      <c r="SH36" s="4"/>
      <c r="SI36" s="4"/>
      <c r="SJ36" s="4"/>
      <c r="SK36" s="4"/>
      <c r="SL36" s="4"/>
      <c r="SM36" s="4"/>
      <c r="SN36" s="4"/>
      <c r="SO36" s="4"/>
      <c r="SP36" s="4"/>
      <c r="SQ36" s="4"/>
      <c r="SR36" s="4"/>
      <c r="SS36" s="4"/>
      <c r="ST36" s="4"/>
      <c r="SU36" s="4"/>
      <c r="SV36" s="4"/>
      <c r="SW36" s="4"/>
      <c r="SX36" s="4"/>
      <c r="SY36" s="4"/>
      <c r="SZ36" s="4"/>
      <c r="TA36" s="4"/>
      <c r="TB36" s="4"/>
      <c r="TC36" s="4"/>
      <c r="TD36" s="4"/>
      <c r="TE36" s="4"/>
      <c r="TF36" s="4"/>
      <c r="TG36" s="4"/>
      <c r="TH36" s="4"/>
      <c r="TI36" s="4"/>
      <c r="TJ36" s="4"/>
      <c r="TK36" s="4"/>
      <c r="TL36" s="4"/>
      <c r="TM36" s="4"/>
      <c r="TN36" s="4"/>
      <c r="TO36" s="4"/>
      <c r="TP36" s="4"/>
      <c r="TQ36" s="4"/>
      <c r="TR36" s="4"/>
      <c r="TS36" s="4"/>
      <c r="TT36" s="4"/>
      <c r="TU36" s="4"/>
      <c r="TV36" s="4"/>
      <c r="TW36" s="4"/>
      <c r="TX36" s="4"/>
      <c r="TY36" s="4"/>
      <c r="TZ36" s="4"/>
      <c r="UA36" s="4"/>
      <c r="UB36" s="4"/>
      <c r="UC36" s="4"/>
      <c r="UD36" s="4"/>
      <c r="UE36" s="4"/>
      <c r="UF36" s="4"/>
      <c r="UG36" s="4"/>
      <c r="UH36" s="4"/>
      <c r="UI36" s="4"/>
      <c r="UJ36" s="4"/>
      <c r="UK36" s="4"/>
      <c r="UL36" s="4"/>
      <c r="UM36" s="4"/>
      <c r="UN36" s="4"/>
      <c r="UO36" s="4"/>
      <c r="UP36" s="4"/>
      <c r="UQ36" s="4"/>
      <c r="UR36" s="4"/>
      <c r="US36" s="4"/>
      <c r="UT36" s="4"/>
      <c r="UU36" s="4"/>
      <c r="UV36" s="4"/>
      <c r="UW36" s="4"/>
      <c r="UX36" s="4"/>
      <c r="UY36" s="4"/>
      <c r="UZ36" s="4"/>
      <c r="VA36" s="4"/>
      <c r="VB36" s="4"/>
      <c r="VC36" s="4"/>
      <c r="VD36" s="4"/>
      <c r="VE36" s="4"/>
      <c r="VF36" s="4"/>
      <c r="VG36" s="4"/>
      <c r="VH36" s="4"/>
      <c r="VI36" s="4"/>
      <c r="VJ36" s="4"/>
      <c r="VK36" s="4"/>
      <c r="VL36" s="4"/>
      <c r="VM36" s="4"/>
      <c r="VN36" s="4"/>
      <c r="VO36" s="4"/>
      <c r="VP36" s="4"/>
      <c r="VQ36" s="4"/>
      <c r="VR36" s="4"/>
      <c r="VS36" s="4"/>
      <c r="VT36" s="4"/>
      <c r="VU36" s="4"/>
      <c r="VV36" s="4"/>
      <c r="VW36" s="4"/>
      <c r="VX36" s="4"/>
      <c r="VY36" s="4"/>
      <c r="VZ36" s="4"/>
      <c r="WA36" s="4"/>
      <c r="WB36" s="4"/>
      <c r="WC36" s="4"/>
      <c r="WD36" s="4"/>
      <c r="WE36" s="4"/>
      <c r="WF36" s="4"/>
      <c r="WG36" s="4"/>
      <c r="WH36" s="4"/>
      <c r="WI36" s="4"/>
      <c r="WJ36" s="4"/>
      <c r="WK36" s="4"/>
      <c r="WL36" s="4"/>
      <c r="WM36" s="4"/>
      <c r="WN36" s="4"/>
      <c r="WO36" s="4"/>
      <c r="WP36" s="4"/>
      <c r="WQ36" s="4"/>
      <c r="WR36" s="4"/>
      <c r="WS36" s="4"/>
      <c r="WT36" s="4"/>
      <c r="WU36" s="4"/>
      <c r="WV36" s="4"/>
      <c r="WW36" s="4"/>
      <c r="WX36" s="4"/>
      <c r="WY36" s="4"/>
      <c r="WZ36" s="4"/>
      <c r="XA36" s="4"/>
      <c r="XB36" s="4"/>
      <c r="XC36" s="4"/>
      <c r="XD36" s="4"/>
      <c r="XE36" s="4"/>
      <c r="XF36" s="4"/>
      <c r="XG36" s="4"/>
      <c r="XH36" s="4"/>
      <c r="XI36" s="4"/>
      <c r="XJ36" s="4"/>
      <c r="XK36" s="4"/>
      <c r="XL36" s="4"/>
      <c r="XM36" s="4"/>
      <c r="XN36" s="4"/>
      <c r="XO36" s="4"/>
      <c r="XP36" s="4"/>
      <c r="XQ36" s="4"/>
      <c r="XR36" s="4"/>
      <c r="XS36" s="4"/>
      <c r="XT36" s="4"/>
      <c r="XU36" s="4"/>
      <c r="XV36" s="4"/>
      <c r="XW36" s="4"/>
      <c r="XX36" s="4"/>
      <c r="XY36" s="4"/>
      <c r="XZ36" s="4"/>
      <c r="YA36" s="4"/>
      <c r="YB36" s="4"/>
      <c r="YC36" s="4"/>
      <c r="YD36" s="4"/>
      <c r="YE36" s="4"/>
      <c r="YF36" s="4"/>
      <c r="YG36" s="4"/>
      <c r="YH36" s="4"/>
      <c r="YI36" s="4"/>
      <c r="YJ36" s="4"/>
      <c r="YK36" s="4"/>
      <c r="YL36" s="4"/>
      <c r="YM36" s="4"/>
      <c r="YN36" s="4"/>
      <c r="YO36" s="4"/>
      <c r="YP36" s="4"/>
      <c r="YQ36" s="4"/>
      <c r="YR36" s="4"/>
      <c r="YS36" s="4"/>
      <c r="YT36" s="4"/>
      <c r="YU36" s="4"/>
      <c r="YV36" s="4"/>
      <c r="YW36" s="4"/>
      <c r="YX36" s="4"/>
      <c r="YY36" s="4"/>
      <c r="YZ36" s="4"/>
      <c r="ZA36" s="4"/>
      <c r="ZB36" s="4"/>
      <c r="ZC36" s="4"/>
      <c r="ZD36" s="4"/>
      <c r="ZE36" s="4"/>
      <c r="ZF36" s="4"/>
      <c r="ZG36" s="4"/>
      <c r="ZH36" s="4"/>
      <c r="ZI36" s="4"/>
      <c r="ZJ36" s="4"/>
      <c r="ZK36" s="4"/>
      <c r="ZL36" s="4"/>
      <c r="ZM36" s="4"/>
      <c r="ZN36" s="4"/>
      <c r="ZO36" s="4"/>
      <c r="ZP36" s="4"/>
      <c r="ZQ36" s="4"/>
      <c r="ZR36" s="4"/>
      <c r="ZS36" s="4"/>
      <c r="ZT36" s="4"/>
      <c r="ZU36" s="4"/>
      <c r="ZV36" s="4"/>
      <c r="ZW36" s="4"/>
      <c r="ZX36" s="4"/>
      <c r="ZY36" s="4"/>
      <c r="ZZ36" s="4"/>
      <c r="AAA36" s="4"/>
      <c r="AAB36" s="4"/>
      <c r="AAC36" s="4"/>
      <c r="AAD36" s="4"/>
      <c r="AAE36" s="4"/>
      <c r="AAF36" s="4"/>
      <c r="AAG36" s="4"/>
      <c r="AAH36" s="4"/>
      <c r="AAI36" s="4"/>
      <c r="AAJ36" s="4"/>
      <c r="AAK36" s="4"/>
      <c r="AAL36" s="4"/>
      <c r="AAM36" s="4"/>
      <c r="AAN36" s="4"/>
      <c r="AAO36" s="4"/>
      <c r="AAP36" s="4"/>
      <c r="AAQ36" s="4"/>
      <c r="AAR36" s="4"/>
      <c r="AAS36" s="4"/>
      <c r="AAT36" s="4"/>
      <c r="AAU36" s="4"/>
      <c r="AAV36" s="4"/>
      <c r="AAW36" s="4"/>
      <c r="AAX36" s="4"/>
      <c r="AAY36" s="4"/>
      <c r="AAZ36" s="4"/>
      <c r="ABA36" s="4"/>
      <c r="ABB36" s="4"/>
      <c r="ABC36" s="4"/>
      <c r="ABD36" s="4"/>
      <c r="ABE36" s="4"/>
      <c r="ABF36" s="4"/>
      <c r="ABG36" s="4"/>
      <c r="ABH36" s="4"/>
      <c r="ABI36" s="4"/>
      <c r="ABJ36" s="4"/>
      <c r="ABK36" s="4"/>
      <c r="ABL36" s="4"/>
      <c r="ABM36" s="4"/>
      <c r="ABN36" s="4"/>
      <c r="ABO36" s="4"/>
      <c r="ABP36" s="4"/>
      <c r="ABQ36" s="4"/>
      <c r="ABR36" s="4"/>
      <c r="ABS36" s="4"/>
      <c r="ABT36" s="4"/>
      <c r="ABU36" s="4"/>
      <c r="ABV36" s="4"/>
      <c r="ABW36" s="4"/>
      <c r="ABX36" s="4"/>
      <c r="ABY36" s="4"/>
      <c r="ABZ36" s="4"/>
      <c r="ACA36" s="4"/>
      <c r="ACB36" s="4"/>
      <c r="ACC36" s="4"/>
      <c r="ACD36" s="4"/>
      <c r="ACE36" s="4"/>
      <c r="ACF36" s="4"/>
      <c r="ACG36" s="4"/>
      <c r="ACH36" s="4"/>
      <c r="ACI36" s="4"/>
      <c r="ACJ36" s="4"/>
      <c r="ACK36" s="4"/>
      <c r="ACL36" s="4"/>
      <c r="ACM36" s="4"/>
      <c r="ACN36" s="4"/>
      <c r="ACO36" s="4"/>
      <c r="ACP36" s="4"/>
      <c r="ACQ36" s="4"/>
      <c r="ACR36" s="4"/>
      <c r="ACS36" s="4"/>
      <c r="ACT36" s="4"/>
      <c r="ACU36" s="4"/>
      <c r="ACV36" s="4"/>
      <c r="ACW36" s="4"/>
      <c r="ACX36" s="4"/>
      <c r="ACY36" s="4"/>
      <c r="ACZ36" s="4"/>
      <c r="ADA36" s="4"/>
      <c r="ADB36" s="4"/>
      <c r="ADC36" s="4"/>
      <c r="ADD36" s="4"/>
      <c r="ADE36" s="4"/>
      <c r="ADF36" s="4"/>
      <c r="ADG36" s="4"/>
      <c r="ADH36" s="4"/>
      <c r="ADI36" s="4"/>
      <c r="ADJ36" s="4"/>
      <c r="ADK36" s="4"/>
      <c r="ADL36" s="4"/>
      <c r="ADM36" s="4"/>
      <c r="ADN36" s="4"/>
      <c r="ADO36" s="4"/>
      <c r="ADP36" s="4"/>
      <c r="ADQ36" s="4"/>
      <c r="ADR36" s="4"/>
      <c r="ADS36" s="4"/>
      <c r="ADT36" s="4"/>
      <c r="ADU36" s="4"/>
      <c r="ADV36" s="4"/>
      <c r="ADW36" s="4"/>
      <c r="ADX36" s="4"/>
      <c r="ADY36" s="4"/>
      <c r="ADZ36" s="4"/>
      <c r="AEA36" s="4"/>
      <c r="AEB36" s="4"/>
      <c r="AEC36" s="4"/>
      <c r="AED36" s="4"/>
      <c r="AEE36" s="4"/>
      <c r="AEF36" s="4"/>
      <c r="AEG36" s="4"/>
      <c r="AEH36" s="4"/>
      <c r="AEI36" s="4"/>
      <c r="AEJ36" s="4"/>
      <c r="AEK36" s="4"/>
      <c r="AEL36" s="4"/>
      <c r="AEM36" s="4"/>
      <c r="AEN36" s="4"/>
      <c r="AEO36" s="4"/>
      <c r="AEP36" s="4"/>
      <c r="AEQ36" s="4"/>
      <c r="AER36" s="4"/>
      <c r="AES36" s="4"/>
      <c r="AET36" s="4"/>
      <c r="AEU36" s="4"/>
      <c r="AEV36" s="4"/>
      <c r="AEW36" s="4"/>
      <c r="AEX36" s="4"/>
      <c r="AEY36" s="4"/>
      <c r="AEZ36" s="4"/>
      <c r="AFA36" s="4"/>
      <c r="AFB36" s="4"/>
      <c r="AFC36" s="4"/>
      <c r="AFD36" s="4"/>
      <c r="AFE36" s="4"/>
      <c r="AFF36" s="4"/>
      <c r="AFG36" s="4"/>
      <c r="AFH36" s="4"/>
      <c r="AFI36" s="4"/>
      <c r="AFJ36" s="4"/>
      <c r="AFK36" s="4"/>
      <c r="AFL36" s="4"/>
      <c r="AFM36" s="4"/>
      <c r="AFN36" s="4"/>
      <c r="AFO36" s="4"/>
      <c r="AFP36" s="4"/>
      <c r="AFQ36" s="4"/>
      <c r="AFR36" s="4"/>
      <c r="AFS36" s="4"/>
      <c r="AFT36" s="4"/>
      <c r="AFU36" s="4"/>
      <c r="AFV36" s="4"/>
      <c r="AFW36" s="4"/>
      <c r="AFX36" s="4"/>
      <c r="AFY36" s="4"/>
      <c r="AFZ36" s="4"/>
      <c r="AGA36" s="4"/>
      <c r="AGB36" s="4"/>
      <c r="AGC36" s="4"/>
      <c r="AGD36" s="4"/>
      <c r="AGE36" s="4"/>
      <c r="AGF36" s="4"/>
      <c r="AGG36" s="4"/>
      <c r="AGH36" s="4"/>
      <c r="AGI36" s="4"/>
      <c r="AGJ36" s="4"/>
      <c r="AGK36" s="4"/>
      <c r="AGL36" s="4"/>
      <c r="AGM36" s="4"/>
      <c r="AGN36" s="4"/>
      <c r="AGO36" s="4"/>
      <c r="AGP36" s="4"/>
      <c r="AGQ36" s="4"/>
      <c r="AGR36" s="4"/>
      <c r="AGS36" s="4"/>
      <c r="AGT36" s="4"/>
      <c r="AGU36" s="4"/>
      <c r="AGV36" s="4"/>
      <c r="AGW36" s="4"/>
      <c r="AGX36" s="4"/>
      <c r="AGY36" s="4"/>
      <c r="AGZ36" s="4"/>
      <c r="AHA36" s="4"/>
      <c r="AHB36" s="4"/>
      <c r="AHC36" s="4"/>
      <c r="AHD36" s="4"/>
      <c r="AHE36" s="4"/>
      <c r="AHF36" s="4"/>
      <c r="AHG36" s="4"/>
      <c r="AHH36" s="4"/>
      <c r="AHI36" s="4"/>
      <c r="AHJ36" s="4"/>
      <c r="AHK36" s="4"/>
      <c r="AHL36" s="4"/>
      <c r="AHM36" s="4"/>
      <c r="AHN36" s="4"/>
      <c r="AHO36" s="4"/>
      <c r="AHP36" s="4"/>
      <c r="AHQ36" s="4"/>
      <c r="AHR36" s="4"/>
      <c r="AHS36" s="4"/>
      <c r="AHT36" s="4"/>
      <c r="AHU36" s="4"/>
      <c r="AHV36" s="4"/>
      <c r="AHW36" s="4"/>
      <c r="AHX36" s="4"/>
      <c r="AHY36" s="4"/>
      <c r="AHZ36" s="4"/>
      <c r="AIA36" s="4"/>
      <c r="AIB36" s="4"/>
      <c r="AIC36" s="4"/>
      <c r="AID36" s="4"/>
      <c r="AIE36" s="4"/>
      <c r="AIF36" s="4"/>
      <c r="AIG36" s="4"/>
      <c r="AIH36" s="4"/>
      <c r="AII36" s="4"/>
      <c r="AIJ36" s="4"/>
      <c r="AIK36" s="4"/>
      <c r="AIL36" s="4"/>
      <c r="AIM36" s="4"/>
      <c r="AIN36" s="4"/>
      <c r="AIO36" s="4"/>
      <c r="AIP36" s="4"/>
      <c r="AIQ36" s="4"/>
      <c r="AIR36" s="4"/>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row>
    <row r="37" spans="1:1014" ht="29.25" customHeight="1">
      <c r="A37" s="222" t="s">
        <v>216</v>
      </c>
      <c r="B37" s="222"/>
      <c r="C37" s="222"/>
      <c r="D37" s="222"/>
      <c r="E37" s="222"/>
      <c r="F37" s="222"/>
      <c r="G37" s="222"/>
      <c r="H37" s="222"/>
      <c r="I37" s="222"/>
      <c r="J37" s="222"/>
      <c r="K37" s="222"/>
      <c r="L37" s="222"/>
    </row>
    <row r="38" spans="1:1014">
      <c r="A38" s="34" t="s">
        <v>238</v>
      </c>
    </row>
    <row r="39" spans="1:1014">
      <c r="A39" s="8" t="s">
        <v>8</v>
      </c>
    </row>
  </sheetData>
  <mergeCells count="9">
    <mergeCell ref="B4:K4"/>
    <mergeCell ref="L4:L6"/>
    <mergeCell ref="A37:L37"/>
    <mergeCell ref="A4:A6"/>
    <mergeCell ref="B5:C5"/>
    <mergeCell ref="D5:E5"/>
    <mergeCell ref="F5:G5"/>
    <mergeCell ref="H5:I5"/>
    <mergeCell ref="J5:K5"/>
  </mergeCells>
  <pageMargins left="0.39374999999999999" right="0.39374999999999999" top="0.98402777777777795" bottom="0.98402777777777795" header="0.98402777777777795" footer="0.98402777777777795"/>
  <pageSetup paperSize="9" firstPageNumber="0" pageOrder="overThenDown"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F122"/>
  <sheetViews>
    <sheetView zoomScaleNormal="100" workbookViewId="0">
      <selection activeCell="L128" sqref="L128"/>
    </sheetView>
  </sheetViews>
  <sheetFormatPr baseColWidth="10" defaultColWidth="11.5546875" defaultRowHeight="13.6"/>
  <cols>
    <col min="1" max="3" width="10.77734375" style="35" customWidth="1"/>
    <col min="4" max="4" width="4.6640625" style="35" customWidth="1"/>
    <col min="5" max="11" width="10.77734375" style="35" customWidth="1"/>
    <col min="12" max="13" width="10.77734375" style="45" customWidth="1"/>
    <col min="14" max="14" width="10.77734375" style="35" customWidth="1"/>
    <col min="15" max="60" width="10.44140625" style="35" customWidth="1"/>
    <col min="61" max="1020" width="11.5546875" style="1"/>
  </cols>
  <sheetData>
    <row r="1" spans="1:16" ht="15.65">
      <c r="A1" s="36" t="s">
        <v>227</v>
      </c>
      <c r="B1" s="1"/>
      <c r="C1" s="1"/>
      <c r="D1" s="1"/>
      <c r="E1" s="1"/>
      <c r="G1" s="1"/>
      <c r="H1" s="1"/>
    </row>
    <row r="2" spans="1:16">
      <c r="A2" s="132"/>
      <c r="B2" s="133"/>
    </row>
    <row r="3" spans="1:16" ht="14.3">
      <c r="A3" s="134"/>
      <c r="B3" s="133"/>
      <c r="G3" s="32"/>
      <c r="H3" s="32"/>
      <c r="I3" s="32"/>
      <c r="J3" s="32"/>
      <c r="K3" s="47"/>
      <c r="L3" s="48"/>
      <c r="M3" s="49"/>
      <c r="N3" s="50"/>
      <c r="O3" s="4"/>
      <c r="P3" s="4"/>
    </row>
    <row r="4" spans="1:16" ht="14.3">
      <c r="A4" s="137" t="s">
        <v>218</v>
      </c>
      <c r="B4" s="110"/>
      <c r="E4" s="23" t="s">
        <v>219</v>
      </c>
      <c r="P4" s="4"/>
    </row>
    <row r="5" spans="1:16" ht="15.65">
      <c r="A5"/>
      <c r="B5"/>
      <c r="C5" s="38" t="s">
        <v>1</v>
      </c>
      <c r="E5" s="257"/>
      <c r="F5" s="258" t="s">
        <v>116</v>
      </c>
      <c r="G5" s="258"/>
      <c r="H5" s="258"/>
      <c r="I5" s="258"/>
      <c r="J5" s="258"/>
      <c r="K5" s="255" t="s">
        <v>117</v>
      </c>
      <c r="L5" s="255"/>
      <c r="M5" s="255"/>
      <c r="N5" s="255"/>
      <c r="P5" s="4"/>
    </row>
    <row r="6" spans="1:16" ht="26.5" customHeight="1">
      <c r="A6" s="136" t="s">
        <v>102</v>
      </c>
      <c r="B6" s="113" t="s">
        <v>103</v>
      </c>
      <c r="C6" s="113" t="s">
        <v>104</v>
      </c>
      <c r="E6" s="257"/>
      <c r="F6" s="144" t="s">
        <v>220</v>
      </c>
      <c r="G6" s="144" t="s">
        <v>221</v>
      </c>
      <c r="H6" s="144" t="s">
        <v>222</v>
      </c>
      <c r="I6" s="144" t="s">
        <v>223</v>
      </c>
      <c r="J6" s="144" t="s">
        <v>224</v>
      </c>
      <c r="K6" s="144" t="s">
        <v>225</v>
      </c>
      <c r="L6" s="144" t="s">
        <v>226</v>
      </c>
      <c r="M6" s="144" t="s">
        <v>223</v>
      </c>
      <c r="N6" s="144" t="s">
        <v>224</v>
      </c>
      <c r="P6" s="4"/>
    </row>
    <row r="7" spans="1:16">
      <c r="A7" s="115">
        <v>0</v>
      </c>
      <c r="B7" s="116">
        <v>338</v>
      </c>
      <c r="C7" s="117">
        <v>353</v>
      </c>
      <c r="E7" s="71">
        <v>2001</v>
      </c>
      <c r="F7" s="102">
        <v>15651</v>
      </c>
      <c r="G7" s="102">
        <v>32851</v>
      </c>
      <c r="H7" s="102">
        <v>2732</v>
      </c>
      <c r="I7" s="102">
        <v>9707</v>
      </c>
      <c r="J7" s="102">
        <v>4442</v>
      </c>
      <c r="K7" s="138">
        <v>25.7</v>
      </c>
      <c r="L7" s="138">
        <v>58.4</v>
      </c>
      <c r="M7" s="138">
        <v>15.9</v>
      </c>
      <c r="N7" s="138">
        <v>7.3</v>
      </c>
      <c r="P7" s="4"/>
    </row>
    <row r="8" spans="1:16">
      <c r="A8" s="115">
        <v>1</v>
      </c>
      <c r="B8" s="116">
        <v>341</v>
      </c>
      <c r="C8" s="117">
        <v>355</v>
      </c>
      <c r="E8" s="71">
        <v>2011</v>
      </c>
      <c r="F8" s="102">
        <v>16038</v>
      </c>
      <c r="G8" s="102">
        <v>33920</v>
      </c>
      <c r="H8" s="102">
        <v>4106</v>
      </c>
      <c r="I8" s="102">
        <v>10869</v>
      </c>
      <c r="J8" s="102">
        <v>5757</v>
      </c>
      <c r="K8" s="138">
        <v>24.7</v>
      </c>
      <c r="L8" s="138">
        <v>58.6</v>
      </c>
      <c r="M8" s="138">
        <v>16.7</v>
      </c>
      <c r="N8" s="88">
        <v>8.9</v>
      </c>
      <c r="P8" s="51"/>
    </row>
    <row r="9" spans="1:16">
      <c r="A9" s="115">
        <v>2</v>
      </c>
      <c r="B9" s="116">
        <v>351</v>
      </c>
      <c r="C9" s="117">
        <v>365</v>
      </c>
      <c r="E9" s="85">
        <v>2016</v>
      </c>
      <c r="F9" s="102">
        <v>16352</v>
      </c>
      <c r="G9" s="102">
        <v>33635</v>
      </c>
      <c r="H9" s="102">
        <v>4055</v>
      </c>
      <c r="I9" s="102">
        <v>12560</v>
      </c>
      <c r="J9" s="102">
        <v>6103</v>
      </c>
      <c r="K9" s="139">
        <v>24.6</v>
      </c>
      <c r="L9" s="138">
        <v>56.5</v>
      </c>
      <c r="M9" s="139">
        <v>18.899999999999999</v>
      </c>
      <c r="N9" s="139">
        <v>9.1999999999999993</v>
      </c>
      <c r="P9" s="51"/>
    </row>
    <row r="10" spans="1:16">
      <c r="A10" s="115">
        <v>3</v>
      </c>
      <c r="B10" s="116">
        <v>354</v>
      </c>
      <c r="C10" s="117">
        <v>372</v>
      </c>
      <c r="E10" s="111" t="s">
        <v>71</v>
      </c>
      <c r="F10" s="140">
        <v>16316</v>
      </c>
      <c r="G10" s="140">
        <v>33513</v>
      </c>
      <c r="H10" s="140">
        <v>4064</v>
      </c>
      <c r="I10" s="140">
        <v>12881</v>
      </c>
      <c r="J10" s="140">
        <v>6145</v>
      </c>
      <c r="K10" s="139">
        <v>24.4</v>
      </c>
      <c r="L10" s="138">
        <v>56.3</v>
      </c>
      <c r="M10" s="139">
        <v>19.3</v>
      </c>
      <c r="N10" s="139">
        <v>9.1999999999999993</v>
      </c>
      <c r="P10" s="51"/>
    </row>
    <row r="11" spans="1:16">
      <c r="A11" s="115">
        <v>4</v>
      </c>
      <c r="B11" s="116">
        <v>365</v>
      </c>
      <c r="C11" s="117">
        <v>378</v>
      </c>
      <c r="E11" s="111" t="s">
        <v>72</v>
      </c>
      <c r="F11" s="140">
        <v>16313</v>
      </c>
      <c r="G11" s="140">
        <v>33447</v>
      </c>
      <c r="H11" s="140">
        <v>4065</v>
      </c>
      <c r="I11" s="140">
        <v>13167</v>
      </c>
      <c r="J11" s="140">
        <v>6184</v>
      </c>
      <c r="K11" s="139">
        <v>24.4</v>
      </c>
      <c r="L11" s="138">
        <v>55.9</v>
      </c>
      <c r="M11" s="139">
        <v>19.7</v>
      </c>
      <c r="N11" s="139">
        <v>9.1999999999999993</v>
      </c>
      <c r="P11" s="51"/>
    </row>
    <row r="12" spans="1:16">
      <c r="A12" s="115">
        <v>5</v>
      </c>
      <c r="B12" s="116">
        <v>374</v>
      </c>
      <c r="C12" s="117">
        <v>389</v>
      </c>
      <c r="E12" s="111" t="s">
        <v>73</v>
      </c>
      <c r="F12" s="140">
        <v>16287</v>
      </c>
      <c r="G12" s="140">
        <v>33420</v>
      </c>
      <c r="H12" s="140">
        <v>4089</v>
      </c>
      <c r="I12" s="140">
        <v>13462</v>
      </c>
      <c r="J12" s="140">
        <v>6270</v>
      </c>
      <c r="K12" s="139">
        <v>24.2</v>
      </c>
      <c r="L12" s="138">
        <v>55.8</v>
      </c>
      <c r="M12" s="139">
        <v>20</v>
      </c>
      <c r="N12" s="139">
        <v>9.3000000000000007</v>
      </c>
      <c r="P12" s="51"/>
    </row>
    <row r="13" spans="1:16" ht="14.3">
      <c r="A13" s="115">
        <v>6</v>
      </c>
      <c r="B13" s="116">
        <v>383</v>
      </c>
      <c r="C13" s="117">
        <v>400</v>
      </c>
      <c r="E13" s="85" t="s">
        <v>109</v>
      </c>
      <c r="F13" s="140">
        <v>16229</v>
      </c>
      <c r="G13" s="140">
        <v>33354</v>
      </c>
      <c r="H13" s="140">
        <v>4115</v>
      </c>
      <c r="I13" s="140">
        <v>13755</v>
      </c>
      <c r="J13" s="140">
        <v>6363</v>
      </c>
      <c r="K13" s="139">
        <v>24.1</v>
      </c>
      <c r="L13" s="138">
        <v>55.5</v>
      </c>
      <c r="M13" s="139">
        <v>20.399999999999999</v>
      </c>
      <c r="N13" s="139">
        <v>9.4</v>
      </c>
      <c r="P13" s="51"/>
    </row>
    <row r="14" spans="1:16">
      <c r="A14" s="115">
        <v>7</v>
      </c>
      <c r="B14" s="116">
        <v>398</v>
      </c>
      <c r="C14" s="117">
        <v>412</v>
      </c>
      <c r="E14" s="85" t="s">
        <v>110</v>
      </c>
      <c r="F14" s="140">
        <v>16142</v>
      </c>
      <c r="G14" s="140">
        <v>33349</v>
      </c>
      <c r="H14" s="140">
        <v>4141</v>
      </c>
      <c r="I14" s="140">
        <v>13995</v>
      </c>
      <c r="J14" s="140">
        <v>6420</v>
      </c>
      <c r="K14" s="139">
        <v>23.9</v>
      </c>
      <c r="L14" s="138">
        <v>55.4</v>
      </c>
      <c r="M14" s="139">
        <v>20.7</v>
      </c>
      <c r="N14" s="139">
        <v>9.5</v>
      </c>
      <c r="P14" s="51"/>
    </row>
    <row r="15" spans="1:16">
      <c r="A15" s="115">
        <v>8</v>
      </c>
      <c r="B15" s="116">
        <v>399</v>
      </c>
      <c r="C15" s="117">
        <v>418</v>
      </c>
      <c r="E15" s="89" t="s">
        <v>118</v>
      </c>
      <c r="F15" s="141">
        <v>16067</v>
      </c>
      <c r="G15" s="141">
        <v>33330</v>
      </c>
      <c r="H15" s="141">
        <v>4165</v>
      </c>
      <c r="I15" s="141">
        <v>14251</v>
      </c>
      <c r="J15" s="141">
        <v>6650</v>
      </c>
      <c r="K15" s="142">
        <v>23.7</v>
      </c>
      <c r="L15" s="143">
        <v>55.3</v>
      </c>
      <c r="M15" s="142">
        <v>21</v>
      </c>
      <c r="N15" s="142">
        <v>9.8000000000000007</v>
      </c>
      <c r="P15" s="4"/>
    </row>
    <row r="16" spans="1:16" ht="14.3">
      <c r="A16" s="115">
        <v>9</v>
      </c>
      <c r="B16" s="116">
        <v>407</v>
      </c>
      <c r="C16" s="117">
        <v>428</v>
      </c>
      <c r="E16" s="26" t="s">
        <v>76</v>
      </c>
      <c r="F16" s="20"/>
      <c r="G16" s="7"/>
      <c r="H16" s="7"/>
      <c r="I16" s="7"/>
      <c r="J16" s="52"/>
      <c r="K16" s="7"/>
      <c r="L16" s="7"/>
      <c r="M16" s="7"/>
      <c r="N16" s="31"/>
      <c r="P16" s="4"/>
    </row>
    <row r="17" spans="1:16" ht="14.95">
      <c r="A17" s="115">
        <v>10</v>
      </c>
      <c r="B17" s="116">
        <v>412</v>
      </c>
      <c r="C17" s="117">
        <v>429</v>
      </c>
      <c r="E17" s="4" t="s">
        <v>119</v>
      </c>
      <c r="F17" s="20"/>
      <c r="G17" s="7"/>
      <c r="H17" s="7"/>
      <c r="I17" s="7"/>
      <c r="J17" s="52"/>
      <c r="K17" s="7"/>
      <c r="L17" s="7"/>
      <c r="M17" s="7"/>
      <c r="N17" s="31"/>
      <c r="P17" s="4"/>
    </row>
    <row r="18" spans="1:16">
      <c r="A18" s="115">
        <v>11</v>
      </c>
      <c r="B18" s="116">
        <v>422</v>
      </c>
      <c r="C18" s="117">
        <v>441</v>
      </c>
      <c r="E18" s="34" t="s">
        <v>238</v>
      </c>
      <c r="F18" s="4"/>
      <c r="G18" s="4"/>
      <c r="H18" s="4"/>
      <c r="I18" s="4"/>
      <c r="J18" s="31"/>
      <c r="K18" s="4"/>
      <c r="L18" s="4"/>
      <c r="M18" s="4"/>
      <c r="N18" s="31"/>
      <c r="P18" s="4"/>
    </row>
    <row r="19" spans="1:16">
      <c r="A19" s="115">
        <v>12</v>
      </c>
      <c r="B19" s="116">
        <v>417</v>
      </c>
      <c r="C19" s="117">
        <v>436</v>
      </c>
      <c r="E19" s="19" t="s">
        <v>120</v>
      </c>
      <c r="F19" s="4"/>
      <c r="G19" s="4"/>
      <c r="H19" s="4"/>
      <c r="I19" s="4"/>
      <c r="J19" s="31"/>
      <c r="K19" s="4"/>
      <c r="L19" s="4"/>
      <c r="M19" s="4"/>
      <c r="N19" s="31"/>
      <c r="P19" s="4"/>
    </row>
    <row r="20" spans="1:16">
      <c r="A20" s="115">
        <v>13</v>
      </c>
      <c r="B20" s="116">
        <v>418</v>
      </c>
      <c r="C20" s="117">
        <v>441</v>
      </c>
      <c r="P20" s="4"/>
    </row>
    <row r="21" spans="1:16">
      <c r="A21" s="115">
        <v>14</v>
      </c>
      <c r="B21" s="116">
        <v>417</v>
      </c>
      <c r="C21" s="117">
        <v>437</v>
      </c>
      <c r="P21" s="4"/>
    </row>
    <row r="22" spans="1:16">
      <c r="A22" s="115">
        <v>15</v>
      </c>
      <c r="B22" s="116">
        <v>423</v>
      </c>
      <c r="C22" s="117">
        <v>444</v>
      </c>
    </row>
    <row r="23" spans="1:16">
      <c r="A23" s="115">
        <v>16</v>
      </c>
      <c r="B23" s="116">
        <v>413</v>
      </c>
      <c r="C23" s="117">
        <v>436</v>
      </c>
    </row>
    <row r="24" spans="1:16">
      <c r="A24" s="115">
        <v>17</v>
      </c>
      <c r="B24" s="116">
        <v>409</v>
      </c>
      <c r="C24" s="117">
        <v>433</v>
      </c>
    </row>
    <row r="25" spans="1:16">
      <c r="A25" s="115">
        <v>18</v>
      </c>
      <c r="B25" s="116">
        <v>404</v>
      </c>
      <c r="C25" s="117">
        <v>427</v>
      </c>
    </row>
    <row r="26" spans="1:16">
      <c r="A26" s="115">
        <v>19</v>
      </c>
      <c r="B26" s="116">
        <v>402</v>
      </c>
      <c r="C26" s="117">
        <v>426</v>
      </c>
    </row>
    <row r="27" spans="1:16">
      <c r="A27" s="115">
        <v>20</v>
      </c>
      <c r="B27" s="116">
        <v>404</v>
      </c>
      <c r="C27" s="117">
        <v>427</v>
      </c>
    </row>
    <row r="28" spans="1:16">
      <c r="A28" s="115">
        <v>21</v>
      </c>
      <c r="B28" s="116">
        <v>405</v>
      </c>
      <c r="C28" s="117">
        <v>430</v>
      </c>
    </row>
    <row r="29" spans="1:16">
      <c r="A29" s="115">
        <v>22</v>
      </c>
      <c r="B29" s="116">
        <v>380</v>
      </c>
      <c r="C29" s="117">
        <v>399</v>
      </c>
    </row>
    <row r="30" spans="1:16">
      <c r="A30" s="115">
        <v>23</v>
      </c>
      <c r="B30" s="116">
        <v>377</v>
      </c>
      <c r="C30" s="117">
        <v>388</v>
      </c>
    </row>
    <row r="31" spans="1:16">
      <c r="A31" s="115">
        <v>24</v>
      </c>
      <c r="B31" s="116">
        <v>368</v>
      </c>
      <c r="C31" s="117">
        <v>374</v>
      </c>
    </row>
    <row r="32" spans="1:16">
      <c r="A32" s="115">
        <v>25</v>
      </c>
      <c r="B32" s="116">
        <v>372</v>
      </c>
      <c r="C32" s="117">
        <v>374</v>
      </c>
    </row>
    <row r="33" spans="1:13">
      <c r="A33" s="115">
        <v>26</v>
      </c>
      <c r="B33" s="116">
        <v>370</v>
      </c>
      <c r="C33" s="117">
        <v>368</v>
      </c>
    </row>
    <row r="34" spans="1:13">
      <c r="A34" s="115">
        <v>27</v>
      </c>
      <c r="B34" s="116">
        <v>365</v>
      </c>
      <c r="C34" s="117">
        <v>358</v>
      </c>
    </row>
    <row r="35" spans="1:13">
      <c r="A35" s="115">
        <v>28</v>
      </c>
      <c r="B35" s="116">
        <v>368</v>
      </c>
      <c r="C35" s="117">
        <v>361</v>
      </c>
    </row>
    <row r="36" spans="1:13">
      <c r="A36" s="115">
        <v>29</v>
      </c>
      <c r="B36" s="116">
        <v>388</v>
      </c>
      <c r="C36" s="117">
        <v>377</v>
      </c>
    </row>
    <row r="37" spans="1:13">
      <c r="A37" s="115">
        <v>30</v>
      </c>
      <c r="B37" s="116">
        <v>395</v>
      </c>
      <c r="C37" s="117">
        <v>384</v>
      </c>
    </row>
    <row r="38" spans="1:13">
      <c r="A38" s="115">
        <v>31</v>
      </c>
      <c r="B38" s="116">
        <v>407</v>
      </c>
      <c r="C38" s="117">
        <v>394</v>
      </c>
    </row>
    <row r="39" spans="1:13">
      <c r="A39" s="115">
        <v>32</v>
      </c>
      <c r="B39" s="116">
        <v>415</v>
      </c>
      <c r="C39" s="117">
        <v>392</v>
      </c>
    </row>
    <row r="40" spans="1:13">
      <c r="A40" s="115">
        <v>33</v>
      </c>
      <c r="B40" s="116">
        <v>422</v>
      </c>
      <c r="C40" s="117">
        <v>399</v>
      </c>
    </row>
    <row r="41" spans="1:13">
      <c r="A41" s="115">
        <v>34</v>
      </c>
      <c r="B41" s="116">
        <v>425</v>
      </c>
      <c r="C41" s="117">
        <v>399</v>
      </c>
    </row>
    <row r="42" spans="1:13">
      <c r="A42" s="115">
        <v>35</v>
      </c>
      <c r="B42" s="116">
        <v>434</v>
      </c>
      <c r="C42" s="117">
        <v>406</v>
      </c>
    </row>
    <row r="43" spans="1:13">
      <c r="A43" s="115">
        <v>36</v>
      </c>
      <c r="B43" s="116">
        <v>433</v>
      </c>
      <c r="C43" s="117">
        <v>406</v>
      </c>
    </row>
    <row r="44" spans="1:13">
      <c r="A44" s="115">
        <v>37</v>
      </c>
      <c r="B44" s="116">
        <v>430</v>
      </c>
      <c r="C44" s="117">
        <v>405</v>
      </c>
    </row>
    <row r="45" spans="1:13">
      <c r="A45" s="115">
        <v>38</v>
      </c>
      <c r="B45" s="116">
        <v>422</v>
      </c>
      <c r="C45" s="117">
        <v>398</v>
      </c>
    </row>
    <row r="46" spans="1:13">
      <c r="A46" s="115">
        <v>39</v>
      </c>
      <c r="B46" s="116">
        <v>446</v>
      </c>
      <c r="C46" s="117">
        <v>423</v>
      </c>
    </row>
    <row r="47" spans="1:13">
      <c r="A47" s="115">
        <v>40</v>
      </c>
      <c r="B47" s="116">
        <v>449</v>
      </c>
      <c r="C47" s="117">
        <v>426</v>
      </c>
    </row>
    <row r="48" spans="1:13">
      <c r="A48" s="115">
        <v>41</v>
      </c>
      <c r="B48" s="116">
        <v>455</v>
      </c>
      <c r="C48" s="117">
        <v>432</v>
      </c>
      <c r="M48" s="46"/>
    </row>
    <row r="49" spans="1:3">
      <c r="A49" s="115">
        <v>42</v>
      </c>
      <c r="B49" s="116">
        <v>428</v>
      </c>
      <c r="C49" s="117">
        <v>409</v>
      </c>
    </row>
    <row r="50" spans="1:3">
      <c r="A50" s="115">
        <v>43</v>
      </c>
      <c r="B50" s="116">
        <v>416</v>
      </c>
      <c r="C50" s="117">
        <v>402</v>
      </c>
    </row>
    <row r="51" spans="1:3">
      <c r="A51" s="115">
        <v>44</v>
      </c>
      <c r="B51" s="116">
        <v>416</v>
      </c>
      <c r="C51" s="117">
        <v>404</v>
      </c>
    </row>
    <row r="52" spans="1:3">
      <c r="A52" s="115">
        <v>45</v>
      </c>
      <c r="B52" s="116">
        <v>406</v>
      </c>
      <c r="C52" s="117">
        <v>394</v>
      </c>
    </row>
    <row r="53" spans="1:3">
      <c r="A53" s="115">
        <v>46</v>
      </c>
      <c r="B53" s="116">
        <v>417</v>
      </c>
      <c r="C53" s="117">
        <v>407</v>
      </c>
    </row>
    <row r="54" spans="1:3">
      <c r="A54" s="115">
        <v>47</v>
      </c>
      <c r="B54" s="116">
        <v>437</v>
      </c>
      <c r="C54" s="117">
        <v>429</v>
      </c>
    </row>
    <row r="55" spans="1:3">
      <c r="A55" s="115">
        <v>48</v>
      </c>
      <c r="B55" s="116">
        <v>460</v>
      </c>
      <c r="C55" s="117">
        <v>447</v>
      </c>
    </row>
    <row r="56" spans="1:3">
      <c r="A56" s="115">
        <v>49</v>
      </c>
      <c r="B56" s="116">
        <v>469</v>
      </c>
      <c r="C56" s="117">
        <v>459</v>
      </c>
    </row>
    <row r="57" spans="1:3">
      <c r="A57" s="115">
        <v>50</v>
      </c>
      <c r="B57" s="116">
        <v>465</v>
      </c>
      <c r="C57" s="117">
        <v>457</v>
      </c>
    </row>
    <row r="58" spans="1:3">
      <c r="A58" s="115">
        <v>51</v>
      </c>
      <c r="B58" s="116">
        <v>456</v>
      </c>
      <c r="C58" s="117">
        <v>444</v>
      </c>
    </row>
    <row r="59" spans="1:3">
      <c r="A59" s="115">
        <v>52</v>
      </c>
      <c r="B59" s="116">
        <v>451</v>
      </c>
      <c r="C59" s="117">
        <v>437</v>
      </c>
    </row>
    <row r="60" spans="1:3">
      <c r="A60" s="115">
        <v>53</v>
      </c>
      <c r="B60" s="116">
        <v>446</v>
      </c>
      <c r="C60" s="117">
        <v>429</v>
      </c>
    </row>
    <row r="61" spans="1:3">
      <c r="A61" s="115">
        <v>54</v>
      </c>
      <c r="B61" s="116">
        <v>444</v>
      </c>
      <c r="C61" s="117">
        <v>428</v>
      </c>
    </row>
    <row r="62" spans="1:3">
      <c r="A62" s="115">
        <v>55</v>
      </c>
      <c r="B62" s="116">
        <v>454</v>
      </c>
      <c r="C62" s="117">
        <v>437</v>
      </c>
    </row>
    <row r="63" spans="1:3">
      <c r="A63" s="115">
        <v>56</v>
      </c>
      <c r="B63" s="116">
        <v>456</v>
      </c>
      <c r="C63" s="117">
        <v>436</v>
      </c>
    </row>
    <row r="64" spans="1:3">
      <c r="A64" s="115">
        <v>57</v>
      </c>
      <c r="B64" s="116">
        <v>462</v>
      </c>
      <c r="C64" s="117">
        <v>438</v>
      </c>
    </row>
    <row r="65" spans="1:3">
      <c r="A65" s="115">
        <v>58</v>
      </c>
      <c r="B65" s="116">
        <v>457</v>
      </c>
      <c r="C65" s="117">
        <v>430</v>
      </c>
    </row>
    <row r="66" spans="1:3">
      <c r="A66" s="115">
        <v>59</v>
      </c>
      <c r="B66" s="116">
        <v>442</v>
      </c>
      <c r="C66" s="117">
        <v>415</v>
      </c>
    </row>
    <row r="67" spans="1:3">
      <c r="A67" s="115">
        <v>60</v>
      </c>
      <c r="B67" s="116">
        <v>442</v>
      </c>
      <c r="C67" s="117">
        <v>412</v>
      </c>
    </row>
    <row r="68" spans="1:3">
      <c r="A68" s="115">
        <v>61</v>
      </c>
      <c r="B68" s="116">
        <v>440</v>
      </c>
      <c r="C68" s="117">
        <v>406</v>
      </c>
    </row>
    <row r="69" spans="1:3">
      <c r="A69" s="115">
        <v>62</v>
      </c>
      <c r="B69" s="116">
        <v>439</v>
      </c>
      <c r="C69" s="117">
        <v>401</v>
      </c>
    </row>
    <row r="70" spans="1:3">
      <c r="A70" s="115">
        <v>63</v>
      </c>
      <c r="B70" s="116">
        <v>428</v>
      </c>
      <c r="C70" s="117">
        <v>388</v>
      </c>
    </row>
    <row r="71" spans="1:3">
      <c r="A71" s="115">
        <v>64</v>
      </c>
      <c r="B71" s="116">
        <v>425</v>
      </c>
      <c r="C71" s="117">
        <v>384</v>
      </c>
    </row>
    <row r="72" spans="1:3">
      <c r="A72" s="115">
        <v>65</v>
      </c>
      <c r="B72" s="116">
        <v>424</v>
      </c>
      <c r="C72" s="117">
        <v>376</v>
      </c>
    </row>
    <row r="73" spans="1:3">
      <c r="A73" s="115">
        <v>66</v>
      </c>
      <c r="B73" s="116">
        <v>419</v>
      </c>
      <c r="C73" s="117">
        <v>368</v>
      </c>
    </row>
    <row r="74" spans="1:3">
      <c r="A74" s="115">
        <v>67</v>
      </c>
      <c r="B74" s="116">
        <v>415</v>
      </c>
      <c r="C74" s="117">
        <v>365</v>
      </c>
    </row>
    <row r="75" spans="1:3">
      <c r="A75" s="115">
        <v>68</v>
      </c>
      <c r="B75" s="116">
        <v>406</v>
      </c>
      <c r="C75" s="117">
        <v>355</v>
      </c>
    </row>
    <row r="76" spans="1:3">
      <c r="A76" s="115">
        <v>69</v>
      </c>
      <c r="B76" s="116">
        <v>411</v>
      </c>
      <c r="C76" s="117">
        <v>358</v>
      </c>
    </row>
    <row r="77" spans="1:3">
      <c r="A77" s="115">
        <v>70</v>
      </c>
      <c r="B77" s="116">
        <v>398</v>
      </c>
      <c r="C77" s="117">
        <v>346</v>
      </c>
    </row>
    <row r="78" spans="1:3">
      <c r="A78" s="115">
        <v>71</v>
      </c>
      <c r="B78" s="116">
        <v>409</v>
      </c>
      <c r="C78" s="117">
        <v>355</v>
      </c>
    </row>
    <row r="79" spans="1:3">
      <c r="A79" s="115">
        <v>72</v>
      </c>
      <c r="B79" s="116">
        <v>401</v>
      </c>
      <c r="C79" s="117">
        <v>344</v>
      </c>
    </row>
    <row r="80" spans="1:3">
      <c r="A80" s="115">
        <v>73</v>
      </c>
      <c r="B80" s="116">
        <v>398</v>
      </c>
      <c r="C80" s="117">
        <v>339</v>
      </c>
    </row>
    <row r="81" spans="1:3">
      <c r="A81" s="115">
        <v>74</v>
      </c>
      <c r="B81" s="116">
        <v>388</v>
      </c>
      <c r="C81" s="117">
        <v>328</v>
      </c>
    </row>
    <row r="82" spans="1:3">
      <c r="A82" s="115">
        <v>75</v>
      </c>
      <c r="B82" s="116">
        <v>364</v>
      </c>
      <c r="C82" s="117">
        <v>302</v>
      </c>
    </row>
    <row r="83" spans="1:3">
      <c r="A83" s="115">
        <v>76</v>
      </c>
      <c r="B83" s="116">
        <v>275</v>
      </c>
      <c r="C83" s="117">
        <v>223</v>
      </c>
    </row>
    <row r="84" spans="1:3">
      <c r="A84" s="115">
        <v>77</v>
      </c>
      <c r="B84" s="116">
        <v>266</v>
      </c>
      <c r="C84" s="117">
        <v>213</v>
      </c>
    </row>
    <row r="85" spans="1:3">
      <c r="A85" s="115">
        <v>78</v>
      </c>
      <c r="B85" s="116">
        <v>257</v>
      </c>
      <c r="C85" s="117">
        <v>203</v>
      </c>
    </row>
    <row r="86" spans="1:3">
      <c r="A86" s="115">
        <v>79</v>
      </c>
      <c r="B86" s="116">
        <v>236</v>
      </c>
      <c r="C86" s="117">
        <v>183</v>
      </c>
    </row>
    <row r="87" spans="1:3">
      <c r="A87" s="115">
        <v>80</v>
      </c>
      <c r="B87" s="116">
        <v>209</v>
      </c>
      <c r="C87" s="117">
        <v>157</v>
      </c>
    </row>
    <row r="88" spans="1:3">
      <c r="A88" s="115">
        <v>81</v>
      </c>
      <c r="B88" s="116">
        <v>214</v>
      </c>
      <c r="C88" s="117">
        <v>157</v>
      </c>
    </row>
    <row r="89" spans="1:3">
      <c r="A89" s="115">
        <v>82</v>
      </c>
      <c r="B89" s="116">
        <v>223</v>
      </c>
      <c r="C89" s="117">
        <v>157</v>
      </c>
    </row>
    <row r="90" spans="1:3">
      <c r="A90" s="115">
        <v>83</v>
      </c>
      <c r="B90" s="116">
        <v>212</v>
      </c>
      <c r="C90" s="117">
        <v>145</v>
      </c>
    </row>
    <row r="91" spans="1:3">
      <c r="A91" s="115">
        <v>84</v>
      </c>
      <c r="B91" s="116">
        <v>204</v>
      </c>
      <c r="C91" s="117">
        <v>134</v>
      </c>
    </row>
    <row r="92" spans="1:3">
      <c r="A92" s="115">
        <v>85</v>
      </c>
      <c r="B92" s="116">
        <v>197</v>
      </c>
      <c r="C92" s="117">
        <v>125</v>
      </c>
    </row>
    <row r="93" spans="1:3">
      <c r="A93" s="115">
        <v>86</v>
      </c>
      <c r="B93" s="116">
        <v>186</v>
      </c>
      <c r="C93" s="117">
        <v>109</v>
      </c>
    </row>
    <row r="94" spans="1:3">
      <c r="A94" s="115">
        <v>87</v>
      </c>
      <c r="B94" s="116">
        <v>179</v>
      </c>
      <c r="C94" s="117">
        <v>99</v>
      </c>
    </row>
    <row r="95" spans="1:3">
      <c r="A95" s="115">
        <v>88</v>
      </c>
      <c r="B95" s="116">
        <v>161</v>
      </c>
      <c r="C95" s="117">
        <v>85</v>
      </c>
    </row>
    <row r="96" spans="1:3">
      <c r="A96" s="115">
        <v>89</v>
      </c>
      <c r="B96" s="116">
        <v>154</v>
      </c>
      <c r="C96" s="117">
        <v>75</v>
      </c>
    </row>
    <row r="97" spans="1:3">
      <c r="A97" s="115">
        <v>90</v>
      </c>
      <c r="B97" s="116">
        <v>135</v>
      </c>
      <c r="C97" s="117">
        <v>63</v>
      </c>
    </row>
    <row r="98" spans="1:3">
      <c r="A98" s="115">
        <v>91</v>
      </c>
      <c r="B98" s="116">
        <v>121</v>
      </c>
      <c r="C98" s="117">
        <v>52</v>
      </c>
    </row>
    <row r="99" spans="1:3">
      <c r="A99" s="115">
        <v>92</v>
      </c>
      <c r="B99" s="116">
        <v>97</v>
      </c>
      <c r="C99" s="117">
        <v>38</v>
      </c>
    </row>
    <row r="100" spans="1:3">
      <c r="A100" s="115">
        <v>93</v>
      </c>
      <c r="B100" s="116">
        <v>82</v>
      </c>
      <c r="C100" s="117">
        <v>29</v>
      </c>
    </row>
    <row r="101" spans="1:3">
      <c r="A101" s="115">
        <v>94</v>
      </c>
      <c r="B101" s="116">
        <v>66</v>
      </c>
      <c r="C101" s="117">
        <v>22</v>
      </c>
    </row>
    <row r="102" spans="1:3">
      <c r="A102" s="115">
        <v>95</v>
      </c>
      <c r="B102" s="116">
        <v>54</v>
      </c>
      <c r="C102" s="117">
        <v>16</v>
      </c>
    </row>
    <row r="103" spans="1:3">
      <c r="A103" s="115">
        <v>96</v>
      </c>
      <c r="B103" s="116">
        <v>41</v>
      </c>
      <c r="C103" s="117">
        <v>12</v>
      </c>
    </row>
    <row r="104" spans="1:3">
      <c r="A104" s="115">
        <v>97</v>
      </c>
      <c r="B104" s="116">
        <v>31</v>
      </c>
      <c r="C104" s="117">
        <v>8</v>
      </c>
    </row>
    <row r="105" spans="1:3">
      <c r="A105" s="115">
        <v>98</v>
      </c>
      <c r="B105" s="116">
        <v>23</v>
      </c>
      <c r="C105" s="117">
        <v>5</v>
      </c>
    </row>
    <row r="106" spans="1:3">
      <c r="A106" s="115">
        <v>99</v>
      </c>
      <c r="B106" s="116">
        <v>16</v>
      </c>
      <c r="C106" s="117">
        <v>3</v>
      </c>
    </row>
    <row r="107" spans="1:3">
      <c r="A107" s="115">
        <v>100</v>
      </c>
      <c r="B107" s="116">
        <v>11</v>
      </c>
      <c r="C107" s="117">
        <v>2</v>
      </c>
    </row>
    <row r="108" spans="1:3">
      <c r="A108" s="115">
        <v>101</v>
      </c>
      <c r="B108" s="116">
        <v>7</v>
      </c>
      <c r="C108" s="117">
        <v>1</v>
      </c>
    </row>
    <row r="109" spans="1:3">
      <c r="A109" s="115">
        <v>102</v>
      </c>
      <c r="B109" s="116">
        <v>3</v>
      </c>
      <c r="C109" s="117">
        <v>0</v>
      </c>
    </row>
    <row r="110" spans="1:3">
      <c r="A110" s="115">
        <v>103</v>
      </c>
      <c r="B110" s="116">
        <v>2</v>
      </c>
      <c r="C110" s="117">
        <v>0</v>
      </c>
    </row>
    <row r="111" spans="1:3">
      <c r="A111" s="115">
        <v>104</v>
      </c>
      <c r="B111" s="116">
        <v>1</v>
      </c>
      <c r="C111" s="117">
        <v>0</v>
      </c>
    </row>
    <row r="112" spans="1:3">
      <c r="A112" s="115">
        <v>105</v>
      </c>
      <c r="B112" s="116">
        <v>1</v>
      </c>
      <c r="C112" s="117">
        <v>0</v>
      </c>
    </row>
    <row r="113" spans="1:4">
      <c r="A113" s="115">
        <v>106</v>
      </c>
      <c r="B113" s="116">
        <v>0</v>
      </c>
      <c r="C113" s="117">
        <v>0</v>
      </c>
    </row>
    <row r="114" spans="1:4">
      <c r="A114" s="115">
        <v>107</v>
      </c>
      <c r="B114" s="116">
        <v>0</v>
      </c>
      <c r="C114" s="117">
        <v>0</v>
      </c>
    </row>
    <row r="115" spans="1:4">
      <c r="A115" s="115">
        <v>108</v>
      </c>
      <c r="B115" s="116">
        <v>0</v>
      </c>
      <c r="C115" s="117">
        <v>0</v>
      </c>
    </row>
    <row r="116" spans="1:4">
      <c r="A116" s="115">
        <v>109</v>
      </c>
      <c r="B116" s="116">
        <v>0</v>
      </c>
      <c r="C116" s="117">
        <v>0</v>
      </c>
    </row>
    <row r="117" spans="1:4">
      <c r="A117" s="118" t="s">
        <v>114</v>
      </c>
      <c r="B117" s="118">
        <v>0</v>
      </c>
      <c r="C117" s="119">
        <v>0</v>
      </c>
    </row>
    <row r="118" spans="1:4" ht="16.3">
      <c r="A118" s="135" t="s">
        <v>217</v>
      </c>
      <c r="B118" s="37"/>
      <c r="C118" s="37"/>
      <c r="D118" s="37"/>
    </row>
    <row r="119" spans="1:4">
      <c r="A119" s="35" t="s">
        <v>115</v>
      </c>
      <c r="B119" s="37"/>
      <c r="C119" s="37"/>
      <c r="D119" s="37"/>
    </row>
    <row r="120" spans="1:4" ht="14.95">
      <c r="A120" s="37" t="s">
        <v>249</v>
      </c>
    </row>
    <row r="121" spans="1:4">
      <c r="A121" s="35" t="s">
        <v>7</v>
      </c>
    </row>
    <row r="122" spans="1:4">
      <c r="A122" s="8" t="s">
        <v>8</v>
      </c>
    </row>
  </sheetData>
  <mergeCells count="3">
    <mergeCell ref="E5:E6"/>
    <mergeCell ref="K5:N5"/>
    <mergeCell ref="F5:J5"/>
  </mergeCells>
  <pageMargins left="0.74791666666666701" right="0.74791666666666701" top="0.5" bottom="0.47986111111111102" header="0.5" footer="0.47986111111111102"/>
  <pageSetup paperSize="9" firstPageNumber="0" pageOrder="overThenDown"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31"/>
  <sheetViews>
    <sheetView zoomScaleNormal="100" workbookViewId="0"/>
  </sheetViews>
  <sheetFormatPr baseColWidth="10" defaultColWidth="10.44140625" defaultRowHeight="13.6"/>
  <cols>
    <col min="1" max="1" width="14.77734375" style="20" customWidth="1"/>
    <col min="2" max="7" width="14.77734375" style="1" customWidth="1"/>
    <col min="8" max="8" width="10.33203125" style="1" customWidth="1"/>
    <col min="9" max="9" width="27.5546875" style="1" customWidth="1"/>
    <col min="10" max="64" width="10.33203125" style="1" customWidth="1"/>
    <col min="65" max="1023" width="10.44140625" style="1"/>
    <col min="1024" max="1024" width="11.5546875" style="1" customWidth="1"/>
  </cols>
  <sheetData>
    <row r="1" spans="1:64" ht="14.3">
      <c r="A1" s="53" t="s">
        <v>121</v>
      </c>
    </row>
    <row r="2" spans="1:64">
      <c r="A2" s="8"/>
    </row>
    <row r="3" spans="1:64" ht="14.3">
      <c r="A3" s="22"/>
    </row>
    <row r="4" spans="1:64" ht="42.15" customHeight="1">
      <c r="A4" s="150"/>
      <c r="B4" s="150" t="s">
        <v>122</v>
      </c>
      <c r="C4" s="150" t="s">
        <v>123</v>
      </c>
      <c r="D4" s="83" t="s">
        <v>124</v>
      </c>
      <c r="E4" s="150" t="s">
        <v>229</v>
      </c>
      <c r="F4" s="150" t="s">
        <v>230</v>
      </c>
      <c r="G4" s="83" t="s">
        <v>231</v>
      </c>
      <c r="H4" s="54"/>
      <c r="I4" s="55"/>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row>
    <row r="5" spans="1:64" ht="14.3">
      <c r="A5" s="105">
        <v>2000</v>
      </c>
      <c r="B5" s="145">
        <v>305234</v>
      </c>
      <c r="C5" s="145" t="s">
        <v>105</v>
      </c>
      <c r="D5" s="146">
        <v>305234</v>
      </c>
      <c r="E5" s="145">
        <v>16859</v>
      </c>
      <c r="F5" s="145">
        <v>5412</v>
      </c>
      <c r="G5" s="146">
        <v>22271</v>
      </c>
      <c r="H5" s="56"/>
      <c r="I5" s="57"/>
      <c r="J5" s="58"/>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row>
    <row r="6" spans="1:64" ht="14.3">
      <c r="A6" s="71">
        <v>2001</v>
      </c>
      <c r="B6" s="72">
        <v>295720</v>
      </c>
      <c r="C6" s="72" t="s">
        <v>105</v>
      </c>
      <c r="D6" s="147">
        <v>295720</v>
      </c>
      <c r="E6" s="145">
        <v>16306</v>
      </c>
      <c r="F6" s="145">
        <v>3323</v>
      </c>
      <c r="G6" s="147">
        <v>19629</v>
      </c>
      <c r="H6" s="56"/>
      <c r="I6" s="18"/>
      <c r="J6" s="58"/>
    </row>
    <row r="7" spans="1:64" ht="14.3">
      <c r="A7" s="71">
        <v>2002</v>
      </c>
      <c r="B7" s="72">
        <v>286169</v>
      </c>
      <c r="C7" s="72" t="s">
        <v>105</v>
      </c>
      <c r="D7" s="147">
        <v>286169</v>
      </c>
      <c r="E7" s="145">
        <v>21683</v>
      </c>
      <c r="F7" s="145">
        <v>3622</v>
      </c>
      <c r="G7" s="147">
        <v>25305</v>
      </c>
      <c r="H7" s="56"/>
      <c r="I7" s="18"/>
      <c r="J7" s="58"/>
    </row>
    <row r="8" spans="1:64" ht="14.3">
      <c r="A8" s="71">
        <v>2003</v>
      </c>
      <c r="B8" s="72">
        <v>282756</v>
      </c>
      <c r="C8" s="72" t="s">
        <v>105</v>
      </c>
      <c r="D8" s="147">
        <v>282756</v>
      </c>
      <c r="E8" s="145">
        <v>27276</v>
      </c>
      <c r="F8" s="145">
        <v>4294</v>
      </c>
      <c r="G8" s="147">
        <v>31570</v>
      </c>
      <c r="H8" s="56"/>
      <c r="I8" s="18"/>
      <c r="J8" s="58"/>
    </row>
    <row r="9" spans="1:64" ht="14.3">
      <c r="A9" s="71">
        <v>2004</v>
      </c>
      <c r="B9" s="72">
        <v>278439</v>
      </c>
      <c r="C9" s="72" t="s">
        <v>105</v>
      </c>
      <c r="D9" s="147">
        <v>278439</v>
      </c>
      <c r="E9" s="145">
        <v>35057</v>
      </c>
      <c r="F9" s="145">
        <v>5023</v>
      </c>
      <c r="G9" s="147">
        <v>40080</v>
      </c>
      <c r="H9" s="56"/>
      <c r="I9" s="18"/>
      <c r="J9" s="58"/>
    </row>
    <row r="10" spans="1:64" ht="14.3">
      <c r="A10" s="71">
        <v>2005</v>
      </c>
      <c r="B10" s="72">
        <v>283036</v>
      </c>
      <c r="C10" s="72" t="s">
        <v>105</v>
      </c>
      <c r="D10" s="147">
        <v>283036</v>
      </c>
      <c r="E10" s="145">
        <v>55597</v>
      </c>
      <c r="F10" s="145">
        <v>4865</v>
      </c>
      <c r="G10" s="147">
        <v>60462</v>
      </c>
      <c r="H10" s="56"/>
      <c r="I10" s="18"/>
      <c r="J10" s="58"/>
    </row>
    <row r="11" spans="1:64" ht="14.3">
      <c r="A11" s="71">
        <v>2006</v>
      </c>
      <c r="B11" s="72">
        <v>273914</v>
      </c>
      <c r="C11" s="72" t="s">
        <v>105</v>
      </c>
      <c r="D11" s="147">
        <v>273914</v>
      </c>
      <c r="E11" s="145">
        <v>72276</v>
      </c>
      <c r="F11" s="145">
        <v>5071</v>
      </c>
      <c r="G11" s="147">
        <v>77347</v>
      </c>
      <c r="H11" s="56"/>
      <c r="I11" s="18"/>
      <c r="J11" s="58"/>
    </row>
    <row r="12" spans="1:64" ht="14.3">
      <c r="A12" s="71">
        <v>2007</v>
      </c>
      <c r="B12" s="72">
        <v>273669</v>
      </c>
      <c r="C12" s="72" t="s">
        <v>105</v>
      </c>
      <c r="D12" s="147">
        <v>273669</v>
      </c>
      <c r="E12" s="145">
        <v>95772</v>
      </c>
      <c r="F12" s="145">
        <v>6206</v>
      </c>
      <c r="G12" s="147">
        <v>101978</v>
      </c>
      <c r="H12" s="56"/>
      <c r="I12" s="18"/>
      <c r="J12" s="58"/>
    </row>
    <row r="13" spans="1:64" ht="14.3">
      <c r="A13" s="71">
        <v>2008</v>
      </c>
      <c r="B13" s="72">
        <v>265404</v>
      </c>
      <c r="C13" s="72" t="s">
        <v>105</v>
      </c>
      <c r="D13" s="147">
        <v>265404</v>
      </c>
      <c r="E13" s="145">
        <v>137766</v>
      </c>
      <c r="F13" s="145">
        <v>8194</v>
      </c>
      <c r="G13" s="147">
        <v>145960</v>
      </c>
      <c r="H13" s="56"/>
      <c r="I13" s="18"/>
      <c r="J13" s="58"/>
    </row>
    <row r="14" spans="1:64" ht="14.3">
      <c r="A14" s="71">
        <v>2009</v>
      </c>
      <c r="B14" s="72">
        <v>251478</v>
      </c>
      <c r="C14" s="72" t="s">
        <v>105</v>
      </c>
      <c r="D14" s="147">
        <v>251478</v>
      </c>
      <c r="E14" s="145">
        <v>166192</v>
      </c>
      <c r="F14" s="145">
        <v>8437</v>
      </c>
      <c r="G14" s="147">
        <v>174629</v>
      </c>
      <c r="H14" s="56"/>
      <c r="I14" s="18"/>
      <c r="J14" s="58"/>
    </row>
    <row r="15" spans="1:64" ht="14.3">
      <c r="A15" s="71">
        <v>2010</v>
      </c>
      <c r="B15" s="72">
        <v>251654</v>
      </c>
      <c r="C15" s="72" t="s">
        <v>105</v>
      </c>
      <c r="D15" s="147">
        <v>251654</v>
      </c>
      <c r="E15" s="145">
        <v>196405</v>
      </c>
      <c r="F15" s="145">
        <v>9145</v>
      </c>
      <c r="G15" s="147">
        <v>205550</v>
      </c>
      <c r="H15" s="56"/>
      <c r="I15" s="18"/>
      <c r="J15" s="58"/>
    </row>
    <row r="16" spans="1:64" ht="14.3">
      <c r="A16" s="71">
        <v>2011</v>
      </c>
      <c r="B16" s="72">
        <v>236826</v>
      </c>
      <c r="C16" s="72" t="s">
        <v>105</v>
      </c>
      <c r="D16" s="147">
        <v>236826</v>
      </c>
      <c r="E16" s="145">
        <v>144714</v>
      </c>
      <c r="F16" s="145">
        <v>7499</v>
      </c>
      <c r="G16" s="147">
        <v>152213</v>
      </c>
      <c r="H16" s="56"/>
      <c r="I16" s="18"/>
      <c r="J16" s="58"/>
    </row>
    <row r="17" spans="1:12" ht="14.3">
      <c r="A17" s="71">
        <v>2012</v>
      </c>
      <c r="B17" s="72">
        <v>245930</v>
      </c>
      <c r="C17" s="72" t="s">
        <v>105</v>
      </c>
      <c r="D17" s="147">
        <v>245930</v>
      </c>
      <c r="E17" s="145">
        <v>153715</v>
      </c>
      <c r="F17" s="145">
        <v>6975</v>
      </c>
      <c r="G17" s="147">
        <v>160690</v>
      </c>
      <c r="H17" s="56"/>
      <c r="I17" s="59"/>
      <c r="J17" s="59"/>
      <c r="K17" s="59"/>
    </row>
    <row r="18" spans="1:12" ht="14.3">
      <c r="A18" s="71">
        <v>2013</v>
      </c>
      <c r="B18" s="72">
        <v>231225</v>
      </c>
      <c r="C18" s="72">
        <v>7367</v>
      </c>
      <c r="D18" s="147">
        <v>238592</v>
      </c>
      <c r="E18" s="145">
        <v>162609</v>
      </c>
      <c r="F18" s="145">
        <v>6083</v>
      </c>
      <c r="G18" s="147">
        <v>168692</v>
      </c>
      <c r="H18" s="56"/>
      <c r="I18" s="59"/>
      <c r="J18" s="59"/>
      <c r="K18" s="59"/>
    </row>
    <row r="19" spans="1:12" ht="14.3">
      <c r="A19" s="71">
        <v>2014</v>
      </c>
      <c r="B19" s="72">
        <v>230770</v>
      </c>
      <c r="C19" s="72">
        <v>10522</v>
      </c>
      <c r="D19" s="147">
        <v>241292</v>
      </c>
      <c r="E19" s="145">
        <v>167469</v>
      </c>
      <c r="F19" s="145">
        <v>6262</v>
      </c>
      <c r="G19" s="147">
        <v>173731</v>
      </c>
      <c r="H19" s="60"/>
      <c r="I19" s="59"/>
      <c r="J19" s="59"/>
      <c r="K19" s="59"/>
    </row>
    <row r="20" spans="1:12" ht="14.3">
      <c r="A20" s="71">
        <v>2015</v>
      </c>
      <c r="B20" s="72">
        <v>228565</v>
      </c>
      <c r="C20" s="72">
        <v>7751</v>
      </c>
      <c r="D20" s="147">
        <v>236316</v>
      </c>
      <c r="E20" s="145">
        <v>181930</v>
      </c>
      <c r="F20" s="145">
        <v>7017</v>
      </c>
      <c r="G20" s="147">
        <v>188947</v>
      </c>
      <c r="H20" s="60"/>
      <c r="I20" s="59"/>
      <c r="J20" s="59"/>
      <c r="K20" s="59"/>
    </row>
    <row r="21" spans="1:12" ht="14.3">
      <c r="A21" s="71">
        <v>2016</v>
      </c>
      <c r="B21" s="72">
        <v>225612</v>
      </c>
      <c r="C21" s="72">
        <v>7113</v>
      </c>
      <c r="D21" s="147">
        <v>232725</v>
      </c>
      <c r="E21" s="145">
        <v>184425</v>
      </c>
      <c r="F21" s="145">
        <v>7112</v>
      </c>
      <c r="G21" s="147">
        <v>191537</v>
      </c>
      <c r="H21" s="60"/>
      <c r="I21" s="59"/>
      <c r="J21" s="59"/>
      <c r="K21" s="59"/>
    </row>
    <row r="22" spans="1:12" ht="14.3">
      <c r="A22" s="71">
        <v>2017</v>
      </c>
      <c r="B22" s="72">
        <v>226671</v>
      </c>
      <c r="C22" s="72">
        <v>7244</v>
      </c>
      <c r="D22" s="147">
        <v>233915</v>
      </c>
      <c r="E22" s="145">
        <v>188233</v>
      </c>
      <c r="F22" s="145">
        <v>7400</v>
      </c>
      <c r="G22" s="147">
        <v>195633</v>
      </c>
      <c r="H22" s="60"/>
      <c r="I22" s="59"/>
      <c r="J22" s="59"/>
      <c r="K22" s="59"/>
    </row>
    <row r="23" spans="1:12" ht="14.3">
      <c r="A23" s="71">
        <v>2018</v>
      </c>
      <c r="B23" s="72">
        <v>228349</v>
      </c>
      <c r="C23" s="72">
        <v>6386</v>
      </c>
      <c r="D23" s="147">
        <v>234735</v>
      </c>
      <c r="E23" s="145">
        <v>200282</v>
      </c>
      <c r="F23" s="145">
        <v>8589</v>
      </c>
      <c r="G23" s="147">
        <v>208871</v>
      </c>
      <c r="H23" s="61"/>
      <c r="J23" s="59"/>
      <c r="K23" s="59"/>
    </row>
    <row r="24" spans="1:12" ht="14.3">
      <c r="A24" s="71">
        <v>2019</v>
      </c>
      <c r="B24" s="72">
        <v>218468</v>
      </c>
      <c r="C24" s="72">
        <v>6272</v>
      </c>
      <c r="D24" s="147">
        <v>224740</v>
      </c>
      <c r="E24" s="145">
        <v>188014</v>
      </c>
      <c r="F24" s="145">
        <v>8356</v>
      </c>
      <c r="G24" s="147">
        <v>196370</v>
      </c>
      <c r="H24" s="61"/>
      <c r="I24" s="59"/>
    </row>
    <row r="25" spans="1:12" ht="14.3">
      <c r="A25" s="71">
        <v>2020</v>
      </c>
      <c r="B25" s="72">
        <v>149983</v>
      </c>
      <c r="C25" s="72">
        <v>4598</v>
      </c>
      <c r="D25" s="147">
        <v>154581</v>
      </c>
      <c r="E25" s="145">
        <v>165911</v>
      </c>
      <c r="F25" s="145">
        <v>7983</v>
      </c>
      <c r="G25" s="147">
        <v>173894</v>
      </c>
      <c r="H25" s="61"/>
      <c r="I25" s="59"/>
    </row>
    <row r="26" spans="1:12" ht="14.3">
      <c r="A26" s="77" t="s">
        <v>99</v>
      </c>
      <c r="B26" s="78">
        <v>214000</v>
      </c>
      <c r="C26" s="78">
        <v>6000</v>
      </c>
      <c r="D26" s="148">
        <v>220000</v>
      </c>
      <c r="E26" s="149" t="s">
        <v>6</v>
      </c>
      <c r="F26" s="149" t="s">
        <v>6</v>
      </c>
      <c r="G26" s="148" t="s">
        <v>6</v>
      </c>
      <c r="H26" s="62"/>
      <c r="I26" s="63"/>
    </row>
    <row r="27" spans="1:12" ht="27.85" customHeight="1">
      <c r="A27" s="260" t="s">
        <v>248</v>
      </c>
      <c r="B27" s="260"/>
      <c r="C27" s="260"/>
      <c r="D27" s="260"/>
      <c r="E27" s="260"/>
      <c r="F27" s="260"/>
      <c r="G27" s="260"/>
      <c r="H27" s="60"/>
      <c r="I27" s="59"/>
      <c r="J27" s="64"/>
      <c r="K27" s="64"/>
      <c r="L27" s="4"/>
    </row>
    <row r="28" spans="1:12">
      <c r="A28" s="151" t="s">
        <v>228</v>
      </c>
      <c r="B28" s="19"/>
      <c r="C28" s="19"/>
      <c r="D28" s="19"/>
      <c r="E28" s="19"/>
      <c r="F28" s="19"/>
      <c r="G28" s="19"/>
      <c r="J28" s="4"/>
      <c r="K28" s="4"/>
      <c r="L28" s="4"/>
    </row>
    <row r="29" spans="1:12">
      <c r="A29" s="8" t="s">
        <v>125</v>
      </c>
      <c r="B29" s="19"/>
      <c r="C29" s="19"/>
      <c r="D29" s="19"/>
      <c r="E29" s="19"/>
      <c r="F29" s="19"/>
      <c r="G29" s="19"/>
    </row>
    <row r="30" spans="1:12" ht="33.299999999999997" customHeight="1">
      <c r="A30" s="32" t="s">
        <v>238</v>
      </c>
    </row>
    <row r="31" spans="1:12" ht="24.3" customHeight="1">
      <c r="A31" s="259" t="s">
        <v>126</v>
      </c>
      <c r="B31" s="259"/>
      <c r="C31" s="259"/>
      <c r="D31" s="259"/>
      <c r="E31" s="259"/>
      <c r="F31" s="259"/>
      <c r="G31" s="259"/>
    </row>
  </sheetData>
  <mergeCells count="2">
    <mergeCell ref="A31:G31"/>
    <mergeCell ref="A27:G27"/>
  </mergeCells>
  <pageMargins left="0.74791666666666701" right="0.74791666666666701" top="0.98402777777777795" bottom="0.98402777777777795" header="0.98402777777777795" footer="0.98402777777777795"/>
  <pageSetup paperSize="9" firstPageNumber="0" pageOrder="overThenDown"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37"/>
  <sheetViews>
    <sheetView zoomScaleNormal="100" workbookViewId="0">
      <selection sqref="A1:D1"/>
    </sheetView>
  </sheetViews>
  <sheetFormatPr baseColWidth="10" defaultColWidth="10.44140625" defaultRowHeight="13.6"/>
  <cols>
    <col min="1" max="1" width="22.5546875" style="1" customWidth="1"/>
    <col min="2" max="3" width="10.44140625" style="1"/>
    <col min="4" max="4" width="13.88671875" style="1" customWidth="1"/>
    <col min="5" max="5" width="10.44140625" style="1"/>
    <col min="6" max="7" width="10.44140625" style="4"/>
    <col min="8" max="9" width="9.77734375" style="4" customWidth="1"/>
    <col min="10" max="64" width="9.77734375" style="1" customWidth="1"/>
    <col min="65" max="1023" width="10.44140625" style="1"/>
    <col min="1024" max="1024" width="11.5546875" style="1" customWidth="1"/>
  </cols>
  <sheetData>
    <row r="1" spans="1:9" ht="14.3">
      <c r="A1" s="261" t="s">
        <v>127</v>
      </c>
      <c r="B1" s="261"/>
      <c r="C1" s="261"/>
      <c r="D1" s="261"/>
    </row>
    <row r="2" spans="1:9" ht="14.3">
      <c r="A2" s="43"/>
    </row>
    <row r="3" spans="1:9" ht="28.55" customHeight="1">
      <c r="A3" s="264"/>
      <c r="B3" s="224" t="s">
        <v>128</v>
      </c>
      <c r="C3" s="224"/>
      <c r="D3" s="224" t="s">
        <v>129</v>
      </c>
      <c r="E3" s="224" t="s">
        <v>130</v>
      </c>
      <c r="F3" s="224" t="s">
        <v>131</v>
      </c>
      <c r="G3" s="224"/>
      <c r="H3" s="224" t="s">
        <v>132</v>
      </c>
      <c r="I3" s="224"/>
    </row>
    <row r="4" spans="1:9" ht="16.5" customHeight="1">
      <c r="A4" s="264"/>
      <c r="B4" s="224" t="s">
        <v>133</v>
      </c>
      <c r="C4" s="224" t="s">
        <v>134</v>
      </c>
      <c r="D4" s="224"/>
      <c r="E4" s="224"/>
      <c r="F4" s="265" t="s">
        <v>103</v>
      </c>
      <c r="G4" s="265" t="s">
        <v>104</v>
      </c>
      <c r="H4" s="265" t="s">
        <v>103</v>
      </c>
      <c r="I4" s="265" t="s">
        <v>104</v>
      </c>
    </row>
    <row r="5" spans="1:9" ht="16.5" customHeight="1">
      <c r="A5" s="264"/>
      <c r="B5" s="262"/>
      <c r="C5" s="262"/>
      <c r="D5" s="262"/>
      <c r="E5" s="262"/>
      <c r="F5" s="265"/>
      <c r="G5" s="265"/>
      <c r="H5" s="265"/>
      <c r="I5" s="265"/>
    </row>
    <row r="6" spans="1:9" ht="16.5" customHeight="1">
      <c r="A6" s="264"/>
      <c r="B6" s="262"/>
      <c r="C6" s="262"/>
      <c r="D6" s="262"/>
      <c r="E6" s="262"/>
      <c r="F6" s="265"/>
      <c r="G6" s="265"/>
      <c r="H6" s="265"/>
      <c r="I6" s="265"/>
    </row>
    <row r="7" spans="1:9" ht="12.75" customHeight="1">
      <c r="A7" s="264"/>
      <c r="B7" s="263" t="s">
        <v>135</v>
      </c>
      <c r="C7" s="263"/>
      <c r="D7" s="224"/>
      <c r="E7" s="224" t="s">
        <v>136</v>
      </c>
      <c r="F7" s="224"/>
      <c r="G7" s="224"/>
      <c r="H7" s="224"/>
      <c r="I7" s="224"/>
    </row>
    <row r="8" spans="1:9" ht="27.2">
      <c r="A8" s="162" t="s">
        <v>137</v>
      </c>
      <c r="B8" s="163">
        <v>15.1</v>
      </c>
      <c r="C8" s="163">
        <v>20.6</v>
      </c>
      <c r="D8" s="164">
        <v>1.53</v>
      </c>
      <c r="E8" s="163">
        <v>30.9</v>
      </c>
      <c r="F8" s="165">
        <v>84</v>
      </c>
      <c r="G8" s="163">
        <v>78.5</v>
      </c>
      <c r="H8" s="165" t="s">
        <v>138</v>
      </c>
      <c r="I8" s="163" t="s">
        <v>138</v>
      </c>
    </row>
    <row r="9" spans="1:9">
      <c r="A9" s="152" t="s">
        <v>139</v>
      </c>
      <c r="B9" s="88">
        <v>13.7</v>
      </c>
      <c r="C9" s="88">
        <v>21.8</v>
      </c>
      <c r="D9" s="153">
        <v>1.54</v>
      </c>
      <c r="E9" s="88">
        <v>31.2</v>
      </c>
      <c r="F9" s="154">
        <v>83.7</v>
      </c>
      <c r="G9" s="88">
        <v>79</v>
      </c>
      <c r="H9" s="154" t="s">
        <v>138</v>
      </c>
      <c r="I9" s="88" t="s">
        <v>138</v>
      </c>
    </row>
    <row r="10" spans="1:9">
      <c r="A10" s="152" t="s">
        <v>140</v>
      </c>
      <c r="B10" s="88">
        <v>14.4</v>
      </c>
      <c r="C10" s="88">
        <v>19</v>
      </c>
      <c r="D10" s="153">
        <v>1.46</v>
      </c>
      <c r="E10" s="88">
        <v>31</v>
      </c>
      <c r="F10" s="88">
        <v>84.2</v>
      </c>
      <c r="G10" s="88">
        <v>79.7</v>
      </c>
      <c r="H10" s="88">
        <v>83.6</v>
      </c>
      <c r="I10" s="88">
        <v>78.900000000000006</v>
      </c>
    </row>
    <row r="11" spans="1:9">
      <c r="A11" s="152" t="s">
        <v>141</v>
      </c>
      <c r="B11" s="88">
        <v>16.899999999999999</v>
      </c>
      <c r="C11" s="88">
        <v>19.100000000000001</v>
      </c>
      <c r="D11" s="153">
        <v>1.6</v>
      </c>
      <c r="E11" s="88">
        <v>30.8</v>
      </c>
      <c r="F11" s="88">
        <v>84.3</v>
      </c>
      <c r="G11" s="88">
        <v>79.8</v>
      </c>
      <c r="H11" s="88">
        <v>83.1</v>
      </c>
      <c r="I11" s="88">
        <v>78.599999999999994</v>
      </c>
    </row>
    <row r="12" spans="1:9">
      <c r="A12" s="152" t="s">
        <v>142</v>
      </c>
      <c r="B12" s="88">
        <v>14.4</v>
      </c>
      <c r="C12" s="88">
        <v>21.6</v>
      </c>
      <c r="D12" s="153">
        <v>1.58</v>
      </c>
      <c r="E12" s="88">
        <v>27.8</v>
      </c>
      <c r="F12" s="88">
        <v>78.8</v>
      </c>
      <c r="G12" s="88">
        <v>71.599999999999994</v>
      </c>
      <c r="H12" s="88">
        <v>77.5</v>
      </c>
      <c r="I12" s="88">
        <v>69.900000000000006</v>
      </c>
    </row>
    <row r="13" spans="1:9">
      <c r="A13" s="152" t="s">
        <v>143</v>
      </c>
      <c r="B13" s="88">
        <v>16</v>
      </c>
      <c r="C13" s="88">
        <v>16.3</v>
      </c>
      <c r="D13" s="153">
        <v>1.33</v>
      </c>
      <c r="E13" s="88">
        <v>31.7</v>
      </c>
      <c r="F13" s="88">
        <v>84.4</v>
      </c>
      <c r="G13" s="88">
        <v>80.3</v>
      </c>
      <c r="H13" s="88">
        <v>84.3</v>
      </c>
      <c r="I13" s="88">
        <v>80.3</v>
      </c>
    </row>
    <row r="14" spans="1:9">
      <c r="A14" s="152" t="s">
        <v>144</v>
      </c>
      <c r="B14" s="88">
        <v>14.3</v>
      </c>
      <c r="C14" s="88">
        <v>21</v>
      </c>
      <c r="D14" s="153">
        <v>1.47</v>
      </c>
      <c r="E14" s="88">
        <v>30.5</v>
      </c>
      <c r="F14" s="88">
        <v>81.599999999999994</v>
      </c>
      <c r="G14" s="88">
        <v>75.5</v>
      </c>
      <c r="H14" s="88">
        <v>80.900000000000006</v>
      </c>
      <c r="I14" s="88">
        <v>74.7</v>
      </c>
    </row>
    <row r="15" spans="1:9">
      <c r="A15" s="152" t="s">
        <v>145</v>
      </c>
      <c r="B15" s="88">
        <v>16.399999999999999</v>
      </c>
      <c r="C15" s="88">
        <v>19.899999999999999</v>
      </c>
      <c r="D15" s="153">
        <v>1.7</v>
      </c>
      <c r="E15" s="88">
        <v>31.3</v>
      </c>
      <c r="F15" s="88">
        <v>83.5</v>
      </c>
      <c r="G15" s="88">
        <v>79.5</v>
      </c>
      <c r="H15" s="88">
        <v>83.6</v>
      </c>
      <c r="I15" s="88">
        <v>79.599999999999994</v>
      </c>
    </row>
    <row r="16" spans="1:9">
      <c r="A16" s="152" t="s">
        <v>146</v>
      </c>
      <c r="B16" s="88">
        <v>14.5</v>
      </c>
      <c r="C16" s="88">
        <v>19.600000000000001</v>
      </c>
      <c r="D16" s="153">
        <v>1.23</v>
      </c>
      <c r="E16" s="88">
        <v>32.299999999999997</v>
      </c>
      <c r="F16" s="88">
        <v>86.7</v>
      </c>
      <c r="G16" s="88">
        <v>81.099999999999994</v>
      </c>
      <c r="H16" s="88">
        <v>85.1</v>
      </c>
      <c r="I16" s="88">
        <v>79.7</v>
      </c>
    </row>
    <row r="17" spans="1:11">
      <c r="A17" s="152" t="s">
        <v>147</v>
      </c>
      <c r="B17" s="88">
        <v>16.5</v>
      </c>
      <c r="C17" s="88">
        <v>20</v>
      </c>
      <c r="D17" s="153">
        <v>1.66</v>
      </c>
      <c r="E17" s="88">
        <v>30.6</v>
      </c>
      <c r="F17" s="88">
        <v>83</v>
      </c>
      <c r="G17" s="88">
        <v>74.5</v>
      </c>
      <c r="H17" s="88">
        <v>82.7</v>
      </c>
      <c r="I17" s="88">
        <v>74.2</v>
      </c>
    </row>
    <row r="18" spans="1:11">
      <c r="A18" s="152" t="s">
        <v>148</v>
      </c>
      <c r="B18" s="155">
        <v>15.8</v>
      </c>
      <c r="C18" s="155">
        <v>22.3</v>
      </c>
      <c r="D18" s="156">
        <v>1.35</v>
      </c>
      <c r="E18" s="155">
        <v>31.1</v>
      </c>
      <c r="F18" s="155">
        <v>84.8</v>
      </c>
      <c r="G18" s="155">
        <v>79.3</v>
      </c>
      <c r="H18" s="155">
        <v>85</v>
      </c>
      <c r="I18" s="155">
        <v>79.400000000000006</v>
      </c>
    </row>
    <row r="19" spans="1:11" s="4" customFormat="1">
      <c r="A19" s="157" t="s">
        <v>149</v>
      </c>
      <c r="B19" s="158">
        <v>17.8</v>
      </c>
      <c r="C19" s="158">
        <v>20.399999999999999</v>
      </c>
      <c r="D19" s="159">
        <v>1.86</v>
      </c>
      <c r="E19" s="158">
        <v>30.7</v>
      </c>
      <c r="F19" s="158">
        <v>85.6</v>
      </c>
      <c r="G19" s="158">
        <v>79.7</v>
      </c>
      <c r="H19" s="158">
        <v>85.1</v>
      </c>
      <c r="I19" s="158">
        <v>79.099999999999994</v>
      </c>
      <c r="K19" s="1"/>
    </row>
    <row r="20" spans="1:11">
      <c r="A20" s="152" t="s">
        <v>150</v>
      </c>
      <c r="B20" s="88">
        <v>14.3</v>
      </c>
      <c r="C20" s="88">
        <v>22.3</v>
      </c>
      <c r="D20" s="153">
        <v>1.34</v>
      </c>
      <c r="E20" s="88">
        <v>31.7</v>
      </c>
      <c r="F20" s="88">
        <v>84.2</v>
      </c>
      <c r="G20" s="88">
        <v>79.2</v>
      </c>
      <c r="H20" s="88">
        <v>83.7</v>
      </c>
      <c r="I20" s="88">
        <v>78.599999999999994</v>
      </c>
    </row>
    <row r="21" spans="1:11">
      <c r="A21" s="152" t="s">
        <v>151</v>
      </c>
      <c r="B21" s="88">
        <v>14.5</v>
      </c>
      <c r="C21" s="88">
        <v>19.899999999999999</v>
      </c>
      <c r="D21" s="153">
        <v>1.55</v>
      </c>
      <c r="E21" s="88">
        <v>29.9</v>
      </c>
      <c r="F21" s="88">
        <v>79.7</v>
      </c>
      <c r="G21" s="88">
        <v>73.099999999999994</v>
      </c>
      <c r="H21" s="88">
        <v>79.099999999999994</v>
      </c>
      <c r="I21" s="88">
        <v>72.3</v>
      </c>
    </row>
    <row r="22" spans="1:11">
      <c r="A22" s="152" t="s">
        <v>152</v>
      </c>
      <c r="B22" s="88">
        <v>20.3</v>
      </c>
      <c r="C22" s="88">
        <v>14.4</v>
      </c>
      <c r="D22" s="153">
        <v>1.71</v>
      </c>
      <c r="E22" s="88">
        <v>32.4</v>
      </c>
      <c r="F22" s="88">
        <v>84.7</v>
      </c>
      <c r="G22" s="88">
        <v>80.8</v>
      </c>
      <c r="H22" s="88" t="s">
        <v>138</v>
      </c>
      <c r="I22" s="88" t="s">
        <v>138</v>
      </c>
    </row>
    <row r="23" spans="1:11">
      <c r="A23" s="152" t="s">
        <v>153</v>
      </c>
      <c r="B23" s="88">
        <v>13</v>
      </c>
      <c r="C23" s="88">
        <v>23.2</v>
      </c>
      <c r="D23" s="153">
        <v>1.27</v>
      </c>
      <c r="E23" s="88">
        <v>32.1</v>
      </c>
      <c r="F23" s="88">
        <v>85.7</v>
      </c>
      <c r="G23" s="88">
        <v>81.400000000000006</v>
      </c>
      <c r="H23" s="88">
        <v>84.7</v>
      </c>
      <c r="I23" s="88">
        <v>80.099999999999994</v>
      </c>
    </row>
    <row r="24" spans="1:11">
      <c r="A24" s="152" t="s">
        <v>154</v>
      </c>
      <c r="B24" s="88">
        <v>16</v>
      </c>
      <c r="C24" s="88">
        <v>20.5</v>
      </c>
      <c r="D24" s="153">
        <v>1.61</v>
      </c>
      <c r="E24" s="88">
        <v>30</v>
      </c>
      <c r="F24" s="88">
        <v>80.099999999999994</v>
      </c>
      <c r="G24" s="88">
        <v>70.900000000000006</v>
      </c>
      <c r="H24" s="88">
        <v>80.099999999999994</v>
      </c>
      <c r="I24" s="88">
        <v>70.900000000000006</v>
      </c>
    </row>
    <row r="25" spans="1:11">
      <c r="A25" s="152" t="s">
        <v>155</v>
      </c>
      <c r="B25" s="88">
        <v>15.1</v>
      </c>
      <c r="C25" s="88">
        <v>19.899999999999999</v>
      </c>
      <c r="D25" s="153">
        <v>1.61</v>
      </c>
      <c r="E25" s="88">
        <v>30.2</v>
      </c>
      <c r="F25" s="88">
        <v>81.2</v>
      </c>
      <c r="G25" s="88">
        <v>71.599999999999994</v>
      </c>
      <c r="H25" s="88">
        <v>80</v>
      </c>
      <c r="I25" s="88">
        <v>70.099999999999994</v>
      </c>
    </row>
    <row r="26" spans="1:11">
      <c r="A26" s="152" t="s">
        <v>156</v>
      </c>
      <c r="B26" s="88">
        <v>16</v>
      </c>
      <c r="C26" s="88">
        <v>14.5</v>
      </c>
      <c r="D26" s="153">
        <v>1.34</v>
      </c>
      <c r="E26" s="88">
        <v>32.299999999999997</v>
      </c>
      <c r="F26" s="88">
        <v>85.2</v>
      </c>
      <c r="G26" s="88">
        <v>80.2</v>
      </c>
      <c r="H26" s="88">
        <v>84.2</v>
      </c>
      <c r="I26" s="88">
        <v>79.400000000000006</v>
      </c>
    </row>
    <row r="27" spans="1:11">
      <c r="A27" s="152" t="s">
        <v>157</v>
      </c>
      <c r="B27" s="88">
        <v>13.4</v>
      </c>
      <c r="C27" s="88">
        <v>18.5</v>
      </c>
      <c r="D27" s="153">
        <v>1.1399999999999999</v>
      </c>
      <c r="E27" s="88">
        <v>30.7</v>
      </c>
      <c r="F27" s="88">
        <v>84.6</v>
      </c>
      <c r="G27" s="88">
        <v>81.2</v>
      </c>
      <c r="H27" s="88">
        <v>84.6</v>
      </c>
      <c r="I27" s="88">
        <v>80.8</v>
      </c>
    </row>
    <row r="28" spans="1:11">
      <c r="A28" s="152" t="s">
        <v>158</v>
      </c>
      <c r="B28" s="88">
        <v>15.7</v>
      </c>
      <c r="C28" s="88">
        <v>19.5</v>
      </c>
      <c r="D28" s="153">
        <v>1.57</v>
      </c>
      <c r="E28" s="88">
        <v>31.6</v>
      </c>
      <c r="F28" s="88">
        <v>83.7</v>
      </c>
      <c r="G28" s="88">
        <v>80.599999999999994</v>
      </c>
      <c r="H28" s="88">
        <v>83.1</v>
      </c>
      <c r="I28" s="88">
        <v>79.8</v>
      </c>
    </row>
    <row r="29" spans="1:11">
      <c r="A29" s="152" t="s">
        <v>159</v>
      </c>
      <c r="B29" s="88">
        <v>15.4</v>
      </c>
      <c r="C29" s="88">
        <v>18.2</v>
      </c>
      <c r="D29" s="153">
        <v>1.44</v>
      </c>
      <c r="E29" s="88">
        <v>29.7</v>
      </c>
      <c r="F29" s="88">
        <v>81.900000000000006</v>
      </c>
      <c r="G29" s="88">
        <v>74.099999999999994</v>
      </c>
      <c r="H29" s="88">
        <v>80.8</v>
      </c>
      <c r="I29" s="88">
        <v>72.599999999999994</v>
      </c>
    </row>
    <row r="30" spans="1:11">
      <c r="A30" s="152" t="s">
        <v>160</v>
      </c>
      <c r="B30" s="88">
        <v>13.6</v>
      </c>
      <c r="C30" s="88">
        <v>22.1</v>
      </c>
      <c r="D30" s="153">
        <v>1.43</v>
      </c>
      <c r="E30" s="88">
        <v>31.4</v>
      </c>
      <c r="F30" s="88">
        <v>84.8</v>
      </c>
      <c r="G30" s="88">
        <v>78.7</v>
      </c>
      <c r="H30" s="88">
        <v>84.1</v>
      </c>
      <c r="I30" s="88">
        <v>78</v>
      </c>
    </row>
    <row r="31" spans="1:11">
      <c r="A31" s="152" t="s">
        <v>161</v>
      </c>
      <c r="B31" s="88">
        <v>15.7</v>
      </c>
      <c r="C31" s="88">
        <v>18.899999999999999</v>
      </c>
      <c r="D31" s="153">
        <v>1.77</v>
      </c>
      <c r="E31" s="88">
        <v>28.1</v>
      </c>
      <c r="F31" s="88">
        <v>79.5</v>
      </c>
      <c r="G31" s="88">
        <v>71.900000000000006</v>
      </c>
      <c r="H31" s="88">
        <v>78.400000000000006</v>
      </c>
      <c r="I31" s="88">
        <v>70.5</v>
      </c>
    </row>
    <row r="32" spans="1:11">
      <c r="A32" s="152" t="s">
        <v>162</v>
      </c>
      <c r="B32" s="88">
        <v>15.8</v>
      </c>
      <c r="C32" s="88">
        <v>16.600000000000001</v>
      </c>
      <c r="D32" s="153">
        <v>1.57</v>
      </c>
      <c r="E32" s="88">
        <v>28.8</v>
      </c>
      <c r="F32" s="88">
        <v>81.2</v>
      </c>
      <c r="G32" s="88">
        <v>74.3</v>
      </c>
      <c r="H32" s="88">
        <v>80.400000000000006</v>
      </c>
      <c r="I32" s="88">
        <v>73.5</v>
      </c>
    </row>
    <row r="33" spans="1:13">
      <c r="A33" s="152" t="s">
        <v>163</v>
      </c>
      <c r="B33" s="88">
        <v>15.1</v>
      </c>
      <c r="C33" s="88">
        <v>20.2</v>
      </c>
      <c r="D33" s="153">
        <v>1.61</v>
      </c>
      <c r="E33" s="88">
        <v>30.5</v>
      </c>
      <c r="F33" s="88">
        <v>84.5</v>
      </c>
      <c r="G33" s="88">
        <v>78.7</v>
      </c>
      <c r="H33" s="88">
        <v>83.4</v>
      </c>
      <c r="I33" s="88">
        <v>77.8</v>
      </c>
    </row>
    <row r="34" spans="1:13">
      <c r="A34" s="152" t="s">
        <v>164</v>
      </c>
      <c r="B34" s="88">
        <v>17.8</v>
      </c>
      <c r="C34" s="88">
        <v>20</v>
      </c>
      <c r="D34" s="153">
        <v>1.71</v>
      </c>
      <c r="E34" s="88">
        <v>31.3</v>
      </c>
      <c r="F34" s="88">
        <v>84.8</v>
      </c>
      <c r="G34" s="88">
        <v>81.5</v>
      </c>
      <c r="H34" s="88">
        <v>84.2</v>
      </c>
      <c r="I34" s="88">
        <v>80.7</v>
      </c>
    </row>
    <row r="35" spans="1:13">
      <c r="A35" s="160" t="s">
        <v>247</v>
      </c>
      <c r="B35" s="90">
        <v>16</v>
      </c>
      <c r="C35" s="90">
        <v>19.899999999999999</v>
      </c>
      <c r="D35" s="161">
        <v>1.71</v>
      </c>
      <c r="E35" s="90">
        <v>30.2</v>
      </c>
      <c r="F35" s="90">
        <v>82.2</v>
      </c>
      <c r="G35" s="90">
        <v>76.400000000000006</v>
      </c>
      <c r="H35" s="90">
        <v>81.3</v>
      </c>
      <c r="I35" s="90">
        <v>75.3</v>
      </c>
      <c r="K35" s="4"/>
      <c r="L35" s="4"/>
      <c r="M35" s="4"/>
    </row>
    <row r="36" spans="1:13">
      <c r="A36" s="65" t="s">
        <v>165</v>
      </c>
      <c r="K36" s="4"/>
      <c r="L36" s="4"/>
      <c r="M36" s="4"/>
    </row>
    <row r="37" spans="1:13">
      <c r="A37" s="1" t="s">
        <v>166</v>
      </c>
      <c r="K37" s="4"/>
      <c r="L37" s="4"/>
      <c r="M37" s="4"/>
    </row>
  </sheetData>
  <mergeCells count="15">
    <mergeCell ref="A1:D1"/>
    <mergeCell ref="B3:C3"/>
    <mergeCell ref="D3:D7"/>
    <mergeCell ref="E3:E6"/>
    <mergeCell ref="B7:C7"/>
    <mergeCell ref="E7:I7"/>
    <mergeCell ref="A3:A7"/>
    <mergeCell ref="F3:G3"/>
    <mergeCell ref="H3:I3"/>
    <mergeCell ref="B4:B6"/>
    <mergeCell ref="C4:C6"/>
    <mergeCell ref="F4:F6"/>
    <mergeCell ref="G4:G6"/>
    <mergeCell ref="H4:H6"/>
    <mergeCell ref="I4:I6"/>
  </mergeCells>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&amp;C&amp;10&amp;A</oddHeader>
    <oddFooter>&amp;C&amp;10Page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43"/>
  <sheetViews>
    <sheetView zoomScaleNormal="100" workbookViewId="0"/>
  </sheetViews>
  <sheetFormatPr baseColWidth="10" defaultColWidth="9.77734375" defaultRowHeight="13.6"/>
  <cols>
    <col min="1" max="1" width="19.44140625" style="66" customWidth="1"/>
    <col min="2" max="2" width="14.6640625" style="66" customWidth="1"/>
    <col min="3" max="4" width="10.77734375" style="66" customWidth="1"/>
    <col min="5" max="5" width="13.77734375" style="66" customWidth="1"/>
    <col min="6" max="7" width="10.77734375" style="66" customWidth="1"/>
    <col min="8" max="9" width="5.21875" style="66" customWidth="1"/>
    <col min="10" max="64" width="10.33203125" style="66" customWidth="1"/>
    <col min="65" max="1023" width="9.77734375" style="1"/>
    <col min="1024" max="1024" width="11.5546875" style="1" customWidth="1"/>
  </cols>
  <sheetData>
    <row r="1" spans="1:1024" ht="14.3">
      <c r="A1" s="43" t="s">
        <v>167</v>
      </c>
    </row>
    <row r="2" spans="1:1024" ht="14.3">
      <c r="A2" s="43"/>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pans="1:1024" ht="14.3">
      <c r="A3" s="272" t="s">
        <v>168</v>
      </c>
      <c r="B3" s="269" t="s">
        <v>122</v>
      </c>
      <c r="C3" s="270"/>
      <c r="D3" s="271"/>
      <c r="E3" s="269" t="s">
        <v>123</v>
      </c>
      <c r="F3" s="270"/>
      <c r="G3" s="271"/>
    </row>
    <row r="4" spans="1:1024" ht="12.75" customHeight="1">
      <c r="A4" s="273"/>
      <c r="B4" s="275" t="s">
        <v>233</v>
      </c>
      <c r="C4" s="275" t="s">
        <v>169</v>
      </c>
      <c r="D4" s="275"/>
      <c r="E4" s="275" t="s">
        <v>234</v>
      </c>
      <c r="F4" s="275" t="s">
        <v>232</v>
      </c>
      <c r="G4" s="275"/>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row>
    <row r="5" spans="1:1024" ht="14.3">
      <c r="A5" s="273"/>
      <c r="B5" s="275"/>
      <c r="C5" s="275"/>
      <c r="D5" s="275"/>
      <c r="E5" s="275"/>
      <c r="F5" s="275"/>
      <c r="G5" s="275"/>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row>
    <row r="6" spans="1:1024" ht="14.3">
      <c r="A6" s="273"/>
      <c r="B6" s="275"/>
      <c r="C6" s="275"/>
      <c r="D6" s="275"/>
      <c r="E6" s="275"/>
      <c r="F6" s="275"/>
      <c r="G6" s="275"/>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row>
    <row r="7" spans="1:1024" ht="14.3">
      <c r="A7" s="273"/>
      <c r="B7" s="275"/>
      <c r="C7" s="275"/>
      <c r="D7" s="275"/>
      <c r="E7" s="275"/>
      <c r="F7" s="275"/>
      <c r="G7" s="275"/>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1024" ht="14.3">
      <c r="A8" s="274"/>
      <c r="B8" s="275"/>
      <c r="C8" s="172" t="s">
        <v>103</v>
      </c>
      <c r="D8" s="172" t="s">
        <v>104</v>
      </c>
      <c r="E8" s="275"/>
      <c r="F8" s="172" t="s">
        <v>103</v>
      </c>
      <c r="G8" s="172" t="s">
        <v>104</v>
      </c>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1024" ht="14.3">
      <c r="A9" s="152" t="s">
        <v>48</v>
      </c>
      <c r="B9" s="166">
        <v>260866</v>
      </c>
      <c r="C9" s="167">
        <v>29.2</v>
      </c>
      <c r="D9" s="167">
        <v>31.8</v>
      </c>
      <c r="E9" s="168" t="s">
        <v>105</v>
      </c>
      <c r="F9" s="168" t="s">
        <v>105</v>
      </c>
      <c r="G9" s="168" t="s">
        <v>105</v>
      </c>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1024" ht="14.3">
      <c r="A10" s="152" t="s">
        <v>49</v>
      </c>
      <c r="B10" s="166">
        <v>261813</v>
      </c>
      <c r="C10" s="167" t="s">
        <v>170</v>
      </c>
      <c r="D10" s="167" t="s">
        <v>170</v>
      </c>
      <c r="E10" s="168" t="s">
        <v>105</v>
      </c>
      <c r="F10" s="168" t="s">
        <v>105</v>
      </c>
      <c r="G10" s="168" t="s">
        <v>105</v>
      </c>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1024" ht="14.3">
      <c r="A11" s="152" t="s">
        <v>50</v>
      </c>
      <c r="B11" s="166">
        <v>287144</v>
      </c>
      <c r="C11" s="167">
        <v>30</v>
      </c>
      <c r="D11" s="167">
        <v>32.6</v>
      </c>
      <c r="E11" s="168" t="s">
        <v>105</v>
      </c>
      <c r="F11" s="168" t="s">
        <v>105</v>
      </c>
      <c r="G11" s="168" t="s">
        <v>105</v>
      </c>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1024" ht="14.3">
      <c r="A12" s="152" t="s">
        <v>51</v>
      </c>
      <c r="B12" s="166">
        <v>291163</v>
      </c>
      <c r="C12" s="167">
        <v>30.3</v>
      </c>
      <c r="D12" s="167">
        <v>32.9</v>
      </c>
      <c r="E12" s="168" t="s">
        <v>105</v>
      </c>
      <c r="F12" s="168" t="s">
        <v>105</v>
      </c>
      <c r="G12" s="168" t="s">
        <v>105</v>
      </c>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1024" ht="14.3">
      <c r="A13" s="152" t="s">
        <v>52</v>
      </c>
      <c r="B13" s="166">
        <v>278525</v>
      </c>
      <c r="C13" s="167">
        <v>30.5</v>
      </c>
      <c r="D13" s="167">
        <v>33</v>
      </c>
      <c r="E13" s="168" t="s">
        <v>105</v>
      </c>
      <c r="F13" s="168" t="s">
        <v>105</v>
      </c>
      <c r="G13" s="168" t="s">
        <v>105</v>
      </c>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1024" ht="14.3">
      <c r="A14" s="152" t="s">
        <v>53</v>
      </c>
      <c r="B14" s="166">
        <v>293544</v>
      </c>
      <c r="C14" s="167">
        <v>30.6</v>
      </c>
      <c r="D14" s="167">
        <v>33.200000000000003</v>
      </c>
      <c r="E14" s="168" t="s">
        <v>105</v>
      </c>
      <c r="F14" s="168" t="s">
        <v>105</v>
      </c>
      <c r="G14" s="168" t="s">
        <v>105</v>
      </c>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1024" ht="14.3">
      <c r="A15" s="152" t="s">
        <v>54</v>
      </c>
      <c r="B15" s="166">
        <v>305234</v>
      </c>
      <c r="C15" s="167">
        <v>31</v>
      </c>
      <c r="D15" s="167">
        <v>33.6</v>
      </c>
      <c r="E15" s="168" t="s">
        <v>105</v>
      </c>
      <c r="F15" s="168" t="s">
        <v>105</v>
      </c>
      <c r="G15" s="168" t="s">
        <v>105</v>
      </c>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1024" ht="14.3">
      <c r="A16" s="152" t="s">
        <v>55</v>
      </c>
      <c r="B16" s="166">
        <v>295720</v>
      </c>
      <c r="C16" s="167">
        <v>31</v>
      </c>
      <c r="D16" s="167">
        <v>33.6</v>
      </c>
      <c r="E16" s="168" t="s">
        <v>105</v>
      </c>
      <c r="F16" s="168" t="s">
        <v>105</v>
      </c>
      <c r="G16" s="168" t="s">
        <v>105</v>
      </c>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ht="14.3">
      <c r="A17" s="152" t="s">
        <v>56</v>
      </c>
      <c r="B17" s="166">
        <v>286169</v>
      </c>
      <c r="C17" s="167">
        <v>31.3</v>
      </c>
      <c r="D17" s="167">
        <v>34</v>
      </c>
      <c r="E17" s="168" t="s">
        <v>105</v>
      </c>
      <c r="F17" s="168" t="s">
        <v>105</v>
      </c>
      <c r="G17" s="168" t="s">
        <v>105</v>
      </c>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ht="14.3">
      <c r="A18" s="152" t="s">
        <v>57</v>
      </c>
      <c r="B18" s="166">
        <v>282756</v>
      </c>
      <c r="C18" s="167">
        <v>31.6</v>
      </c>
      <c r="D18" s="167">
        <v>34.299999999999997</v>
      </c>
      <c r="E18" s="168" t="s">
        <v>105</v>
      </c>
      <c r="F18" s="168" t="s">
        <v>105</v>
      </c>
      <c r="G18" s="168" t="s">
        <v>105</v>
      </c>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ht="14.3">
      <c r="A19" s="152" t="s">
        <v>58</v>
      </c>
      <c r="B19" s="166">
        <v>278439</v>
      </c>
      <c r="C19" s="167">
        <v>32.1</v>
      </c>
      <c r="D19" s="167">
        <v>34.799999999999997</v>
      </c>
      <c r="E19" s="168" t="s">
        <v>105</v>
      </c>
      <c r="F19" s="168" t="s">
        <v>105</v>
      </c>
      <c r="G19" s="168" t="s">
        <v>105</v>
      </c>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ht="14.3">
      <c r="A20" s="152" t="s">
        <v>59</v>
      </c>
      <c r="B20" s="166">
        <v>283036</v>
      </c>
      <c r="C20" s="167">
        <v>32.6</v>
      </c>
      <c r="D20" s="167">
        <v>35.299999999999997</v>
      </c>
      <c r="E20" s="168" t="s">
        <v>105</v>
      </c>
      <c r="F20" s="168" t="s">
        <v>105</v>
      </c>
      <c r="G20" s="168" t="s">
        <v>105</v>
      </c>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ht="14.3">
      <c r="A21" s="152" t="s">
        <v>60</v>
      </c>
      <c r="B21" s="166">
        <v>273914</v>
      </c>
      <c r="C21" s="167">
        <v>32.9</v>
      </c>
      <c r="D21" s="167">
        <v>35.6</v>
      </c>
      <c r="E21" s="168" t="s">
        <v>105</v>
      </c>
      <c r="F21" s="168" t="s">
        <v>105</v>
      </c>
      <c r="G21" s="168" t="s">
        <v>105</v>
      </c>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ht="14.3">
      <c r="A22" s="152" t="s">
        <v>61</v>
      </c>
      <c r="B22" s="166">
        <v>273669</v>
      </c>
      <c r="C22" s="167">
        <v>33.1</v>
      </c>
      <c r="D22" s="167">
        <v>35.799999999999997</v>
      </c>
      <c r="E22" s="168" t="s">
        <v>105</v>
      </c>
      <c r="F22" s="168" t="s">
        <v>105</v>
      </c>
      <c r="G22" s="168" t="s">
        <v>105</v>
      </c>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ht="14.3">
      <c r="A23" s="152" t="s">
        <v>62</v>
      </c>
      <c r="B23" s="166">
        <v>265404</v>
      </c>
      <c r="C23" s="167">
        <v>33.299999999999997</v>
      </c>
      <c r="D23" s="167">
        <v>36.1</v>
      </c>
      <c r="E23" s="168" t="s">
        <v>105</v>
      </c>
      <c r="F23" s="168" t="s">
        <v>105</v>
      </c>
      <c r="G23" s="168" t="s">
        <v>105</v>
      </c>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ht="14.3">
      <c r="A24" s="152" t="s">
        <v>63</v>
      </c>
      <c r="B24" s="166">
        <v>251478</v>
      </c>
      <c r="C24" s="167">
        <v>33.5</v>
      </c>
      <c r="D24" s="167">
        <v>36.299999999999997</v>
      </c>
      <c r="E24" s="168" t="s">
        <v>105</v>
      </c>
      <c r="F24" s="168" t="s">
        <v>105</v>
      </c>
      <c r="G24" s="168" t="s">
        <v>105</v>
      </c>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ht="14.3">
      <c r="A25" s="152" t="s">
        <v>64</v>
      </c>
      <c r="B25" s="166">
        <v>251654</v>
      </c>
      <c r="C25" s="167">
        <v>33.799999999999997</v>
      </c>
      <c r="D25" s="167">
        <v>36.5</v>
      </c>
      <c r="E25" s="168" t="s">
        <v>105</v>
      </c>
      <c r="F25" s="168" t="s">
        <v>105</v>
      </c>
      <c r="G25" s="168" t="s">
        <v>105</v>
      </c>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ht="14.3">
      <c r="A26" s="152" t="s">
        <v>65</v>
      </c>
      <c r="B26" s="166">
        <v>236826</v>
      </c>
      <c r="C26" s="167">
        <v>34</v>
      </c>
      <c r="D26" s="167">
        <v>36.6</v>
      </c>
      <c r="E26" s="168" t="s">
        <v>105</v>
      </c>
      <c r="F26" s="168" t="s">
        <v>105</v>
      </c>
      <c r="G26" s="168" t="s">
        <v>105</v>
      </c>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ht="14.3">
      <c r="A27" s="152" t="s">
        <v>66</v>
      </c>
      <c r="B27" s="166">
        <v>245930</v>
      </c>
      <c r="C27" s="167">
        <v>34</v>
      </c>
      <c r="D27" s="167">
        <v>36.700000000000003</v>
      </c>
      <c r="E27" s="168" t="s">
        <v>105</v>
      </c>
      <c r="F27" s="168" t="s">
        <v>105</v>
      </c>
      <c r="G27" s="168" t="s">
        <v>105</v>
      </c>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ht="14.3">
      <c r="A28" s="152" t="s">
        <v>67</v>
      </c>
      <c r="B28" s="166">
        <v>231225</v>
      </c>
      <c r="C28" s="167">
        <v>34.6</v>
      </c>
      <c r="D28" s="167">
        <v>37.200000000000003</v>
      </c>
      <c r="E28" s="166">
        <v>7367</v>
      </c>
      <c r="F28" s="167">
        <v>43</v>
      </c>
      <c r="G28" s="167">
        <v>49.8</v>
      </c>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ht="14.3">
      <c r="A29" s="217" t="s">
        <v>171</v>
      </c>
      <c r="B29" s="218">
        <v>230307</v>
      </c>
      <c r="C29" s="219">
        <v>34.9</v>
      </c>
      <c r="D29" s="219">
        <v>37.5</v>
      </c>
      <c r="E29" s="218">
        <v>10518</v>
      </c>
      <c r="F29" s="219">
        <v>41.4</v>
      </c>
      <c r="G29" s="219">
        <v>46.2</v>
      </c>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ht="14.3">
      <c r="A30" s="152" t="s">
        <v>172</v>
      </c>
      <c r="B30" s="166">
        <v>230770</v>
      </c>
      <c r="C30" s="167">
        <v>34.9</v>
      </c>
      <c r="D30" s="167">
        <v>37.5</v>
      </c>
      <c r="E30" s="166">
        <v>10522</v>
      </c>
      <c r="F30" s="167">
        <v>41.4</v>
      </c>
      <c r="G30" s="167">
        <v>46.2</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ht="14.3">
      <c r="A31" s="169">
        <v>2015</v>
      </c>
      <c r="B31" s="166">
        <v>228565</v>
      </c>
      <c r="C31" s="167">
        <v>35.1</v>
      </c>
      <c r="D31" s="167">
        <v>37.700000000000003</v>
      </c>
      <c r="E31" s="166">
        <v>7751</v>
      </c>
      <c r="F31" s="167">
        <v>40</v>
      </c>
      <c r="G31" s="167">
        <v>44.4</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ht="14.3">
      <c r="A32" s="127">
        <v>2016</v>
      </c>
      <c r="B32" s="166">
        <v>225612</v>
      </c>
      <c r="C32" s="167">
        <v>35.5</v>
      </c>
      <c r="D32" s="167">
        <v>38.1</v>
      </c>
      <c r="E32" s="166">
        <v>7113</v>
      </c>
      <c r="F32" s="167">
        <v>39.799999999999997</v>
      </c>
      <c r="G32" s="167">
        <v>44.2</v>
      </c>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ht="14.3">
      <c r="A33" s="111" t="s">
        <v>71</v>
      </c>
      <c r="B33" s="166">
        <v>226671</v>
      </c>
      <c r="C33" s="167">
        <v>35.799999999999997</v>
      </c>
      <c r="D33" s="167">
        <v>38.299999999999997</v>
      </c>
      <c r="E33" s="166">
        <v>7244</v>
      </c>
      <c r="F33" s="167">
        <v>39.299999999999997</v>
      </c>
      <c r="G33" s="167">
        <v>44.3</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ht="14.3">
      <c r="A34" s="111" t="s">
        <v>72</v>
      </c>
      <c r="B34" s="166">
        <v>228349</v>
      </c>
      <c r="C34" s="167">
        <v>36.200000000000003</v>
      </c>
      <c r="D34" s="167">
        <v>38.700000000000003</v>
      </c>
      <c r="E34" s="166">
        <v>6386</v>
      </c>
      <c r="F34" s="167">
        <v>38.9</v>
      </c>
      <c r="G34" s="167">
        <v>44.3</v>
      </c>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ht="14.3">
      <c r="A35" s="111" t="s">
        <v>73</v>
      </c>
      <c r="B35" s="166">
        <v>218468</v>
      </c>
      <c r="C35" s="167">
        <v>36.299999999999997</v>
      </c>
      <c r="D35" s="167">
        <v>38.799999999999997</v>
      </c>
      <c r="E35" s="166">
        <v>6272</v>
      </c>
      <c r="F35" s="167">
        <v>38.200000000000003</v>
      </c>
      <c r="G35" s="167">
        <v>43.2</v>
      </c>
      <c r="I35" s="43"/>
      <c r="J35" s="43"/>
      <c r="K35" s="43"/>
      <c r="L35" s="43"/>
      <c r="M35" s="43"/>
      <c r="N35" s="43"/>
      <c r="O35" s="43"/>
      <c r="P35" s="43"/>
      <c r="Q35" s="43"/>
      <c r="R35" s="43"/>
      <c r="S35" s="43"/>
      <c r="T35" s="43"/>
      <c r="U35" s="43"/>
      <c r="V35" s="43"/>
      <c r="W35" s="43"/>
    </row>
    <row r="36" spans="1:64" ht="14.3">
      <c r="A36" s="111" t="s">
        <v>74</v>
      </c>
      <c r="B36" s="166">
        <v>149983</v>
      </c>
      <c r="C36" s="167">
        <v>36.700000000000003</v>
      </c>
      <c r="D36" s="167">
        <v>39.299999999999997</v>
      </c>
      <c r="E36" s="166">
        <v>4598</v>
      </c>
      <c r="F36" s="167">
        <v>38.6</v>
      </c>
      <c r="G36" s="167">
        <v>44.4</v>
      </c>
      <c r="I36" s="43"/>
      <c r="J36" s="43"/>
      <c r="K36" s="43"/>
      <c r="L36" s="43"/>
      <c r="M36" s="43"/>
      <c r="N36" s="43"/>
      <c r="O36" s="43"/>
      <c r="P36" s="43"/>
      <c r="Q36" s="43"/>
      <c r="R36" s="43"/>
      <c r="S36" s="43"/>
      <c r="T36" s="43"/>
      <c r="U36" s="43"/>
      <c r="V36" s="43"/>
      <c r="W36" s="43"/>
    </row>
    <row r="37" spans="1:64" ht="14.3">
      <c r="A37" s="112" t="s">
        <v>110</v>
      </c>
      <c r="B37" s="170">
        <v>214000</v>
      </c>
      <c r="C37" s="171">
        <v>36.6</v>
      </c>
      <c r="D37" s="171">
        <v>39.1</v>
      </c>
      <c r="E37" s="170">
        <v>6000</v>
      </c>
      <c r="F37" s="171">
        <v>37.200000000000003</v>
      </c>
      <c r="G37" s="171">
        <v>44</v>
      </c>
      <c r="I37" s="43"/>
      <c r="J37" s="43"/>
      <c r="K37" s="43"/>
      <c r="L37" s="43"/>
      <c r="M37" s="43"/>
      <c r="N37" s="43"/>
      <c r="O37" s="43"/>
      <c r="P37" s="43"/>
      <c r="Q37" s="43"/>
      <c r="R37" s="43"/>
      <c r="S37" s="43"/>
      <c r="T37" s="43"/>
      <c r="U37" s="43"/>
      <c r="V37" s="43"/>
      <c r="W37" s="43"/>
    </row>
    <row r="38" spans="1:64" ht="25" customHeight="1">
      <c r="A38" s="266" t="s">
        <v>173</v>
      </c>
      <c r="B38" s="266"/>
      <c r="C38" s="266"/>
      <c r="D38" s="266"/>
      <c r="E38" s="266"/>
      <c r="F38" s="266"/>
      <c r="G38" s="266"/>
      <c r="I38" s="43"/>
      <c r="J38" s="43"/>
      <c r="K38" s="43"/>
      <c r="L38" s="43"/>
      <c r="M38" s="43"/>
      <c r="N38" s="43"/>
      <c r="O38" s="43"/>
      <c r="P38" s="43"/>
      <c r="Q38" s="43"/>
      <c r="R38" s="43"/>
      <c r="S38" s="43"/>
      <c r="T38" s="43"/>
      <c r="U38" s="43"/>
      <c r="V38" s="43"/>
      <c r="W38" s="43"/>
    </row>
    <row r="39" spans="1:64" ht="12.75" customHeight="1">
      <c r="A39" s="267" t="s">
        <v>174</v>
      </c>
      <c r="B39" s="267"/>
      <c r="C39" s="267"/>
      <c r="D39" s="267"/>
      <c r="E39" s="267"/>
      <c r="F39" s="267"/>
      <c r="G39" s="267"/>
      <c r="I39" s="43"/>
      <c r="J39" s="43"/>
      <c r="K39" s="43"/>
      <c r="L39" s="43"/>
      <c r="M39" s="43"/>
      <c r="N39" s="43"/>
      <c r="O39" s="43"/>
      <c r="P39" s="43"/>
      <c r="Q39" s="43"/>
      <c r="R39" s="43"/>
      <c r="S39" s="43"/>
      <c r="T39" s="43"/>
      <c r="U39" s="43"/>
      <c r="V39" s="43"/>
      <c r="W39" s="43"/>
    </row>
    <row r="40" spans="1:64" ht="24.3" customHeight="1">
      <c r="A40" s="267" t="s">
        <v>175</v>
      </c>
      <c r="B40" s="267"/>
      <c r="C40" s="267"/>
      <c r="D40" s="267"/>
      <c r="E40" s="267"/>
      <c r="F40" s="267"/>
      <c r="G40" s="267"/>
      <c r="I40" s="43"/>
      <c r="J40" s="43"/>
      <c r="K40" s="43"/>
      <c r="L40" s="43"/>
      <c r="M40" s="43"/>
      <c r="N40" s="43"/>
      <c r="O40" s="43"/>
      <c r="P40" s="43"/>
      <c r="Q40" s="43"/>
      <c r="R40" s="43"/>
      <c r="S40" s="43"/>
      <c r="T40" s="43"/>
      <c r="U40" s="43"/>
      <c r="V40" s="43"/>
      <c r="W40" s="43"/>
    </row>
    <row r="41" spans="1:64" ht="14.3">
      <c r="A41" s="34" t="s">
        <v>239</v>
      </c>
      <c r="B41" s="67"/>
      <c r="C41" s="67"/>
      <c r="D41" s="67"/>
      <c r="E41" s="67"/>
      <c r="F41" s="67"/>
      <c r="G41" s="67"/>
      <c r="I41" s="43"/>
      <c r="J41" s="43"/>
      <c r="K41" s="43"/>
      <c r="L41" s="43"/>
      <c r="M41" s="43"/>
      <c r="N41" s="43"/>
      <c r="O41" s="43"/>
      <c r="P41" s="43"/>
      <c r="Q41" s="43"/>
      <c r="R41" s="43"/>
      <c r="S41" s="43"/>
      <c r="T41" s="43"/>
      <c r="U41" s="43"/>
      <c r="V41" s="43"/>
      <c r="W41" s="43"/>
    </row>
    <row r="42" spans="1:64" ht="12.75" customHeight="1">
      <c r="A42" s="268" t="s">
        <v>77</v>
      </c>
      <c r="B42" s="268"/>
      <c r="C42" s="268"/>
      <c r="D42" s="268"/>
      <c r="E42" s="268"/>
      <c r="F42" s="268"/>
      <c r="G42" s="268"/>
      <c r="I42" s="43"/>
      <c r="J42" s="43"/>
      <c r="K42" s="43"/>
      <c r="L42" s="43"/>
      <c r="M42" s="43"/>
      <c r="N42" s="43"/>
      <c r="O42" s="43"/>
      <c r="P42" s="43"/>
      <c r="Q42" s="43"/>
      <c r="R42" s="43"/>
      <c r="S42" s="43"/>
      <c r="T42" s="43"/>
      <c r="U42" s="43"/>
      <c r="V42" s="43"/>
      <c r="W42" s="43"/>
    </row>
    <row r="43" spans="1:64" ht="14.3">
      <c r="I43" s="43"/>
      <c r="J43" s="43"/>
      <c r="K43" s="43"/>
      <c r="L43" s="43"/>
      <c r="M43" s="43"/>
      <c r="N43" s="43"/>
      <c r="O43" s="43"/>
      <c r="P43" s="43"/>
      <c r="Q43" s="43"/>
      <c r="R43" s="43"/>
      <c r="S43" s="43"/>
      <c r="T43" s="43"/>
      <c r="U43" s="43"/>
      <c r="V43" s="43"/>
      <c r="W43" s="43"/>
    </row>
  </sheetData>
  <mergeCells count="11">
    <mergeCell ref="A38:G38"/>
    <mergeCell ref="A39:G39"/>
    <mergeCell ref="A40:G40"/>
    <mergeCell ref="A42:G42"/>
    <mergeCell ref="B3:D3"/>
    <mergeCell ref="E3:G3"/>
    <mergeCell ref="A3:A8"/>
    <mergeCell ref="B4:B8"/>
    <mergeCell ref="C4:D7"/>
    <mergeCell ref="E4:E8"/>
    <mergeCell ref="F4:G7"/>
  </mergeCells>
  <pageMargins left="0.39374999999999999" right="0.39374999999999999" top="0.98402777777777795" bottom="0.98402777777777795" header="0.98402777777777795" footer="0.98402777777777795"/>
  <pageSetup paperSize="9" firstPageNumber="0" pageOrder="overThenDown"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940</TotalTime>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18</vt:i4>
      </vt:variant>
    </vt:vector>
  </HeadingPairs>
  <TitlesOfParts>
    <vt:vector size="29" baseType="lpstr">
      <vt:lpstr>Figure_1</vt:lpstr>
      <vt:lpstr>Figure_2</vt:lpstr>
      <vt:lpstr>Figure_3</vt:lpstr>
      <vt:lpstr>Figure_4</vt:lpstr>
      <vt:lpstr>Figure_5</vt:lpstr>
      <vt:lpstr>Figure_6</vt:lpstr>
      <vt:lpstr>Figure_7</vt:lpstr>
      <vt:lpstr>Figure_complémentaire 1</vt:lpstr>
      <vt:lpstr>Figure_compémentaire 2</vt:lpstr>
      <vt:lpstr>Figure_complémentaire 3</vt:lpstr>
      <vt:lpstr>Figure_complémentaire 4</vt:lpstr>
      <vt:lpstr>Figure_1!Print_Area</vt:lpstr>
      <vt:lpstr>Figure_4!Print_Area</vt:lpstr>
      <vt:lpstr>Figure_5!Print_Area</vt:lpstr>
      <vt:lpstr>Figure_6!Print_Area</vt:lpstr>
      <vt:lpstr>'Figure_compémentaire 2'!Print_Area</vt:lpstr>
      <vt:lpstr>'Figure_complémentaire 1'!Print_Area</vt:lpstr>
      <vt:lpstr>'Figure_complémentaire 3'!Print_Area</vt:lpstr>
      <vt:lpstr>'Figure_complémentaire 4'!Print_Area</vt:lpstr>
      <vt:lpstr>Figure_1!Zone_d_impression</vt:lpstr>
      <vt:lpstr>Figure_3!Zone_d_impression</vt:lpstr>
      <vt:lpstr>Figure_4!Zone_d_impression</vt:lpstr>
      <vt:lpstr>Figure_5!Zone_d_impression</vt:lpstr>
      <vt:lpstr>Figure_6!Zone_d_impression</vt:lpstr>
      <vt:lpstr>Figure_7!Zone_d_impression</vt:lpstr>
      <vt:lpstr>'Figure_compémentaire 2'!Zone_d_impression</vt:lpstr>
      <vt:lpstr>'Figure_complémentaire 1'!Zone_d_impression</vt:lpstr>
      <vt:lpstr>'Figure_complémentaire 3'!Zone_d_impression</vt:lpstr>
      <vt:lpstr>'Figure_complémentaire 4'!Zone_d_impression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Dugué Agnès</cp:lastModifiedBy>
  <dcterms:modified xsi:type="dcterms:W3CDTF">2022-01-17T15:30:27Z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2017-12-12T16:30:18Z</dcterms:created>
  <dc:creator>Le Minez Sylvie</dc:creator>
  <dc:description/>
  <dc:language>fr-FR</dc:language>
  <cp:lastModifiedBy>Agnès Dugué</cp:lastModifiedBy>
  <cp:lastPrinted>2022-01-05T15:34:20Z</cp:lastPrinted>
  <dcterms:modified xsi:type="dcterms:W3CDTF">2022-01-05T16:20:40Z</dcterms:modified>
  <cp:revision>331</cp:revision>
  <dc:subject/>
  <dc:title/>
</cp:coreProperties>
</file>