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40" documentId="8_{C1857E52-FF44-6646-A000-61A9FA084A23}" xr6:coauthVersionLast="46" xr6:coauthVersionMax="46" xr10:uidLastSave="{87DEF9E5-181F-E44A-A7ED-4B55304E1801}"/>
  <bookViews>
    <workbookView xWindow="760" yWindow="960" windowWidth="27660" windowHeight="16120" activeTab="1" xr2:uid="{B38304D3-7A6E-D24C-8A89-ABD7019D4C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C9" i="1"/>
  <c r="H12" i="1" s="1"/>
  <c r="D9" i="1"/>
  <c r="I17" i="1" s="1"/>
  <c r="E9" i="1"/>
  <c r="J14" i="1" s="1"/>
  <c r="B9" i="1"/>
  <c r="G16" i="1" s="1"/>
  <c r="B18" i="1" l="1"/>
  <c r="C15" i="1"/>
  <c r="D17" i="1"/>
  <c r="D14" i="1"/>
  <c r="C12" i="1"/>
  <c r="C16" i="1"/>
  <c r="D13" i="1"/>
  <c r="E17" i="1"/>
  <c r="G15" i="1"/>
  <c r="H17" i="1"/>
  <c r="I14" i="1"/>
  <c r="D18" i="1"/>
  <c r="B16" i="1"/>
  <c r="C13" i="1"/>
  <c r="E16" i="1"/>
  <c r="G14" i="1"/>
  <c r="J16" i="1"/>
  <c r="H14" i="1"/>
  <c r="C18" i="1"/>
  <c r="D15" i="1"/>
  <c r="B13" i="1"/>
  <c r="E15" i="1"/>
  <c r="G13" i="1"/>
  <c r="I16" i="1"/>
  <c r="J13" i="1"/>
  <c r="E14" i="1"/>
  <c r="J18" i="1"/>
  <c r="H16" i="1"/>
  <c r="I13" i="1"/>
  <c r="E13" i="1"/>
  <c r="I18" i="1"/>
  <c r="J15" i="1"/>
  <c r="H13" i="1"/>
  <c r="G12" i="1"/>
  <c r="H18" i="1"/>
  <c r="I15" i="1"/>
  <c r="J12" i="1"/>
  <c r="G17" i="1"/>
  <c r="J17" i="1"/>
  <c r="H15" i="1"/>
  <c r="I12" i="1"/>
  <c r="B15" i="1"/>
  <c r="B12" i="1"/>
  <c r="C17" i="1"/>
  <c r="E12" i="1"/>
  <c r="B17" i="1"/>
  <c r="C14" i="1"/>
  <c r="D12" i="1"/>
  <c r="D16" i="1"/>
  <c r="B14" i="1"/>
  <c r="E18" i="1"/>
</calcChain>
</file>

<file path=xl/sharedStrings.xml><?xml version="1.0" encoding="utf-8"?>
<sst xmlns="http://schemas.openxmlformats.org/spreadsheetml/2006/main" count="26" uniqueCount="19">
  <si>
    <t>Sulphide Mining</t>
  </si>
  <si>
    <t>Laterite Mining</t>
  </si>
  <si>
    <t>Matte Smelting</t>
  </si>
  <si>
    <t>FeNi Smelting</t>
  </si>
  <si>
    <t>NPI Smelting</t>
  </si>
  <si>
    <t>HPAL</t>
  </si>
  <si>
    <t>Metal Refining</t>
  </si>
  <si>
    <t>Time to produce new facilities</t>
  </si>
  <si>
    <t>GWP</t>
  </si>
  <si>
    <t>plus minus time</t>
  </si>
  <si>
    <t>plus minus GWP</t>
  </si>
  <si>
    <t>plus minus const $</t>
  </si>
  <si>
    <t>plus minus operating $</t>
  </si>
  <si>
    <t>Construction $</t>
  </si>
  <si>
    <t>Operating $</t>
  </si>
  <si>
    <t>Const. Time</t>
  </si>
  <si>
    <t>$ Operate</t>
  </si>
  <si>
    <t>Carbon Footprint</t>
  </si>
  <si>
    <t>Const.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</si>
</sst>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Const.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Sheet1!$G$12:$G$18</c:f>
                <c:numCache>
                  <c:formatCode>General</c:formatCode>
                  <c:ptCount val="7"/>
                  <c:pt idx="0">
                    <c:v>0.10810810810810811</c:v>
                  </c:pt>
                  <c:pt idx="1">
                    <c:v>2.7027027027027029E-2</c:v>
                  </c:pt>
                  <c:pt idx="2">
                    <c:v>5.4054054054054057E-2</c:v>
                  </c:pt>
                  <c:pt idx="3">
                    <c:v>2.7027027027027029E-2</c:v>
                  </c:pt>
                  <c:pt idx="4">
                    <c:v>2.7027027027027029E-2</c:v>
                  </c:pt>
                  <c:pt idx="5">
                    <c:v>0.13513513513513514</c:v>
                  </c:pt>
                  <c:pt idx="6">
                    <c:v>0.3</c:v>
                  </c:pt>
                </c:numCache>
              </c:numRef>
            </c:plus>
            <c:minus>
              <c:numRef>
                <c:f>Sheet1!$G$12:$G$18</c:f>
                <c:numCache>
                  <c:formatCode>General</c:formatCode>
                  <c:ptCount val="7"/>
                  <c:pt idx="0">
                    <c:v>0.10810810810810811</c:v>
                  </c:pt>
                  <c:pt idx="1">
                    <c:v>2.7027027027027029E-2</c:v>
                  </c:pt>
                  <c:pt idx="2">
                    <c:v>5.4054054054054057E-2</c:v>
                  </c:pt>
                  <c:pt idx="3">
                    <c:v>2.7027027027027029E-2</c:v>
                  </c:pt>
                  <c:pt idx="4">
                    <c:v>2.7027027027027029E-2</c:v>
                  </c:pt>
                  <c:pt idx="5">
                    <c:v>0.13513513513513514</c:v>
                  </c:pt>
                  <c:pt idx="6">
                    <c:v>0.3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0.1891891891891892</c:v>
                </c:pt>
                <c:pt idx="1">
                  <c:v>2.7027027027027029E-2</c:v>
                </c:pt>
                <c:pt idx="2">
                  <c:v>8.1081081081081086E-2</c:v>
                </c:pt>
                <c:pt idx="3">
                  <c:v>5.4054054054054057E-2</c:v>
                </c:pt>
                <c:pt idx="4">
                  <c:v>2.7027027027027029E-2</c:v>
                </c:pt>
                <c:pt idx="5">
                  <c:v>0.21621621621621623</c:v>
                </c:pt>
                <c:pt idx="6">
                  <c:v>0.40540540540540543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8-4F4D-A113-7F1E66D2671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Sheet1!$H$12:$H$18</c:f>
                <c:numCache>
                  <c:formatCode>General</c:formatCode>
                  <c:ptCount val="7"/>
                  <c:pt idx="0">
                    <c:v>2.2852964029434618E-2</c:v>
                  </c:pt>
                  <c:pt idx="1">
                    <c:v>6.8558892088303861E-2</c:v>
                  </c:pt>
                  <c:pt idx="2">
                    <c:v>2.2852964029434618E-2</c:v>
                  </c:pt>
                  <c:pt idx="3">
                    <c:v>3.6564742447095393E-2</c:v>
                  </c:pt>
                  <c:pt idx="4">
                    <c:v>6.3988299282416936E-2</c:v>
                  </c:pt>
                  <c:pt idx="5">
                    <c:v>2.2852964029434618E-2</c:v>
                  </c:pt>
                  <c:pt idx="6">
                    <c:v>1.3711778417660771E-2</c:v>
                  </c:pt>
                </c:numCache>
              </c:numRef>
            </c:plus>
            <c:minus>
              <c:numRef>
                <c:f>Sheet1!$H$12:$H$18</c:f>
                <c:numCache>
                  <c:formatCode>General</c:formatCode>
                  <c:ptCount val="7"/>
                  <c:pt idx="0">
                    <c:v>2.2852964029434618E-2</c:v>
                  </c:pt>
                  <c:pt idx="1">
                    <c:v>6.8558892088303861E-2</c:v>
                  </c:pt>
                  <c:pt idx="2">
                    <c:v>2.2852964029434618E-2</c:v>
                  </c:pt>
                  <c:pt idx="3">
                    <c:v>3.6564742447095393E-2</c:v>
                  </c:pt>
                  <c:pt idx="4">
                    <c:v>6.3988299282416936E-2</c:v>
                  </c:pt>
                  <c:pt idx="5">
                    <c:v>2.2852964029434618E-2</c:v>
                  </c:pt>
                  <c:pt idx="6">
                    <c:v>1.3711778417660771E-2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2.7423556835321543E-2</c:v>
                </c:pt>
                <c:pt idx="1">
                  <c:v>0.16454134101192924</c:v>
                </c:pt>
                <c:pt idx="2">
                  <c:v>9.1411856117738471E-2</c:v>
                </c:pt>
                <c:pt idx="3">
                  <c:v>0.19653549065313772</c:v>
                </c:pt>
                <c:pt idx="4">
                  <c:v>0.38392979569450159</c:v>
                </c:pt>
                <c:pt idx="5">
                  <c:v>0.10055304172951232</c:v>
                </c:pt>
                <c:pt idx="6">
                  <c:v>3.5604917957859139E-2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8-4F4D-A113-7F1E66D2671F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Const. Cost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Sheet1!$I$12:$I$18</c:f>
                <c:numCache>
                  <c:formatCode>General</c:formatCode>
                  <c:ptCount val="7"/>
                  <c:pt idx="0">
                    <c:v>0.1111111111111111</c:v>
                  </c:pt>
                  <c:pt idx="1">
                    <c:v>3.7037037037037035E-2</c:v>
                  </c:pt>
                  <c:pt idx="2">
                    <c:v>7.407407407407407E-2</c:v>
                  </c:pt>
                  <c:pt idx="3">
                    <c:v>3.7037037037037035E-2</c:v>
                  </c:pt>
                  <c:pt idx="4">
                    <c:v>1.8518518518518517E-2</c:v>
                  </c:pt>
                  <c:pt idx="5">
                    <c:v>0.14814814814814814</c:v>
                  </c:pt>
                  <c:pt idx="6">
                    <c:v>0.25925925925925924</c:v>
                  </c:pt>
                </c:numCache>
              </c:numRef>
            </c:plus>
            <c:minus>
              <c:numRef>
                <c:f>Sheet1!$I$12:$I$18</c:f>
                <c:numCache>
                  <c:formatCode>General</c:formatCode>
                  <c:ptCount val="7"/>
                  <c:pt idx="0">
                    <c:v>0.1111111111111111</c:v>
                  </c:pt>
                  <c:pt idx="1">
                    <c:v>3.7037037037037035E-2</c:v>
                  </c:pt>
                  <c:pt idx="2">
                    <c:v>7.407407407407407E-2</c:v>
                  </c:pt>
                  <c:pt idx="3">
                    <c:v>3.7037037037037035E-2</c:v>
                  </c:pt>
                  <c:pt idx="4">
                    <c:v>1.8518518518518517E-2</c:v>
                  </c:pt>
                  <c:pt idx="5">
                    <c:v>0.14814814814814814</c:v>
                  </c:pt>
                  <c:pt idx="6">
                    <c:v>0.25925925925925924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0.18518518518518517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7.407407407407407E-2</c:v>
                </c:pt>
                <c:pt idx="4">
                  <c:v>3.7037037037037035E-2</c:v>
                </c:pt>
                <c:pt idx="5">
                  <c:v>0.22222222222222221</c:v>
                </c:pt>
                <c:pt idx="6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8-4F4D-A113-7F1E66D2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28"/>
        <c:axId val="1832443120"/>
        <c:axId val="1832572560"/>
      </c:barChart>
      <c:catAx>
        <c:axId val="18324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572560"/>
        <c:crosses val="autoZero"/>
        <c:auto val="1"/>
        <c:lblAlgn val="ctr"/>
        <c:lblOffset val="100"/>
        <c:noMultiLvlLbl val="0"/>
      </c:catAx>
      <c:valAx>
        <c:axId val="1832572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4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Const.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0.1891891891891892</c:v>
                </c:pt>
                <c:pt idx="1">
                  <c:v>2.7027027027027029E-2</c:v>
                </c:pt>
                <c:pt idx="2">
                  <c:v>8.1081081081081086E-2</c:v>
                </c:pt>
                <c:pt idx="3">
                  <c:v>5.4054054054054057E-2</c:v>
                </c:pt>
                <c:pt idx="4">
                  <c:v>2.7027027027027029E-2</c:v>
                </c:pt>
                <c:pt idx="5">
                  <c:v>0.21621621621621623</c:v>
                </c:pt>
                <c:pt idx="6">
                  <c:v>0.40540540540540543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0-9B4D-B6F9-6ED17FB6131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2.7423556835321543E-2</c:v>
                </c:pt>
                <c:pt idx="1">
                  <c:v>0.16454134101192924</c:v>
                </c:pt>
                <c:pt idx="2">
                  <c:v>9.1411856117738471E-2</c:v>
                </c:pt>
                <c:pt idx="3">
                  <c:v>0.19653549065313772</c:v>
                </c:pt>
                <c:pt idx="4">
                  <c:v>0.38392979569450159</c:v>
                </c:pt>
                <c:pt idx="5">
                  <c:v>0.10055304172951232</c:v>
                </c:pt>
                <c:pt idx="6">
                  <c:v>3.5604917957859139E-2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0-9B4D-B6F9-6ED17FB6131F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Const. Cost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0.18518518518518517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7.407407407407407E-2</c:v>
                </c:pt>
                <c:pt idx="4">
                  <c:v>3.7037037037037035E-2</c:v>
                </c:pt>
                <c:pt idx="5">
                  <c:v>0.22222222222222221</c:v>
                </c:pt>
                <c:pt idx="6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0-9B4D-B6F9-6ED17FB6131F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$ Operate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Sulphide Mining</c:v>
                </c:pt>
                <c:pt idx="1">
                  <c:v>Laterite Mining</c:v>
                </c:pt>
                <c:pt idx="2">
                  <c:v>Matte Smelting</c:v>
                </c:pt>
                <c:pt idx="3">
                  <c:v>FeNi Smelting</c:v>
                </c:pt>
                <c:pt idx="4">
                  <c:v>NPI Smelting</c:v>
                </c:pt>
                <c:pt idx="5">
                  <c:v>HPAL</c:v>
                </c:pt>
                <c:pt idx="6">
                  <c:v>Metal Refining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0.10526315789473684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0.10526315789473684</c:v>
                </c:pt>
                <c:pt idx="5">
                  <c:v>0.21052631578947367</c:v>
                </c:pt>
                <c:pt idx="6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0-9B4D-B6F9-6ED17FB6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443120"/>
        <c:axId val="1832572560"/>
      </c:barChart>
      <c:catAx>
        <c:axId val="183244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572560"/>
        <c:crosses val="autoZero"/>
        <c:auto val="1"/>
        <c:lblAlgn val="ctr"/>
        <c:lblOffset val="100"/>
        <c:noMultiLvlLbl val="0"/>
      </c:catAx>
      <c:valAx>
        <c:axId val="18325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4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21373649370396"/>
          <c:y val="0.42945242892838009"/>
          <c:w val="8.8044660058476595E-2"/>
          <c:h val="0.36679154794957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30</xdr:row>
      <xdr:rowOff>88900</xdr:rowOff>
    </xdr:from>
    <xdr:to>
      <xdr:col>13</xdr:col>
      <xdr:colOff>698500</xdr:colOff>
      <xdr:row>44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1787E-5656-3748-B83A-B41B7B79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1069542</xdr:colOff>
      <xdr:row>48</xdr:row>
      <xdr:rowOff>143784</xdr:rowOff>
    </xdr:from>
    <xdr:to>
      <xdr:col>15</xdr:col>
      <xdr:colOff>16784</xdr:colOff>
      <xdr:row>59</xdr:row>
      <xdr:rowOff>181884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75803-AD32-8547-A54E-511EC33E1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B749-B6A3-214D-A15C-A1A2B2137E7D}">
  <dimension ref="A1:J18"/>
  <sheetViews>
    <sheetView zoomScale="67" workbookViewId="0">
      <selection activeCell="C2" sqref="C2"/>
    </sheetView>
  </sheetViews>
  <sheetFormatPr baseColWidth="10" defaultRowHeight="16" x14ac:dyDescent="0.2"/>
  <cols>
    <col min="1" max="1" width="15.83203125" customWidth="1"/>
  </cols>
  <sheetData>
    <row r="1" spans="1:10" x14ac:dyDescent="0.2">
      <c r="B1" t="s">
        <v>7</v>
      </c>
      <c r="C1" t="s">
        <v>8</v>
      </c>
      <c r="D1" t="s">
        <v>13</v>
      </c>
      <c r="E1" t="s">
        <v>14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t="s">
        <v>0</v>
      </c>
      <c r="B2">
        <v>7</v>
      </c>
      <c r="C2" s="1">
        <v>6</v>
      </c>
      <c r="D2" s="1">
        <v>5</v>
      </c>
      <c r="E2" s="1">
        <v>2</v>
      </c>
      <c r="F2" s="1"/>
      <c r="G2">
        <v>4</v>
      </c>
      <c r="H2" s="1">
        <v>5</v>
      </c>
      <c r="I2" s="1">
        <v>3</v>
      </c>
      <c r="J2" s="1">
        <v>1</v>
      </c>
    </row>
    <row r="3" spans="1:10" x14ac:dyDescent="0.2">
      <c r="A3" t="s">
        <v>1</v>
      </c>
      <c r="B3">
        <v>1</v>
      </c>
      <c r="C3">
        <v>36</v>
      </c>
      <c r="D3">
        <v>2</v>
      </c>
      <c r="E3">
        <v>2</v>
      </c>
      <c r="G3">
        <v>1</v>
      </c>
      <c r="H3">
        <v>15</v>
      </c>
      <c r="I3">
        <v>1</v>
      </c>
      <c r="J3">
        <v>1</v>
      </c>
    </row>
    <row r="4" spans="1:10" x14ac:dyDescent="0.2">
      <c r="A4" t="s">
        <v>2</v>
      </c>
      <c r="B4">
        <v>3</v>
      </c>
      <c r="C4">
        <v>20</v>
      </c>
      <c r="D4">
        <v>3</v>
      </c>
      <c r="E4">
        <v>2</v>
      </c>
      <c r="G4">
        <v>2</v>
      </c>
      <c r="H4">
        <v>5</v>
      </c>
      <c r="I4">
        <v>2</v>
      </c>
      <c r="J4">
        <v>1</v>
      </c>
    </row>
    <row r="5" spans="1:10" x14ac:dyDescent="0.2">
      <c r="A5" t="s">
        <v>3</v>
      </c>
      <c r="B5">
        <v>2</v>
      </c>
      <c r="C5">
        <v>43</v>
      </c>
      <c r="D5">
        <v>2</v>
      </c>
      <c r="E5">
        <v>3</v>
      </c>
      <c r="G5">
        <v>1</v>
      </c>
      <c r="H5">
        <v>8</v>
      </c>
      <c r="I5">
        <v>1</v>
      </c>
      <c r="J5">
        <v>1</v>
      </c>
    </row>
    <row r="6" spans="1:10" x14ac:dyDescent="0.2">
      <c r="A6" t="s">
        <v>4</v>
      </c>
      <c r="B6">
        <v>1</v>
      </c>
      <c r="C6">
        <v>84</v>
      </c>
      <c r="D6">
        <v>1</v>
      </c>
      <c r="E6">
        <v>2</v>
      </c>
      <c r="G6">
        <v>1</v>
      </c>
      <c r="H6">
        <v>14</v>
      </c>
      <c r="I6">
        <v>0.5</v>
      </c>
      <c r="J6">
        <v>1</v>
      </c>
    </row>
    <row r="7" spans="1:10" x14ac:dyDescent="0.2">
      <c r="A7" t="s">
        <v>5</v>
      </c>
      <c r="B7">
        <v>8</v>
      </c>
      <c r="C7">
        <v>22</v>
      </c>
      <c r="D7">
        <v>6</v>
      </c>
      <c r="E7">
        <v>4</v>
      </c>
      <c r="G7">
        <v>5</v>
      </c>
      <c r="H7">
        <v>5</v>
      </c>
      <c r="I7">
        <v>4</v>
      </c>
      <c r="J7">
        <v>4</v>
      </c>
    </row>
    <row r="8" spans="1:10" x14ac:dyDescent="0.2">
      <c r="A8" t="s">
        <v>6</v>
      </c>
      <c r="B8">
        <v>15</v>
      </c>
      <c r="C8">
        <v>7.79</v>
      </c>
      <c r="D8">
        <v>8</v>
      </c>
      <c r="E8">
        <v>4</v>
      </c>
      <c r="G8">
        <v>15</v>
      </c>
      <c r="H8">
        <v>3</v>
      </c>
      <c r="I8">
        <v>7</v>
      </c>
      <c r="J8">
        <v>1</v>
      </c>
    </row>
    <row r="9" spans="1:10" x14ac:dyDescent="0.2">
      <c r="B9">
        <f>SUM(B2:B8)</f>
        <v>37</v>
      </c>
      <c r="C9">
        <f t="shared" ref="C9:E9" si="0">SUM(C2:C8)</f>
        <v>218.79</v>
      </c>
      <c r="D9">
        <f t="shared" si="0"/>
        <v>27</v>
      </c>
      <c r="E9">
        <f t="shared" si="0"/>
        <v>19</v>
      </c>
      <c r="G9">
        <f t="shared" ref="G9" si="1">SUM(G2:G8)</f>
        <v>29</v>
      </c>
      <c r="H9">
        <f t="shared" ref="H9" si="2">SUM(H2:H8)</f>
        <v>55</v>
      </c>
      <c r="I9">
        <f t="shared" ref="I9" si="3">SUM(I2:I8)</f>
        <v>18.5</v>
      </c>
      <c r="J9">
        <f t="shared" ref="J9" si="4">SUM(J2:J8)</f>
        <v>10</v>
      </c>
    </row>
    <row r="11" spans="1:10" x14ac:dyDescent="0.2">
      <c r="B11" t="s">
        <v>15</v>
      </c>
      <c r="C11" t="s">
        <v>17</v>
      </c>
      <c r="D11" t="s">
        <v>18</v>
      </c>
      <c r="E11" t="s">
        <v>16</v>
      </c>
    </row>
    <row r="12" spans="1:10" x14ac:dyDescent="0.2">
      <c r="A12" t="s">
        <v>0</v>
      </c>
      <c r="B12">
        <f>B2/B$9</f>
        <v>0.1891891891891892</v>
      </c>
      <c r="C12">
        <f t="shared" ref="C12:E12" si="5">C2/C$9</f>
        <v>2.7423556835321543E-2</v>
      </c>
      <c r="D12">
        <f t="shared" si="5"/>
        <v>0.18518518518518517</v>
      </c>
      <c r="E12">
        <f t="shared" si="5"/>
        <v>0.10526315789473684</v>
      </c>
      <c r="G12">
        <f>G2/B$9</f>
        <v>0.10810810810810811</v>
      </c>
      <c r="H12">
        <f t="shared" ref="H12:J18" si="6">H2/C$9</f>
        <v>2.2852964029434618E-2</v>
      </c>
      <c r="I12">
        <f t="shared" si="6"/>
        <v>0.1111111111111111</v>
      </c>
      <c r="J12">
        <f t="shared" si="6"/>
        <v>5.2631578947368418E-2</v>
      </c>
    </row>
    <row r="13" spans="1:10" x14ac:dyDescent="0.2">
      <c r="A13" t="s">
        <v>1</v>
      </c>
      <c r="B13">
        <f t="shared" ref="B13:E13" si="7">B3/B$9</f>
        <v>2.7027027027027029E-2</v>
      </c>
      <c r="C13">
        <f t="shared" si="7"/>
        <v>0.16454134101192924</v>
      </c>
      <c r="D13">
        <f t="shared" si="7"/>
        <v>7.407407407407407E-2</v>
      </c>
      <c r="E13">
        <f t="shared" si="7"/>
        <v>0.10526315789473684</v>
      </c>
      <c r="G13">
        <f t="shared" ref="G13:G17" si="8">G3/B$9</f>
        <v>2.7027027027027029E-2</v>
      </c>
      <c r="H13">
        <f t="shared" si="6"/>
        <v>6.8558892088303861E-2</v>
      </c>
      <c r="I13">
        <f t="shared" si="6"/>
        <v>3.7037037037037035E-2</v>
      </c>
      <c r="J13">
        <f t="shared" si="6"/>
        <v>5.2631578947368418E-2</v>
      </c>
    </row>
    <row r="14" spans="1:10" x14ac:dyDescent="0.2">
      <c r="A14" t="s">
        <v>2</v>
      </c>
      <c r="B14">
        <f t="shared" ref="B14:E14" si="9">B4/B$9</f>
        <v>8.1081081081081086E-2</v>
      </c>
      <c r="C14">
        <f t="shared" si="9"/>
        <v>9.1411856117738471E-2</v>
      </c>
      <c r="D14">
        <f t="shared" si="9"/>
        <v>0.1111111111111111</v>
      </c>
      <c r="E14">
        <f t="shared" si="9"/>
        <v>0.10526315789473684</v>
      </c>
      <c r="G14">
        <f t="shared" si="8"/>
        <v>5.4054054054054057E-2</v>
      </c>
      <c r="H14">
        <f t="shared" si="6"/>
        <v>2.2852964029434618E-2</v>
      </c>
      <c r="I14">
        <f t="shared" si="6"/>
        <v>7.407407407407407E-2</v>
      </c>
      <c r="J14">
        <f t="shared" si="6"/>
        <v>5.2631578947368418E-2</v>
      </c>
    </row>
    <row r="15" spans="1:10" x14ac:dyDescent="0.2">
      <c r="A15" t="s">
        <v>3</v>
      </c>
      <c r="B15">
        <f t="shared" ref="B15:E15" si="10">B5/B$9</f>
        <v>5.4054054054054057E-2</v>
      </c>
      <c r="C15">
        <f t="shared" si="10"/>
        <v>0.19653549065313772</v>
      </c>
      <c r="D15">
        <f t="shared" si="10"/>
        <v>7.407407407407407E-2</v>
      </c>
      <c r="E15">
        <f t="shared" si="10"/>
        <v>0.15789473684210525</v>
      </c>
      <c r="G15">
        <f t="shared" si="8"/>
        <v>2.7027027027027029E-2</v>
      </c>
      <c r="H15">
        <f t="shared" si="6"/>
        <v>3.6564742447095393E-2</v>
      </c>
      <c r="I15">
        <f t="shared" si="6"/>
        <v>3.7037037037037035E-2</v>
      </c>
      <c r="J15">
        <f t="shared" si="6"/>
        <v>5.2631578947368418E-2</v>
      </c>
    </row>
    <row r="16" spans="1:10" x14ac:dyDescent="0.2">
      <c r="A16" t="s">
        <v>4</v>
      </c>
      <c r="B16">
        <f t="shared" ref="B16:E16" si="11">B6/B$9</f>
        <v>2.7027027027027029E-2</v>
      </c>
      <c r="C16">
        <f t="shared" si="11"/>
        <v>0.38392979569450159</v>
      </c>
      <c r="D16">
        <f t="shared" si="11"/>
        <v>3.7037037037037035E-2</v>
      </c>
      <c r="E16">
        <f t="shared" si="11"/>
        <v>0.10526315789473684</v>
      </c>
      <c r="G16">
        <f t="shared" si="8"/>
        <v>2.7027027027027029E-2</v>
      </c>
      <c r="H16">
        <f t="shared" si="6"/>
        <v>6.3988299282416936E-2</v>
      </c>
      <c r="I16">
        <f t="shared" si="6"/>
        <v>1.8518518518518517E-2</v>
      </c>
      <c r="J16">
        <f t="shared" si="6"/>
        <v>5.2631578947368418E-2</v>
      </c>
    </row>
    <row r="17" spans="1:10" x14ac:dyDescent="0.2">
      <c r="A17" t="s">
        <v>5</v>
      </c>
      <c r="B17">
        <f t="shared" ref="B17:E17" si="12">B7/B$9</f>
        <v>0.21621621621621623</v>
      </c>
      <c r="C17">
        <f t="shared" si="12"/>
        <v>0.10055304172951232</v>
      </c>
      <c r="D17">
        <f t="shared" si="12"/>
        <v>0.22222222222222221</v>
      </c>
      <c r="E17">
        <f t="shared" si="12"/>
        <v>0.21052631578947367</v>
      </c>
      <c r="G17">
        <f t="shared" si="8"/>
        <v>0.13513513513513514</v>
      </c>
      <c r="H17">
        <f t="shared" si="6"/>
        <v>2.2852964029434618E-2</v>
      </c>
      <c r="I17">
        <f t="shared" si="6"/>
        <v>0.14814814814814814</v>
      </c>
      <c r="J17">
        <f t="shared" si="6"/>
        <v>0.21052631578947367</v>
      </c>
    </row>
    <row r="18" spans="1:10" x14ac:dyDescent="0.2">
      <c r="A18" t="s">
        <v>6</v>
      </c>
      <c r="B18">
        <f t="shared" ref="B18:E18" si="13">B8/B$9</f>
        <v>0.40540540540540543</v>
      </c>
      <c r="C18">
        <f t="shared" si="13"/>
        <v>3.5604917957859139E-2</v>
      </c>
      <c r="D18">
        <f t="shared" si="13"/>
        <v>0.29629629629629628</v>
      </c>
      <c r="E18">
        <f t="shared" si="13"/>
        <v>0.21052631578947367</v>
      </c>
      <c r="G18">
        <v>0.3</v>
      </c>
      <c r="H18">
        <f t="shared" si="6"/>
        <v>1.3711778417660771E-2</v>
      </c>
      <c r="I18">
        <f t="shared" si="6"/>
        <v>0.25925925925925924</v>
      </c>
      <c r="J18">
        <f t="shared" si="6"/>
        <v>5.2631578947368418E-2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3710-60F0-9042-BCC6-DB396126DBD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Young</cp:lastModifiedBy>
  <dcterms:created xsi:type="dcterms:W3CDTF">2021-03-10T07:43:16Z</dcterms:created>
  <dcterms:modified xsi:type="dcterms:W3CDTF">2021-04-26T11:31:18Z</dcterms:modified>
</cp:coreProperties>
</file>