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lde/PhD/02_TUSsimulation/01_Docs/simulation/"/>
    </mc:Choice>
  </mc:AlternateContent>
  <xr:revisionPtr revIDLastSave="0" documentId="13_ncr:1_{F65D1DA6-F16E-3D49-922B-1D8BD4EDE507}" xr6:coauthVersionLast="47" xr6:coauthVersionMax="47" xr10:uidLastSave="{00000000-0000-0000-0000-000000000000}"/>
  <bookViews>
    <workbookView xWindow="0" yWindow="500" windowWidth="35260" windowHeight="26880" xr2:uid="{57E0AB9D-B0F1-A34A-8339-7073A2247F72}"/>
  </bookViews>
  <sheets>
    <sheet name="CTX-50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3" l="1"/>
  <c r="P49" i="3"/>
  <c r="N49" i="3"/>
  <c r="O49" i="3"/>
  <c r="Q48" i="3"/>
  <c r="P48" i="3"/>
  <c r="N48" i="3"/>
  <c r="O48" i="3"/>
  <c r="Q47" i="3"/>
  <c r="P47" i="3"/>
  <c r="N47" i="3"/>
  <c r="O47" i="3"/>
  <c r="Q46" i="3"/>
  <c r="P46" i="3"/>
  <c r="N46" i="3"/>
  <c r="O46" i="3"/>
  <c r="Q45" i="3"/>
  <c r="P45" i="3"/>
  <c r="N45" i="3"/>
  <c r="O45" i="3"/>
  <c r="Q44" i="3"/>
  <c r="P44" i="3"/>
  <c r="N44" i="3"/>
  <c r="O44" i="3"/>
  <c r="Q43" i="3"/>
  <c r="P43" i="3"/>
  <c r="N43" i="3"/>
  <c r="O43" i="3"/>
  <c r="Q41" i="3"/>
  <c r="Q42" i="3"/>
  <c r="P41" i="3"/>
  <c r="P42" i="3"/>
  <c r="N42" i="3"/>
  <c r="O42" i="3"/>
  <c r="N41" i="3"/>
  <c r="O41" i="3"/>
  <c r="Q40" i="3"/>
  <c r="P40" i="3"/>
  <c r="N40" i="3"/>
  <c r="O40" i="3"/>
  <c r="N39" i="3"/>
  <c r="O39" i="3"/>
  <c r="P39" i="3" s="1"/>
  <c r="Q39" i="3" s="1"/>
  <c r="Q38" i="3"/>
  <c r="P38" i="3"/>
  <c r="N38" i="3"/>
  <c r="O38" i="3"/>
  <c r="O2" i="3"/>
  <c r="P2" i="3" s="1"/>
  <c r="Q2" i="3" s="1"/>
  <c r="O3" i="3"/>
  <c r="O4" i="3"/>
  <c r="P4" i="3" s="1"/>
  <c r="O5" i="3"/>
  <c r="P5" i="3" s="1"/>
  <c r="O6" i="3"/>
  <c r="O7" i="3"/>
  <c r="P3" i="3" l="1"/>
  <c r="Q3" i="3" s="1"/>
  <c r="Q4" i="3"/>
  <c r="Q5" i="3"/>
  <c r="P6" i="3"/>
  <c r="Q6" i="3" s="1"/>
  <c r="P7" i="3"/>
  <c r="Q7" i="3" l="1"/>
  <c r="O36" i="3"/>
  <c r="O37" i="3"/>
  <c r="N37" i="3"/>
  <c r="N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O8" i="3"/>
  <c r="O9" i="3"/>
  <c r="O10" i="3"/>
  <c r="O11" i="3"/>
  <c r="O30" i="3"/>
  <c r="O31" i="3"/>
  <c r="O32" i="3"/>
  <c r="O33" i="3"/>
  <c r="O34" i="3"/>
  <c r="O35" i="3"/>
  <c r="P37" i="3" l="1"/>
  <c r="P35" i="3"/>
  <c r="P36" i="3"/>
  <c r="Q36" i="3" s="1"/>
  <c r="P34" i="3"/>
  <c r="Q35" i="3" s="1"/>
  <c r="P33" i="3"/>
  <c r="P9" i="3"/>
  <c r="P8" i="3"/>
  <c r="Q8" i="3" s="1"/>
  <c r="Q37" i="3"/>
  <c r="P11" i="3"/>
  <c r="P10" i="3"/>
  <c r="Q10" i="3" s="1"/>
  <c r="P31" i="3"/>
  <c r="P32" i="3"/>
  <c r="Q33" i="3" s="1"/>
  <c r="Q34" i="3" l="1"/>
  <c r="Q9" i="3"/>
  <c r="Q11" i="3"/>
  <c r="Q32" i="3"/>
  <c r="O13" i="3" l="1"/>
  <c r="O14" i="3"/>
  <c r="O15" i="3"/>
  <c r="O16" i="3"/>
  <c r="P17" i="3" s="1"/>
  <c r="O17" i="3"/>
  <c r="P18" i="3" s="1"/>
  <c r="O18" i="3"/>
  <c r="O19" i="3"/>
  <c r="O20" i="3"/>
  <c r="O21" i="3"/>
  <c r="O22" i="3"/>
  <c r="O23" i="3"/>
  <c r="O24" i="3"/>
  <c r="O25" i="3"/>
  <c r="P26" i="3" s="1"/>
  <c r="O26" i="3"/>
  <c r="O27" i="3"/>
  <c r="O28" i="3"/>
  <c r="O29" i="3"/>
  <c r="P30" i="3" s="1"/>
  <c r="Q31" i="3" s="1"/>
  <c r="O12" i="3"/>
  <c r="P12" i="3" s="1"/>
  <c r="P16" i="3" l="1"/>
  <c r="Q13" i="3"/>
  <c r="Q12" i="3"/>
  <c r="P14" i="3"/>
  <c r="P21" i="3"/>
  <c r="P20" i="3"/>
  <c r="P19" i="3"/>
  <c r="Q19" i="3" s="1"/>
  <c r="P29" i="3"/>
  <c r="P28" i="3"/>
  <c r="P27" i="3"/>
  <c r="P25" i="3"/>
  <c r="Q26" i="3" s="1"/>
  <c r="P24" i="3"/>
  <c r="Q25" i="3" s="1"/>
  <c r="P23" i="3"/>
  <c r="Q24" i="3" s="1"/>
  <c r="P22" i="3"/>
  <c r="Q27" i="3"/>
  <c r="P15" i="3"/>
  <c r="Q15" i="3" s="1"/>
  <c r="P13" i="3"/>
  <c r="Q18" i="3"/>
  <c r="Q17" i="3"/>
  <c r="Q29" i="3" l="1"/>
  <c r="Q30" i="3"/>
  <c r="Q20" i="3"/>
  <c r="Q21" i="3"/>
  <c r="Q14" i="3"/>
  <c r="Q28" i="3"/>
  <c r="Q23" i="3"/>
  <c r="Q22" i="3"/>
  <c r="Q16" i="3"/>
</calcChain>
</file>

<file path=xl/sharedStrings.xml><?xml version="1.0" encoding="utf-8"?>
<sst xmlns="http://schemas.openxmlformats.org/spreadsheetml/2006/main" count="61" uniqueCount="51">
  <si>
    <t>focal dist (mm)</t>
  </si>
  <si>
    <t>Ispta</t>
  </si>
  <si>
    <t>Isppa</t>
  </si>
  <si>
    <t>setpt (W)</t>
  </si>
  <si>
    <t>el1 phase (deg)</t>
  </si>
  <si>
    <t>el2 phase (deg)</t>
  </si>
  <si>
    <t>el3 phase (deg)</t>
  </si>
  <si>
    <t>el4 phase (deg)</t>
  </si>
  <si>
    <t>max P (MPa)</t>
  </si>
  <si>
    <t>MI</t>
  </si>
  <si>
    <t>Dist transducer rear (mm)</t>
  </si>
  <si>
    <t>[81, 65, 65]</t>
  </si>
  <si>
    <t>source amp (Pa)</t>
  </si>
  <si>
    <t>[80, 65, 65]</t>
  </si>
  <si>
    <t>coords max Pressure</t>
  </si>
  <si>
    <t>[79, 65, 65]</t>
  </si>
  <si>
    <t>[78, 65, 65]</t>
  </si>
  <si>
    <t>[77, 65, 65]</t>
  </si>
  <si>
    <t>[88, 65, 65]</t>
  </si>
  <si>
    <t>[89, 65, 65]</t>
  </si>
  <si>
    <t>[84, 65, 65]</t>
  </si>
  <si>
    <t>[87, 65, 65]</t>
  </si>
  <si>
    <t>[86, 65, 65]</t>
  </si>
  <si>
    <t>[85, 65, 65]</t>
  </si>
  <si>
    <t>[83, 65, 65]</t>
  </si>
  <si>
    <t>[82, 65, 65]</t>
  </si>
  <si>
    <t>[76, 65, 65]</t>
  </si>
  <si>
    <t>[75, 65, 65]</t>
  </si>
  <si>
    <t>[90, 65, 65]</t>
  </si>
  <si>
    <t>[91, 65, 65]</t>
  </si>
  <si>
    <t>[92, 65, 65]</t>
  </si>
  <si>
    <t>[93, 65, 65]</t>
  </si>
  <si>
    <t>[94, 65, 65]</t>
  </si>
  <si>
    <t>[95, 65, 65]</t>
  </si>
  <si>
    <t>[74, 65, 65]</t>
  </si>
  <si>
    <t>[73, 65, 65]</t>
  </si>
  <si>
    <t>[72, 65, 65]</t>
  </si>
  <si>
    <t>[71, 65, 65]</t>
  </si>
  <si>
    <t>[70, 65, 65]</t>
  </si>
  <si>
    <t>[69, 65, 65]</t>
  </si>
  <si>
    <t>[68, 65, 65]</t>
  </si>
  <si>
    <t>[67, 65, 65]</t>
  </si>
  <si>
    <t>[66, 65, 65]</t>
  </si>
  <si>
    <t>[65, 65, 65]</t>
  </si>
  <si>
    <t>[64, 65, 65]</t>
  </si>
  <si>
    <t>[63, 65, 65]</t>
  </si>
  <si>
    <t>[62, 65, 65]</t>
  </si>
  <si>
    <t>[60, 65, 65]</t>
  </si>
  <si>
    <t>[59, 65, 65]</t>
  </si>
  <si>
    <t>[58, 65, 65]</t>
  </si>
  <si>
    <t>[57, 65, 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</si>
</sst>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1374-481C-BE4B-A1EF-B1F7ADAE41F3}">
  <dimension ref="A1:R50"/>
  <sheetViews>
    <sheetView tabSelected="1" zoomScale="120" zoomScaleNormal="120" workbookViewId="0">
      <selection activeCell="S9" sqref="S9"/>
    </sheetView>
  </sheetViews>
  <sheetFormatPr baseColWidth="10" defaultRowHeight="16" x14ac:dyDescent="0.2"/>
  <cols>
    <col min="10" max="10" width="13.1640625" customWidth="1"/>
  </cols>
  <sheetData>
    <row r="1" spans="1:18" ht="51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12</v>
      </c>
      <c r="H1" s="2" t="s">
        <v>8</v>
      </c>
      <c r="I1" s="2" t="s">
        <v>9</v>
      </c>
      <c r="J1" s="2" t="s">
        <v>14</v>
      </c>
      <c r="K1" s="2" t="s">
        <v>10</v>
      </c>
      <c r="L1" s="2" t="s">
        <v>2</v>
      </c>
      <c r="M1" s="2" t="s">
        <v>1</v>
      </c>
    </row>
    <row r="2" spans="1:18" ht="17" x14ac:dyDescent="0.2">
      <c r="A2" s="2">
        <v>6.55</v>
      </c>
      <c r="B2" s="2">
        <v>0</v>
      </c>
      <c r="C2" s="2">
        <v>274.8</v>
      </c>
      <c r="D2" s="2">
        <v>189.5</v>
      </c>
      <c r="E2" s="2">
        <v>104.2</v>
      </c>
      <c r="F2" s="2">
        <v>82</v>
      </c>
      <c r="G2" s="2">
        <v>66287</v>
      </c>
      <c r="H2" s="2">
        <v>0.77459999999999996</v>
      </c>
      <c r="I2" s="2">
        <v>1.0954999999999999</v>
      </c>
      <c r="J2" s="2" t="s">
        <v>33</v>
      </c>
      <c r="K2" s="2">
        <v>85</v>
      </c>
      <c r="L2" s="2">
        <v>20.0002</v>
      </c>
      <c r="M2" s="2">
        <v>2000.019</v>
      </c>
      <c r="N2">
        <f t="shared" ref="N2:N7" si="0">K2-F2</f>
        <v>3</v>
      </c>
      <c r="O2" s="1">
        <f>G2</f>
        <v>66287</v>
      </c>
      <c r="P2">
        <f t="shared" ref="P2:Q14" si="1">O1/O2</f>
        <v>0</v>
      </c>
      <c r="Q2" t="e">
        <f t="shared" si="1"/>
        <v>#DIV/0!</v>
      </c>
    </row>
    <row r="3" spans="1:18" ht="17" x14ac:dyDescent="0.2">
      <c r="A3" s="2">
        <v>6.4219999999999997</v>
      </c>
      <c r="B3" s="2">
        <v>0</v>
      </c>
      <c r="C3" s="2">
        <v>276</v>
      </c>
      <c r="D3" s="2">
        <v>192</v>
      </c>
      <c r="E3" s="2">
        <v>108</v>
      </c>
      <c r="F3">
        <v>81</v>
      </c>
      <c r="G3" s="2">
        <v>65741</v>
      </c>
      <c r="H3" s="2">
        <v>0.77461000000000002</v>
      </c>
      <c r="I3" s="2">
        <v>1.0954999999999999</v>
      </c>
      <c r="J3" s="2" t="s">
        <v>33</v>
      </c>
      <c r="K3" s="2">
        <v>85</v>
      </c>
      <c r="L3" s="2">
        <v>20.000599999999999</v>
      </c>
      <c r="M3" s="2">
        <v>2000.0643</v>
      </c>
      <c r="N3">
        <f t="shared" si="0"/>
        <v>4</v>
      </c>
      <c r="O3" s="1">
        <f t="shared" ref="O3:O7" si="2">G3</f>
        <v>65741</v>
      </c>
      <c r="P3">
        <f t="shared" si="1"/>
        <v>1.0083053193593039</v>
      </c>
      <c r="Q3">
        <f t="shared" si="1"/>
        <v>0</v>
      </c>
    </row>
    <row r="4" spans="1:18" ht="17" x14ac:dyDescent="0.2">
      <c r="A4" s="2">
        <v>6.2930000000000001</v>
      </c>
      <c r="B4" s="2">
        <v>0</v>
      </c>
      <c r="C4" s="2">
        <v>277.39999999999998</v>
      </c>
      <c r="D4" s="2">
        <v>194.8</v>
      </c>
      <c r="E4" s="2">
        <v>112.1</v>
      </c>
      <c r="F4" s="2">
        <v>80</v>
      </c>
      <c r="G4" s="2">
        <v>65157</v>
      </c>
      <c r="H4" s="2">
        <v>0.77459999999999996</v>
      </c>
      <c r="I4" s="2">
        <v>1.0953999999999999</v>
      </c>
      <c r="J4" s="2" t="s">
        <v>32</v>
      </c>
      <c r="K4" s="2">
        <v>84</v>
      </c>
      <c r="L4" s="2">
        <v>20.0001</v>
      </c>
      <c r="M4" s="2">
        <v>2000.011</v>
      </c>
      <c r="N4">
        <f t="shared" si="0"/>
        <v>4</v>
      </c>
      <c r="O4" s="1">
        <f>G4</f>
        <v>65157</v>
      </c>
      <c r="P4">
        <f t="shared" si="1"/>
        <v>1.0089629663735284</v>
      </c>
      <c r="Q4">
        <f t="shared" si="1"/>
        <v>0.99934819509125461</v>
      </c>
    </row>
    <row r="5" spans="1:18" ht="17" x14ac:dyDescent="0.2">
      <c r="A5" s="2">
        <v>6.17</v>
      </c>
      <c r="B5" s="2">
        <v>0</v>
      </c>
      <c r="C5" s="2">
        <v>278.89999999999998</v>
      </c>
      <c r="D5" s="2">
        <v>197.7</v>
      </c>
      <c r="E5" s="2">
        <v>116.5</v>
      </c>
      <c r="F5" s="2">
        <v>79</v>
      </c>
      <c r="G5" s="2">
        <v>64553</v>
      </c>
      <c r="H5" s="2">
        <v>0.77459999999999996</v>
      </c>
      <c r="I5" s="2">
        <v>1.0954999999999999</v>
      </c>
      <c r="J5" s="2" t="s">
        <v>32</v>
      </c>
      <c r="K5" s="2">
        <v>84</v>
      </c>
      <c r="L5" s="2">
        <v>20.0002</v>
      </c>
      <c r="M5" s="2">
        <v>2000.0245</v>
      </c>
      <c r="N5">
        <f t="shared" si="0"/>
        <v>5</v>
      </c>
      <c r="O5" s="1">
        <f t="shared" si="2"/>
        <v>64553</v>
      </c>
      <c r="P5">
        <f t="shared" si="1"/>
        <v>1.0093566526729973</v>
      </c>
      <c r="Q5">
        <f t="shared" si="1"/>
        <v>0.9996099631399602</v>
      </c>
    </row>
    <row r="6" spans="1:18" ht="17" x14ac:dyDescent="0.2">
      <c r="A6" s="2">
        <v>6.06</v>
      </c>
      <c r="B6" s="2">
        <v>0</v>
      </c>
      <c r="C6" s="2">
        <v>280.5</v>
      </c>
      <c r="D6" s="2">
        <v>200.8</v>
      </c>
      <c r="E6" s="2">
        <v>121.2</v>
      </c>
      <c r="F6">
        <v>78</v>
      </c>
      <c r="G6" s="2">
        <v>63909</v>
      </c>
      <c r="H6" s="2">
        <v>0.77459999999999996</v>
      </c>
      <c r="I6" s="2">
        <v>1.0954999999999999</v>
      </c>
      <c r="J6" s="2" t="s">
        <v>31</v>
      </c>
      <c r="K6" s="2">
        <v>83</v>
      </c>
      <c r="L6" s="2">
        <v>20.000399999999999</v>
      </c>
      <c r="M6" s="2">
        <v>2000.0367000000001</v>
      </c>
      <c r="N6">
        <f t="shared" si="0"/>
        <v>5</v>
      </c>
      <c r="O6" s="1">
        <f>G6</f>
        <v>63909</v>
      </c>
      <c r="P6">
        <f t="shared" si="1"/>
        <v>1.010076827989798</v>
      </c>
      <c r="Q6">
        <f t="shared" si="1"/>
        <v>0.99928700936716475</v>
      </c>
    </row>
    <row r="7" spans="1:18" ht="17" x14ac:dyDescent="0.2">
      <c r="A7" s="2">
        <v>5.7759999999999998</v>
      </c>
      <c r="B7" s="2">
        <v>0</v>
      </c>
      <c r="C7" s="2">
        <v>282.10000000000002</v>
      </c>
      <c r="D7" s="2">
        <v>204.1</v>
      </c>
      <c r="E7" s="2">
        <v>126.2</v>
      </c>
      <c r="F7" s="2">
        <v>77</v>
      </c>
      <c r="G7" s="3">
        <v>63262</v>
      </c>
      <c r="H7" s="2">
        <v>0.77461000000000002</v>
      </c>
      <c r="I7" s="2">
        <v>1.0954999999999999</v>
      </c>
      <c r="J7" s="2" t="s">
        <v>31</v>
      </c>
      <c r="K7" s="2">
        <v>83</v>
      </c>
      <c r="L7" s="2">
        <v>20.000499999999999</v>
      </c>
      <c r="M7" s="2">
        <v>2000.0503000000001</v>
      </c>
      <c r="N7">
        <f t="shared" si="0"/>
        <v>6</v>
      </c>
      <c r="O7" s="1">
        <f t="shared" si="2"/>
        <v>63262</v>
      </c>
      <c r="P7">
        <f t="shared" si="1"/>
        <v>1.0102273086529039</v>
      </c>
      <c r="Q7">
        <f t="shared" si="1"/>
        <v>0.99985104276847703</v>
      </c>
    </row>
    <row r="8" spans="1:18" ht="17" x14ac:dyDescent="0.2">
      <c r="A8" s="2">
        <v>5.5039999999999996</v>
      </c>
      <c r="B8" s="2">
        <v>0</v>
      </c>
      <c r="C8" s="2">
        <v>283.89999999999998</v>
      </c>
      <c r="D8" s="2">
        <v>207.7</v>
      </c>
      <c r="E8" s="2">
        <v>131.5</v>
      </c>
      <c r="F8" s="2">
        <v>76</v>
      </c>
      <c r="G8" s="3">
        <v>62548</v>
      </c>
      <c r="H8" s="2">
        <v>0.77459999999999996</v>
      </c>
      <c r="I8" s="2">
        <v>1.0954999999999999</v>
      </c>
      <c r="J8" s="2" t="s">
        <v>30</v>
      </c>
      <c r="K8" s="2">
        <v>82</v>
      </c>
      <c r="L8" s="2">
        <v>20.000399999999999</v>
      </c>
      <c r="M8" s="2">
        <v>2000.0367000000001</v>
      </c>
      <c r="N8">
        <f t="shared" ref="N8:N49" si="3">K8-F8</f>
        <v>6</v>
      </c>
      <c r="O8" s="1">
        <f>G8</f>
        <v>62548</v>
      </c>
      <c r="P8">
        <f t="shared" si="1"/>
        <v>1.0114152331009785</v>
      </c>
      <c r="Q8">
        <f t="shared" si="1"/>
        <v>0.99882548293796958</v>
      </c>
    </row>
    <row r="9" spans="1:18" x14ac:dyDescent="0.2">
      <c r="A9" s="2">
        <v>5.2690000000000001</v>
      </c>
      <c r="B9" s="2">
        <v>0</v>
      </c>
      <c r="C9" s="2">
        <v>285.7</v>
      </c>
      <c r="D9" s="2">
        <v>211.4</v>
      </c>
      <c r="E9" s="2">
        <v>137.1</v>
      </c>
      <c r="F9">
        <v>75</v>
      </c>
      <c r="G9" s="4">
        <v>61838</v>
      </c>
      <c r="H9" s="2">
        <v>0.77461000000000002</v>
      </c>
      <c r="I9" s="2">
        <v>1.0954999999999999</v>
      </c>
      <c r="J9" t="s">
        <v>29</v>
      </c>
      <c r="K9">
        <v>81</v>
      </c>
      <c r="L9">
        <v>20.000599999999999</v>
      </c>
      <c r="M9">
        <v>2000.0558000000001</v>
      </c>
      <c r="N9">
        <f t="shared" si="3"/>
        <v>6</v>
      </c>
      <c r="O9" s="1">
        <f>G9</f>
        <v>61838</v>
      </c>
      <c r="P9">
        <f t="shared" si="1"/>
        <v>1.0114816132475177</v>
      </c>
      <c r="Q9">
        <f t="shared" si="1"/>
        <v>0.99993437335323765</v>
      </c>
    </row>
    <row r="10" spans="1:18" x14ac:dyDescent="0.2">
      <c r="A10" s="2">
        <v>5.1360000000000001</v>
      </c>
      <c r="B10" s="2">
        <v>0</v>
      </c>
      <c r="C10" s="2">
        <v>287.7</v>
      </c>
      <c r="D10" s="2">
        <v>215.3</v>
      </c>
      <c r="E10" s="2">
        <v>142.9</v>
      </c>
      <c r="F10" s="2">
        <v>74</v>
      </c>
      <c r="G10" s="4">
        <v>61133</v>
      </c>
      <c r="H10" s="2">
        <v>0.77459999999999996</v>
      </c>
      <c r="I10" s="2">
        <v>1.0954999999999999</v>
      </c>
      <c r="J10" t="s">
        <v>29</v>
      </c>
      <c r="K10" s="2">
        <v>81</v>
      </c>
      <c r="L10">
        <v>20.000299999999999</v>
      </c>
      <c r="M10" s="2">
        <v>2000.0288</v>
      </c>
      <c r="N10">
        <f t="shared" si="3"/>
        <v>7</v>
      </c>
      <c r="O10" s="1">
        <f>G10</f>
        <v>61133</v>
      </c>
      <c r="P10">
        <f t="shared" si="1"/>
        <v>1.0115322330001799</v>
      </c>
      <c r="Q10">
        <f t="shared" si="1"/>
        <v>0.99994995735082803</v>
      </c>
    </row>
    <row r="11" spans="1:18" x14ac:dyDescent="0.2">
      <c r="A11" s="2">
        <v>5.0199999999999996</v>
      </c>
      <c r="B11" s="2">
        <v>0</v>
      </c>
      <c r="C11" s="2">
        <v>289.7</v>
      </c>
      <c r="D11" s="2">
        <v>219.4</v>
      </c>
      <c r="E11" s="2">
        <v>149.1</v>
      </c>
      <c r="F11">
        <v>73</v>
      </c>
      <c r="G11" s="4">
        <v>60368</v>
      </c>
      <c r="H11" s="2">
        <v>0.77459999999999996</v>
      </c>
      <c r="I11" s="2">
        <v>1.0953999999999999</v>
      </c>
      <c r="J11" t="s">
        <v>28</v>
      </c>
      <c r="K11">
        <v>80</v>
      </c>
      <c r="L11">
        <v>20.0001</v>
      </c>
      <c r="M11">
        <v>2000.0121999999999</v>
      </c>
      <c r="N11">
        <f t="shared" si="3"/>
        <v>7</v>
      </c>
      <c r="O11" s="1">
        <f>G11</f>
        <v>60368</v>
      </c>
      <c r="P11">
        <f t="shared" si="1"/>
        <v>1.0126722767028888</v>
      </c>
      <c r="Q11">
        <f t="shared" si="1"/>
        <v>0.9988742224617615</v>
      </c>
    </row>
    <row r="12" spans="1:18" x14ac:dyDescent="0.2">
      <c r="A12" s="2">
        <v>4.91</v>
      </c>
      <c r="B12" s="2">
        <v>0</v>
      </c>
      <c r="C12" s="2">
        <v>291.89999999999998</v>
      </c>
      <c r="D12" s="2">
        <v>223.7</v>
      </c>
      <c r="E12" s="2">
        <v>155.6</v>
      </c>
      <c r="F12" s="2">
        <v>72</v>
      </c>
      <c r="G12" s="4">
        <v>59605</v>
      </c>
      <c r="H12">
        <v>0.77459999999999996</v>
      </c>
      <c r="I12">
        <v>1.0953999999999999</v>
      </c>
      <c r="J12" t="s">
        <v>19</v>
      </c>
      <c r="K12">
        <v>79</v>
      </c>
      <c r="L12">
        <v>20.0001</v>
      </c>
      <c r="M12">
        <v>2000.0115000000001</v>
      </c>
      <c r="N12">
        <f t="shared" si="3"/>
        <v>7</v>
      </c>
      <c r="O12" s="1">
        <f t="shared" ref="O12:O29" si="4">G12</f>
        <v>59605</v>
      </c>
      <c r="P12">
        <f t="shared" si="1"/>
        <v>1.0128009395184967</v>
      </c>
      <c r="Q12">
        <f t="shared" si="1"/>
        <v>0.99987296337257647</v>
      </c>
    </row>
    <row r="13" spans="1:18" x14ac:dyDescent="0.2">
      <c r="A13" s="2">
        <v>4.6710000000000003</v>
      </c>
      <c r="B13" s="2">
        <v>0</v>
      </c>
      <c r="C13" s="2">
        <v>294.10000000000002</v>
      </c>
      <c r="D13" s="2">
        <v>228.2</v>
      </c>
      <c r="E13" s="2">
        <v>162.30000000000001</v>
      </c>
      <c r="F13">
        <v>71</v>
      </c>
      <c r="G13" s="3">
        <v>58848</v>
      </c>
      <c r="H13" s="2">
        <v>0.77459999999999996</v>
      </c>
      <c r="I13" s="2">
        <v>1.0953999999999999</v>
      </c>
      <c r="J13" t="s">
        <v>18</v>
      </c>
      <c r="K13">
        <v>78</v>
      </c>
      <c r="L13">
        <v>20.0001</v>
      </c>
      <c r="M13">
        <v>2000.0065</v>
      </c>
      <c r="N13">
        <f t="shared" si="3"/>
        <v>7</v>
      </c>
      <c r="O13" s="1">
        <f t="shared" si="4"/>
        <v>58848</v>
      </c>
      <c r="P13">
        <f t="shared" si="1"/>
        <v>1.0128636487221316</v>
      </c>
      <c r="Q13">
        <f t="shared" si="1"/>
        <v>0.99993808722061051</v>
      </c>
    </row>
    <row r="14" spans="1:18" x14ac:dyDescent="0.2">
      <c r="A14" s="2">
        <v>4.4729999999999999</v>
      </c>
      <c r="B14" s="2">
        <v>0</v>
      </c>
      <c r="C14" s="2">
        <v>296.5</v>
      </c>
      <c r="D14" s="2">
        <v>232.9</v>
      </c>
      <c r="E14" s="2">
        <v>169.4</v>
      </c>
      <c r="F14" s="2">
        <v>70</v>
      </c>
      <c r="G14" s="4">
        <v>58063</v>
      </c>
      <c r="H14" s="2">
        <v>0.77459999999999996</v>
      </c>
      <c r="I14" s="2">
        <v>1.0954999999999999</v>
      </c>
      <c r="J14" t="s">
        <v>18</v>
      </c>
      <c r="K14">
        <v>78</v>
      </c>
      <c r="L14">
        <v>20.000399999999999</v>
      </c>
      <c r="M14">
        <v>2000.0415</v>
      </c>
      <c r="N14">
        <f t="shared" si="3"/>
        <v>8</v>
      </c>
      <c r="O14" s="1">
        <f t="shared" si="4"/>
        <v>58063</v>
      </c>
      <c r="P14">
        <f t="shared" si="1"/>
        <v>1.0135197974613781</v>
      </c>
      <c r="Q14">
        <f t="shared" si="1"/>
        <v>0.99935260392457059</v>
      </c>
    </row>
    <row r="15" spans="1:18" x14ac:dyDescent="0.2">
      <c r="A15" s="2">
        <v>4.3650000000000002</v>
      </c>
      <c r="B15" s="2">
        <v>0</v>
      </c>
      <c r="C15">
        <v>299</v>
      </c>
      <c r="D15">
        <v>237.9</v>
      </c>
      <c r="E15">
        <v>176.8</v>
      </c>
      <c r="F15">
        <v>69</v>
      </c>
      <c r="G15" s="4">
        <v>57251</v>
      </c>
      <c r="H15">
        <v>0.77459999999999996</v>
      </c>
      <c r="I15">
        <v>1.0954999999999999</v>
      </c>
      <c r="J15" t="s">
        <v>21</v>
      </c>
      <c r="K15">
        <v>77</v>
      </c>
      <c r="L15">
        <v>20.0002</v>
      </c>
      <c r="M15">
        <v>2000.02</v>
      </c>
      <c r="N15">
        <f t="shared" si="3"/>
        <v>8</v>
      </c>
      <c r="O15" s="1">
        <f t="shared" si="4"/>
        <v>57251</v>
      </c>
      <c r="P15">
        <f t="shared" ref="P15:Q19" si="5">O14/O15</f>
        <v>1.0141831583727796</v>
      </c>
      <c r="Q15">
        <f t="shared" si="5"/>
        <v>0.99934591606464274</v>
      </c>
      <c r="R15" s="2"/>
    </row>
    <row r="16" spans="1:18" x14ac:dyDescent="0.2">
      <c r="A16" s="2">
        <v>4.2510000000000003</v>
      </c>
      <c r="B16" s="2">
        <v>0</v>
      </c>
      <c r="C16" s="2">
        <v>301.5</v>
      </c>
      <c r="D16" s="2">
        <v>243</v>
      </c>
      <c r="E16" s="2">
        <v>184.4</v>
      </c>
      <c r="F16">
        <v>68</v>
      </c>
      <c r="G16" s="4">
        <v>56450</v>
      </c>
      <c r="H16" s="2">
        <v>0.77461000000000002</v>
      </c>
      <c r="I16">
        <v>1.0954999999999999</v>
      </c>
      <c r="J16" t="s">
        <v>22</v>
      </c>
      <c r="K16">
        <v>76</v>
      </c>
      <c r="L16">
        <v>20.000499999999999</v>
      </c>
      <c r="M16">
        <v>2000.048</v>
      </c>
      <c r="N16">
        <f t="shared" si="3"/>
        <v>8</v>
      </c>
      <c r="O16" s="1">
        <f t="shared" si="4"/>
        <v>56450</v>
      </c>
      <c r="P16">
        <f t="shared" si="5"/>
        <v>1.0141895482728078</v>
      </c>
      <c r="Q16">
        <f t="shared" si="5"/>
        <v>0.99999369950120365</v>
      </c>
      <c r="R16" s="2"/>
    </row>
    <row r="17" spans="1:18" x14ac:dyDescent="0.2">
      <c r="A17" s="2">
        <v>4.1399999999999997</v>
      </c>
      <c r="B17" s="2">
        <v>0</v>
      </c>
      <c r="C17" s="2">
        <v>304.2</v>
      </c>
      <c r="D17" s="2">
        <v>248.3</v>
      </c>
      <c r="E17" s="2">
        <v>192.4</v>
      </c>
      <c r="F17">
        <v>67</v>
      </c>
      <c r="G17" s="4">
        <v>55644</v>
      </c>
      <c r="H17" s="2">
        <v>0.77459999999999996</v>
      </c>
      <c r="I17">
        <v>1.0953999999999999</v>
      </c>
      <c r="J17" t="s">
        <v>23</v>
      </c>
      <c r="K17">
        <v>75</v>
      </c>
      <c r="L17">
        <v>20.0001</v>
      </c>
      <c r="M17">
        <v>2000.0137999999999</v>
      </c>
      <c r="N17">
        <f t="shared" si="3"/>
        <v>8</v>
      </c>
      <c r="O17" s="1">
        <f t="shared" si="4"/>
        <v>55644</v>
      </c>
      <c r="P17">
        <f t="shared" si="5"/>
        <v>1.0144849399755589</v>
      </c>
      <c r="Q17">
        <f t="shared" si="5"/>
        <v>0.99970882593608712</v>
      </c>
      <c r="R17" s="2"/>
    </row>
    <row r="18" spans="1:18" x14ac:dyDescent="0.2">
      <c r="A18" s="2">
        <v>4.0279999999999996</v>
      </c>
      <c r="B18" s="2">
        <v>0</v>
      </c>
      <c r="C18" s="2">
        <v>306.89999999999998</v>
      </c>
      <c r="D18" s="2">
        <v>253.8</v>
      </c>
      <c r="E18" s="2">
        <v>200.7</v>
      </c>
      <c r="F18">
        <v>66</v>
      </c>
      <c r="G18" s="4">
        <v>54840</v>
      </c>
      <c r="H18" s="2">
        <v>0.77459999999999996</v>
      </c>
      <c r="I18">
        <v>1.0953999999999999</v>
      </c>
      <c r="J18" t="s">
        <v>20</v>
      </c>
      <c r="K18">
        <v>74</v>
      </c>
      <c r="L18">
        <v>20.0001</v>
      </c>
      <c r="M18">
        <v>2000.0135</v>
      </c>
      <c r="N18">
        <f t="shared" si="3"/>
        <v>8</v>
      </c>
      <c r="O18" s="1">
        <f t="shared" si="4"/>
        <v>54840</v>
      </c>
      <c r="P18">
        <f t="shared" si="5"/>
        <v>1.0146608315098469</v>
      </c>
      <c r="Q18">
        <f t="shared" si="5"/>
        <v>0.99982664992199777</v>
      </c>
      <c r="R18" s="2"/>
    </row>
    <row r="19" spans="1:18" x14ac:dyDescent="0.2">
      <c r="A19" s="2">
        <v>3.8140000000000001</v>
      </c>
      <c r="B19" s="2">
        <v>0</v>
      </c>
      <c r="C19" s="2">
        <v>309.8</v>
      </c>
      <c r="D19" s="2">
        <v>259.60000000000002</v>
      </c>
      <c r="E19" s="2">
        <v>209.3</v>
      </c>
      <c r="F19">
        <v>65</v>
      </c>
      <c r="G19" s="4">
        <v>54039</v>
      </c>
      <c r="H19" s="2">
        <v>0.77459999999999996</v>
      </c>
      <c r="I19">
        <v>1.0953999999999999</v>
      </c>
      <c r="J19" t="s">
        <v>20</v>
      </c>
      <c r="K19">
        <v>74</v>
      </c>
      <c r="L19">
        <v>20.0002</v>
      </c>
      <c r="M19">
        <v>2000.0166999999999</v>
      </c>
      <c r="N19">
        <f t="shared" si="3"/>
        <v>9</v>
      </c>
      <c r="O19" s="1">
        <f t="shared" si="4"/>
        <v>54039</v>
      </c>
      <c r="P19">
        <f t="shared" si="5"/>
        <v>1.0148226281019264</v>
      </c>
      <c r="Q19">
        <f t="shared" si="5"/>
        <v>0.99984056662947873</v>
      </c>
      <c r="R19" s="2"/>
    </row>
    <row r="20" spans="1:18" x14ac:dyDescent="0.2">
      <c r="A20" s="2">
        <v>3.6320000000000001</v>
      </c>
      <c r="B20" s="2">
        <v>0</v>
      </c>
      <c r="C20" s="2">
        <v>312.8</v>
      </c>
      <c r="D20" s="2">
        <v>265.5</v>
      </c>
      <c r="E20" s="2">
        <v>218.2</v>
      </c>
      <c r="F20">
        <v>64</v>
      </c>
      <c r="G20" s="4">
        <v>53216</v>
      </c>
      <c r="H20" s="2">
        <v>0.77459999999999996</v>
      </c>
      <c r="I20">
        <v>1.0954999999999999</v>
      </c>
      <c r="J20" t="s">
        <v>24</v>
      </c>
      <c r="K20">
        <v>73</v>
      </c>
      <c r="L20">
        <v>20.000399999999999</v>
      </c>
      <c r="M20">
        <v>2000.0402999999999</v>
      </c>
      <c r="N20">
        <f t="shared" si="3"/>
        <v>9</v>
      </c>
      <c r="O20" s="1">
        <f t="shared" si="4"/>
        <v>53216</v>
      </c>
      <c r="P20">
        <f t="shared" ref="P20:P25" si="6">O19/O20</f>
        <v>1.0154652736019243</v>
      </c>
      <c r="Q20">
        <f t="shared" ref="Q20:Q25" si="7">P19/P20</f>
        <v>0.99936714182483222</v>
      </c>
      <c r="R20" s="2"/>
    </row>
    <row r="21" spans="1:18" x14ac:dyDescent="0.2">
      <c r="A21" s="2">
        <v>3.536</v>
      </c>
      <c r="B21" s="2">
        <v>0</v>
      </c>
      <c r="C21" s="2">
        <v>315.8</v>
      </c>
      <c r="D21" s="2">
        <v>271.60000000000002</v>
      </c>
      <c r="E21" s="2">
        <v>227.5</v>
      </c>
      <c r="F21">
        <v>63</v>
      </c>
      <c r="G21" s="4">
        <v>52394</v>
      </c>
      <c r="H21" s="2">
        <v>0.77461000000000002</v>
      </c>
      <c r="I21">
        <v>1.0954999999999999</v>
      </c>
      <c r="J21" t="s">
        <v>25</v>
      </c>
      <c r="K21">
        <v>72</v>
      </c>
      <c r="L21">
        <v>20.000800000000002</v>
      </c>
      <c r="M21">
        <v>2000.0844</v>
      </c>
      <c r="N21">
        <f t="shared" si="3"/>
        <v>9</v>
      </c>
      <c r="O21" s="1">
        <f t="shared" si="4"/>
        <v>52394</v>
      </c>
      <c r="P21">
        <f t="shared" si="6"/>
        <v>1.0156888193304576</v>
      </c>
      <c r="Q21">
        <f t="shared" si="7"/>
        <v>0.99977990726659693</v>
      </c>
      <c r="R21" s="2"/>
    </row>
    <row r="22" spans="1:18" x14ac:dyDescent="0.2">
      <c r="A22">
        <v>3.4460000000000002</v>
      </c>
      <c r="B22">
        <v>0</v>
      </c>
      <c r="C22">
        <v>319</v>
      </c>
      <c r="D22">
        <v>278</v>
      </c>
      <c r="E22">
        <v>237</v>
      </c>
      <c r="F22">
        <v>62</v>
      </c>
      <c r="G22" s="4">
        <v>51590</v>
      </c>
      <c r="H22" s="2">
        <v>0.77459999999999996</v>
      </c>
      <c r="I22">
        <v>1.0954999999999999</v>
      </c>
      <c r="J22" t="s">
        <v>11</v>
      </c>
      <c r="K22">
        <v>71</v>
      </c>
      <c r="L22">
        <v>20.0002</v>
      </c>
      <c r="M22">
        <v>2000.0205000000001</v>
      </c>
      <c r="N22">
        <f t="shared" si="3"/>
        <v>9</v>
      </c>
      <c r="O22" s="1">
        <f t="shared" si="4"/>
        <v>51590</v>
      </c>
      <c r="P22">
        <f t="shared" si="6"/>
        <v>1.0155844155844156</v>
      </c>
      <c r="Q22">
        <f t="shared" si="7"/>
        <v>1.0001028016425222</v>
      </c>
    </row>
    <row r="23" spans="1:18" x14ac:dyDescent="0.2">
      <c r="A23">
        <v>3.3570000000000002</v>
      </c>
      <c r="B23">
        <v>0</v>
      </c>
      <c r="C23">
        <v>322.3</v>
      </c>
      <c r="D23">
        <v>284.60000000000002</v>
      </c>
      <c r="E23">
        <v>246.8</v>
      </c>
      <c r="F23">
        <v>61</v>
      </c>
      <c r="G23" s="4">
        <v>50801</v>
      </c>
      <c r="H23" s="2">
        <v>0.77459999999999996</v>
      </c>
      <c r="I23">
        <v>1.0954999999999999</v>
      </c>
      <c r="J23" t="s">
        <v>13</v>
      </c>
      <c r="K23">
        <v>70</v>
      </c>
      <c r="L23">
        <v>20.000399999999999</v>
      </c>
      <c r="M23">
        <v>2000.0429999999999</v>
      </c>
      <c r="N23">
        <f t="shared" si="3"/>
        <v>9</v>
      </c>
      <c r="O23" s="1">
        <f t="shared" si="4"/>
        <v>50801</v>
      </c>
      <c r="P23">
        <f t="shared" si="6"/>
        <v>1.015531190330899</v>
      </c>
      <c r="Q23">
        <f t="shared" si="7"/>
        <v>1.0000524112445028</v>
      </c>
    </row>
    <row r="24" spans="1:18" x14ac:dyDescent="0.2">
      <c r="A24" s="2">
        <v>3.26</v>
      </c>
      <c r="B24">
        <v>0</v>
      </c>
      <c r="C24">
        <v>325.7</v>
      </c>
      <c r="D24">
        <v>291.3</v>
      </c>
      <c r="E24">
        <v>257</v>
      </c>
      <c r="F24">
        <v>60</v>
      </c>
      <c r="G24" s="4">
        <v>50023.5</v>
      </c>
      <c r="H24" s="2">
        <v>0.77459999999999996</v>
      </c>
      <c r="I24">
        <v>1.0954999999999999</v>
      </c>
      <c r="J24" t="s">
        <v>15</v>
      </c>
      <c r="K24">
        <v>69</v>
      </c>
      <c r="L24">
        <v>20.000399999999999</v>
      </c>
      <c r="M24">
        <v>2000.0391</v>
      </c>
      <c r="N24">
        <f t="shared" si="3"/>
        <v>9</v>
      </c>
      <c r="O24" s="1">
        <f t="shared" si="4"/>
        <v>50023.5</v>
      </c>
      <c r="P24">
        <f t="shared" si="6"/>
        <v>1.0155426949333812</v>
      </c>
      <c r="Q24">
        <f t="shared" si="7"/>
        <v>0.99998867147335146</v>
      </c>
      <c r="R24" s="2"/>
    </row>
    <row r="25" spans="1:18" x14ac:dyDescent="0.2">
      <c r="A25" s="2">
        <v>3.169</v>
      </c>
      <c r="B25">
        <v>0</v>
      </c>
      <c r="C25">
        <v>329.2</v>
      </c>
      <c r="D25">
        <v>298.3</v>
      </c>
      <c r="E25">
        <v>267.5</v>
      </c>
      <c r="F25">
        <v>59</v>
      </c>
      <c r="G25" s="4">
        <v>49263</v>
      </c>
      <c r="H25" s="2">
        <v>0.77461000000000002</v>
      </c>
      <c r="I25">
        <v>1.0954999999999999</v>
      </c>
      <c r="J25" t="s">
        <v>16</v>
      </c>
      <c r="K25">
        <v>68</v>
      </c>
      <c r="L25">
        <v>20.000599999999999</v>
      </c>
      <c r="M25">
        <v>2000.0581999999999</v>
      </c>
      <c r="N25">
        <f t="shared" si="3"/>
        <v>9</v>
      </c>
      <c r="O25" s="1">
        <f t="shared" si="4"/>
        <v>49263</v>
      </c>
      <c r="P25">
        <f t="shared" si="6"/>
        <v>1.0154375494793253</v>
      </c>
      <c r="Q25">
        <f t="shared" si="7"/>
        <v>1.000103546943</v>
      </c>
      <c r="R25" s="2"/>
    </row>
    <row r="26" spans="1:18" x14ac:dyDescent="0.2">
      <c r="A26" s="2">
        <v>3.0680000000000001</v>
      </c>
      <c r="B26">
        <v>0</v>
      </c>
      <c r="C26">
        <v>332.8</v>
      </c>
      <c r="D26">
        <v>305.5</v>
      </c>
      <c r="E26">
        <v>278.3</v>
      </c>
      <c r="F26">
        <v>58</v>
      </c>
      <c r="G26" s="4">
        <v>48522</v>
      </c>
      <c r="H26" s="2">
        <v>0.77459999999999996</v>
      </c>
      <c r="I26">
        <v>1.0954999999999999</v>
      </c>
      <c r="J26" t="s">
        <v>17</v>
      </c>
      <c r="K26">
        <v>67</v>
      </c>
      <c r="L26">
        <v>20.000299999999999</v>
      </c>
      <c r="M26">
        <v>2000.0272</v>
      </c>
      <c r="N26">
        <f t="shared" si="3"/>
        <v>9</v>
      </c>
      <c r="O26" s="1">
        <f t="shared" si="4"/>
        <v>48522</v>
      </c>
      <c r="P26">
        <f t="shared" ref="P26:Q29" si="8">O25/O26</f>
        <v>1.015271423271918</v>
      </c>
      <c r="Q26">
        <f t="shared" si="8"/>
        <v>1.0001636273843619</v>
      </c>
      <c r="R26" s="2"/>
    </row>
    <row r="27" spans="1:18" x14ac:dyDescent="0.2">
      <c r="A27" s="2">
        <v>2.9380000000000002</v>
      </c>
      <c r="B27">
        <v>0</v>
      </c>
      <c r="C27">
        <v>336.5</v>
      </c>
      <c r="D27">
        <v>312.89999999999998</v>
      </c>
      <c r="E27">
        <v>289.3</v>
      </c>
      <c r="F27">
        <v>57</v>
      </c>
      <c r="G27" s="4">
        <v>47794</v>
      </c>
      <c r="H27" s="2">
        <v>0.77461000000000002</v>
      </c>
      <c r="I27">
        <v>1.0954999999999999</v>
      </c>
      <c r="J27" t="s">
        <v>17</v>
      </c>
      <c r="K27">
        <v>67</v>
      </c>
      <c r="L27">
        <v>20.000499999999999</v>
      </c>
      <c r="M27">
        <v>2000.0525</v>
      </c>
      <c r="N27">
        <f t="shared" si="3"/>
        <v>10</v>
      </c>
      <c r="O27" s="1">
        <f t="shared" si="4"/>
        <v>47794</v>
      </c>
      <c r="P27">
        <f t="shared" si="8"/>
        <v>1.0152320374942461</v>
      </c>
      <c r="Q27">
        <f t="shared" si="8"/>
        <v>1.0000387948530163</v>
      </c>
      <c r="R27" s="2"/>
    </row>
    <row r="28" spans="1:18" x14ac:dyDescent="0.2">
      <c r="A28" s="2">
        <v>2.8580000000000001</v>
      </c>
      <c r="B28">
        <v>0</v>
      </c>
      <c r="C28">
        <v>340.2</v>
      </c>
      <c r="D28">
        <v>320.39999999999998</v>
      </c>
      <c r="E28">
        <v>300.5</v>
      </c>
      <c r="F28">
        <v>56</v>
      </c>
      <c r="G28" s="4">
        <v>47071</v>
      </c>
      <c r="H28" s="2">
        <v>0.77459999999999996</v>
      </c>
      <c r="I28">
        <v>1.0953999999999999</v>
      </c>
      <c r="J28" t="s">
        <v>26</v>
      </c>
      <c r="K28">
        <v>66</v>
      </c>
      <c r="L28">
        <v>20.0002</v>
      </c>
      <c r="M28">
        <v>2000.0156999999999</v>
      </c>
      <c r="N28">
        <f t="shared" si="3"/>
        <v>10</v>
      </c>
      <c r="O28" s="1">
        <f t="shared" si="4"/>
        <v>47071</v>
      </c>
      <c r="P28">
        <f t="shared" si="8"/>
        <v>1.0153597756580486</v>
      </c>
      <c r="Q28">
        <f t="shared" si="8"/>
        <v>0.99987419418528789</v>
      </c>
      <c r="R28" s="2"/>
    </row>
    <row r="29" spans="1:18" x14ac:dyDescent="0.2">
      <c r="A29" s="2">
        <v>2.7909999999999999</v>
      </c>
      <c r="B29">
        <v>0</v>
      </c>
      <c r="C29">
        <v>344</v>
      </c>
      <c r="D29">
        <v>327.9</v>
      </c>
      <c r="E29">
        <v>311.8</v>
      </c>
      <c r="F29">
        <v>55</v>
      </c>
      <c r="G29" s="4">
        <v>46379</v>
      </c>
      <c r="H29" s="2">
        <v>0.77459999999999996</v>
      </c>
      <c r="I29">
        <v>1.0954999999999999</v>
      </c>
      <c r="J29" t="s">
        <v>27</v>
      </c>
      <c r="K29">
        <v>65</v>
      </c>
      <c r="L29">
        <v>20.0002</v>
      </c>
      <c r="M29">
        <v>2000.0192999999999</v>
      </c>
      <c r="N29">
        <f t="shared" si="3"/>
        <v>10</v>
      </c>
      <c r="O29" s="1">
        <f t="shared" si="4"/>
        <v>46379</v>
      </c>
      <c r="P29">
        <f t="shared" si="8"/>
        <v>1.0149205459367385</v>
      </c>
      <c r="Q29">
        <f t="shared" si="8"/>
        <v>1.0004327725190594</v>
      </c>
      <c r="R29" s="2"/>
    </row>
    <row r="30" spans="1:18" x14ac:dyDescent="0.2">
      <c r="A30" s="2">
        <v>2.7240000000000002</v>
      </c>
      <c r="B30">
        <v>0</v>
      </c>
      <c r="C30">
        <v>347.7</v>
      </c>
      <c r="D30">
        <v>335.5</v>
      </c>
      <c r="E30">
        <v>323</v>
      </c>
      <c r="F30">
        <v>54</v>
      </c>
      <c r="G30" s="4">
        <v>45723</v>
      </c>
      <c r="H30" s="2">
        <v>0.77459999999999996</v>
      </c>
      <c r="I30">
        <v>1.0954999999999999</v>
      </c>
      <c r="J30" t="s">
        <v>34</v>
      </c>
      <c r="K30">
        <v>64</v>
      </c>
      <c r="L30">
        <v>20.000299999999999</v>
      </c>
      <c r="M30">
        <v>2000.0288</v>
      </c>
      <c r="N30">
        <f t="shared" si="3"/>
        <v>10</v>
      </c>
      <c r="O30" s="1">
        <f t="shared" ref="O30:O35" si="9">G30</f>
        <v>45723</v>
      </c>
      <c r="P30">
        <f t="shared" ref="P30:P35" si="10">O29/O30</f>
        <v>1.0143472650525993</v>
      </c>
      <c r="Q30">
        <f t="shared" ref="Q30:Q35" si="11">P29/P30</f>
        <v>1.0005651722086613</v>
      </c>
    </row>
    <row r="31" spans="1:18" x14ac:dyDescent="0.2">
      <c r="A31" s="2">
        <v>2.601</v>
      </c>
      <c r="B31">
        <v>0</v>
      </c>
      <c r="C31">
        <v>351.3</v>
      </c>
      <c r="D31">
        <v>342.7</v>
      </c>
      <c r="E31">
        <v>333.9</v>
      </c>
      <c r="F31">
        <v>53</v>
      </c>
      <c r="G31" s="4">
        <v>45123</v>
      </c>
      <c r="H31" s="2">
        <v>0.77459999999999996</v>
      </c>
      <c r="I31">
        <v>1.0954999999999999</v>
      </c>
      <c r="J31" t="s">
        <v>35</v>
      </c>
      <c r="K31">
        <v>63</v>
      </c>
      <c r="L31">
        <v>20.000399999999999</v>
      </c>
      <c r="M31">
        <v>2000.0367000000001</v>
      </c>
      <c r="N31">
        <f t="shared" si="3"/>
        <v>10</v>
      </c>
      <c r="O31" s="1">
        <f t="shared" si="9"/>
        <v>45123</v>
      </c>
      <c r="P31">
        <f t="shared" si="10"/>
        <v>1.0132969882321654</v>
      </c>
      <c r="Q31">
        <f t="shared" si="11"/>
        <v>1.0010364945644084</v>
      </c>
    </row>
    <row r="32" spans="1:18" x14ac:dyDescent="0.2">
      <c r="A32" s="2">
        <v>2.5</v>
      </c>
      <c r="B32">
        <v>0</v>
      </c>
      <c r="C32">
        <v>354.9</v>
      </c>
      <c r="D32">
        <v>349.8</v>
      </c>
      <c r="E32">
        <v>344.6</v>
      </c>
      <c r="F32">
        <v>52</v>
      </c>
      <c r="G32" s="4">
        <v>44576</v>
      </c>
      <c r="H32" s="2">
        <v>0.77459999999999996</v>
      </c>
      <c r="I32">
        <v>1.0953999999999999</v>
      </c>
      <c r="J32" t="s">
        <v>36</v>
      </c>
      <c r="K32">
        <v>62</v>
      </c>
      <c r="L32">
        <v>20.0001</v>
      </c>
      <c r="M32">
        <v>2000.0072</v>
      </c>
      <c r="N32">
        <f t="shared" si="3"/>
        <v>10</v>
      </c>
      <c r="O32" s="1">
        <f t="shared" si="9"/>
        <v>44576</v>
      </c>
      <c r="P32">
        <f t="shared" si="10"/>
        <v>1.0122711773151472</v>
      </c>
      <c r="Q32">
        <f t="shared" si="11"/>
        <v>1.001013375605279</v>
      </c>
    </row>
    <row r="33" spans="1:17" x14ac:dyDescent="0.2">
      <c r="A33" s="2">
        <v>2.4649999999999999</v>
      </c>
      <c r="B33">
        <v>0</v>
      </c>
      <c r="C33">
        <v>358.3</v>
      </c>
      <c r="D33">
        <v>356.6</v>
      </c>
      <c r="E33">
        <v>354.9</v>
      </c>
      <c r="F33">
        <v>51</v>
      </c>
      <c r="G33" s="4">
        <v>44070</v>
      </c>
      <c r="H33" s="2">
        <v>0.77461000000000002</v>
      </c>
      <c r="I33">
        <v>1.0954999999999999</v>
      </c>
      <c r="J33" t="s">
        <v>36</v>
      </c>
      <c r="K33">
        <v>62</v>
      </c>
      <c r="L33">
        <v>20.000699999999998</v>
      </c>
      <c r="M33">
        <v>2000.0677000000001</v>
      </c>
      <c r="N33">
        <f t="shared" si="3"/>
        <v>11</v>
      </c>
      <c r="O33" s="1">
        <f t="shared" si="9"/>
        <v>44070</v>
      </c>
      <c r="P33">
        <f t="shared" si="10"/>
        <v>1.0114817336056274</v>
      </c>
      <c r="Q33">
        <f t="shared" si="11"/>
        <v>1.0007804824183089</v>
      </c>
    </row>
    <row r="34" spans="1:17" x14ac:dyDescent="0.2">
      <c r="A34" s="2">
        <v>2.3980000000000001</v>
      </c>
      <c r="B34">
        <v>0</v>
      </c>
      <c r="C34">
        <v>1.5</v>
      </c>
      <c r="D34">
        <v>3</v>
      </c>
      <c r="E34">
        <v>4.5999999999999996</v>
      </c>
      <c r="F34">
        <v>50</v>
      </c>
      <c r="G34" s="4">
        <v>43574</v>
      </c>
      <c r="H34" s="2">
        <v>0.77461000000000002</v>
      </c>
      <c r="I34">
        <v>1.0954999999999999</v>
      </c>
      <c r="J34" t="s">
        <v>37</v>
      </c>
      <c r="K34">
        <v>61</v>
      </c>
      <c r="L34">
        <v>20.000399999999999</v>
      </c>
      <c r="M34">
        <v>2000.0443</v>
      </c>
      <c r="N34">
        <f t="shared" si="3"/>
        <v>11</v>
      </c>
      <c r="O34" s="1">
        <f t="shared" si="9"/>
        <v>43574</v>
      </c>
      <c r="P34">
        <f t="shared" si="10"/>
        <v>1.0113829347776198</v>
      </c>
      <c r="Q34">
        <f t="shared" si="11"/>
        <v>1.0000976868647971</v>
      </c>
    </row>
    <row r="35" spans="1:17" x14ac:dyDescent="0.2">
      <c r="A35" s="2">
        <v>2.35</v>
      </c>
      <c r="B35">
        <v>0</v>
      </c>
      <c r="C35">
        <v>4.5999999999999996</v>
      </c>
      <c r="D35">
        <v>9.3000000000000007</v>
      </c>
      <c r="E35">
        <v>14</v>
      </c>
      <c r="F35">
        <v>49</v>
      </c>
      <c r="G35">
        <v>43152.2</v>
      </c>
      <c r="H35" s="2">
        <v>0.77459999999999996</v>
      </c>
      <c r="I35">
        <v>1.0954999999999999</v>
      </c>
      <c r="J35" t="s">
        <v>38</v>
      </c>
      <c r="K35">
        <v>60</v>
      </c>
      <c r="L35">
        <v>20.0002</v>
      </c>
      <c r="M35">
        <v>2000.0192999999999</v>
      </c>
      <c r="N35">
        <f t="shared" si="3"/>
        <v>11</v>
      </c>
      <c r="O35" s="1">
        <f t="shared" si="9"/>
        <v>43152.2</v>
      </c>
      <c r="P35">
        <f t="shared" si="10"/>
        <v>1.0097747044183147</v>
      </c>
      <c r="Q35">
        <f t="shared" si="11"/>
        <v>1.0015926625536054</v>
      </c>
    </row>
    <row r="36" spans="1:17" x14ac:dyDescent="0.2">
      <c r="A36" s="2">
        <v>2.3570000000000002</v>
      </c>
      <c r="B36">
        <v>0</v>
      </c>
      <c r="C36">
        <v>7.9</v>
      </c>
      <c r="D36">
        <v>15.8</v>
      </c>
      <c r="E36">
        <v>23.7</v>
      </c>
      <c r="F36">
        <v>48</v>
      </c>
      <c r="G36" s="4">
        <v>42736</v>
      </c>
      <c r="H36" s="2">
        <v>0.77459999999999996</v>
      </c>
      <c r="I36">
        <v>1.0953999999999999</v>
      </c>
      <c r="J36" t="s">
        <v>38</v>
      </c>
      <c r="K36">
        <v>60</v>
      </c>
      <c r="L36">
        <v>20</v>
      </c>
      <c r="M36">
        <v>2000.001</v>
      </c>
      <c r="N36">
        <f t="shared" si="3"/>
        <v>12</v>
      </c>
      <c r="O36" s="1">
        <f t="shared" ref="O36:O49" si="12">G36</f>
        <v>42736</v>
      </c>
      <c r="P36">
        <f t="shared" ref="P36:Q40" si="13">O35/O36</f>
        <v>1.0097388618494945</v>
      </c>
      <c r="Q36">
        <f t="shared" si="13"/>
        <v>1.00003549686971</v>
      </c>
    </row>
    <row r="37" spans="1:17" x14ac:dyDescent="0.2">
      <c r="A37" s="2">
        <v>2.383</v>
      </c>
      <c r="B37">
        <v>0</v>
      </c>
      <c r="C37">
        <v>11.4</v>
      </c>
      <c r="D37">
        <v>22.7</v>
      </c>
      <c r="E37">
        <v>34.200000000000003</v>
      </c>
      <c r="F37">
        <v>47</v>
      </c>
      <c r="G37" s="4">
        <v>42272</v>
      </c>
      <c r="H37" s="2">
        <v>0.77459999999999996</v>
      </c>
      <c r="I37">
        <v>1.0954999999999999</v>
      </c>
      <c r="J37" t="s">
        <v>39</v>
      </c>
      <c r="K37">
        <v>59</v>
      </c>
      <c r="L37">
        <v>20.000299999999999</v>
      </c>
      <c r="M37">
        <v>2000.0281</v>
      </c>
      <c r="N37">
        <f t="shared" si="3"/>
        <v>12</v>
      </c>
      <c r="O37" s="1">
        <f t="shared" si="12"/>
        <v>42272</v>
      </c>
      <c r="P37">
        <f t="shared" si="13"/>
        <v>1.0109765329295988</v>
      </c>
      <c r="Q37">
        <f t="shared" si="13"/>
        <v>0.99877576675640745</v>
      </c>
    </row>
    <row r="38" spans="1:17" x14ac:dyDescent="0.2">
      <c r="A38" s="2">
        <v>2.411</v>
      </c>
      <c r="B38">
        <v>0</v>
      </c>
      <c r="C38">
        <v>15.3</v>
      </c>
      <c r="D38">
        <v>30.6</v>
      </c>
      <c r="E38">
        <v>46</v>
      </c>
      <c r="F38">
        <v>46</v>
      </c>
      <c r="G38" s="4">
        <v>41814</v>
      </c>
      <c r="H38" s="2">
        <v>0.77461000000000002</v>
      </c>
      <c r="I38">
        <v>1.0954999999999999</v>
      </c>
      <c r="J38" t="s">
        <v>40</v>
      </c>
      <c r="K38">
        <v>58</v>
      </c>
      <c r="L38">
        <v>20.000599999999999</v>
      </c>
      <c r="M38">
        <v>2000.0609999999999</v>
      </c>
      <c r="N38">
        <f t="shared" si="3"/>
        <v>12</v>
      </c>
      <c r="O38" s="1">
        <f t="shared" si="12"/>
        <v>41814</v>
      </c>
      <c r="P38">
        <f t="shared" si="13"/>
        <v>1.0109532692399674</v>
      </c>
      <c r="Q38">
        <f t="shared" si="13"/>
        <v>1.0000230116369759</v>
      </c>
    </row>
    <row r="39" spans="1:17" x14ac:dyDescent="0.2">
      <c r="A39" s="2">
        <v>2.41</v>
      </c>
      <c r="B39">
        <v>0</v>
      </c>
      <c r="C39">
        <v>19.899999999999999</v>
      </c>
      <c r="D39">
        <v>39.799999999999997</v>
      </c>
      <c r="E39">
        <v>59.8</v>
      </c>
      <c r="F39">
        <v>45</v>
      </c>
      <c r="G39" s="4">
        <v>41323</v>
      </c>
      <c r="H39" s="2">
        <v>0.77461000000000002</v>
      </c>
      <c r="I39">
        <v>1.0954999999999999</v>
      </c>
      <c r="J39" t="s">
        <v>41</v>
      </c>
      <c r="K39">
        <v>57</v>
      </c>
      <c r="L39">
        <v>20.000900000000001</v>
      </c>
      <c r="M39">
        <v>2000.0861</v>
      </c>
      <c r="N39">
        <f t="shared" si="3"/>
        <v>12</v>
      </c>
      <c r="O39" s="1">
        <f t="shared" si="12"/>
        <v>41323</v>
      </c>
      <c r="P39">
        <f t="shared" si="13"/>
        <v>1.0118820027587543</v>
      </c>
      <c r="Q39">
        <f t="shared" si="13"/>
        <v>0.99908217211467854</v>
      </c>
    </row>
    <row r="40" spans="1:17" x14ac:dyDescent="0.2">
      <c r="A40" s="2">
        <v>2.488</v>
      </c>
      <c r="B40">
        <v>0</v>
      </c>
      <c r="C40">
        <v>25.3</v>
      </c>
      <c r="D40">
        <v>50.7</v>
      </c>
      <c r="E40">
        <v>76.099999999999994</v>
      </c>
      <c r="F40">
        <v>44</v>
      </c>
      <c r="G40" s="4">
        <v>40769</v>
      </c>
      <c r="H40" s="2">
        <v>0.77459999999999996</v>
      </c>
      <c r="I40">
        <v>1.0953999999999999</v>
      </c>
      <c r="J40" t="s">
        <v>42</v>
      </c>
      <c r="K40">
        <v>56</v>
      </c>
      <c r="L40">
        <v>20</v>
      </c>
      <c r="M40">
        <v>2000.0033000000001</v>
      </c>
      <c r="N40">
        <f t="shared" si="3"/>
        <v>12</v>
      </c>
      <c r="O40" s="1">
        <f t="shared" si="12"/>
        <v>40769</v>
      </c>
      <c r="P40">
        <f t="shared" si="13"/>
        <v>1.0135887561627708</v>
      </c>
      <c r="Q40">
        <f t="shared" si="13"/>
        <v>0.9983161283176839</v>
      </c>
    </row>
    <row r="41" spans="1:17" x14ac:dyDescent="0.2">
      <c r="A41" s="2">
        <v>2.6139999999999999</v>
      </c>
      <c r="B41">
        <v>0</v>
      </c>
      <c r="C41">
        <v>31.8</v>
      </c>
      <c r="D41">
        <v>63.6</v>
      </c>
      <c r="E41">
        <v>95.4</v>
      </c>
      <c r="F41">
        <v>43</v>
      </c>
      <c r="G41" s="4">
        <v>40153</v>
      </c>
      <c r="H41" s="2">
        <v>0.77461000000000002</v>
      </c>
      <c r="I41">
        <v>1.0954999999999999</v>
      </c>
      <c r="J41" t="s">
        <v>43</v>
      </c>
      <c r="K41">
        <v>55</v>
      </c>
      <c r="L41">
        <v>20.000900000000001</v>
      </c>
      <c r="M41">
        <v>2000.0938000000001</v>
      </c>
      <c r="N41">
        <f t="shared" si="3"/>
        <v>12</v>
      </c>
      <c r="O41" s="1">
        <f t="shared" si="12"/>
        <v>40153</v>
      </c>
      <c r="P41">
        <f t="shared" ref="P41:Q41" si="14">O40/O41</f>
        <v>1.015341319453092</v>
      </c>
      <c r="Q41">
        <f t="shared" si="14"/>
        <v>0.99827391709886759</v>
      </c>
    </row>
    <row r="42" spans="1:17" x14ac:dyDescent="0.2">
      <c r="A42" s="2">
        <v>2.774</v>
      </c>
      <c r="B42">
        <v>0</v>
      </c>
      <c r="C42">
        <v>39.1</v>
      </c>
      <c r="D42">
        <v>78.2</v>
      </c>
      <c r="E42">
        <v>117.3</v>
      </c>
      <c r="F42">
        <v>42</v>
      </c>
      <c r="G42" s="4">
        <v>39532</v>
      </c>
      <c r="H42" s="2">
        <v>0.77459999999999996</v>
      </c>
      <c r="I42">
        <v>1.0953999999999999</v>
      </c>
      <c r="J42" t="s">
        <v>44</v>
      </c>
      <c r="K42">
        <v>54</v>
      </c>
      <c r="L42">
        <v>20.0001</v>
      </c>
      <c r="M42">
        <v>2000.0072</v>
      </c>
      <c r="N42">
        <f t="shared" si="3"/>
        <v>12</v>
      </c>
      <c r="O42" s="1">
        <f t="shared" si="12"/>
        <v>39532</v>
      </c>
      <c r="P42">
        <f t="shared" ref="P42:Q49" si="15">O41/O42</f>
        <v>1.0157087928766568</v>
      </c>
      <c r="Q42">
        <f t="shared" si="15"/>
        <v>0.99963820986276586</v>
      </c>
    </row>
    <row r="43" spans="1:17" x14ac:dyDescent="0.2">
      <c r="A43" s="2">
        <v>2.8879999999999999</v>
      </c>
      <c r="B43">
        <v>0</v>
      </c>
      <c r="C43">
        <v>46.9</v>
      </c>
      <c r="D43">
        <v>93.7</v>
      </c>
      <c r="E43">
        <v>140.6</v>
      </c>
      <c r="F43">
        <v>41</v>
      </c>
      <c r="G43" s="4">
        <v>38990</v>
      </c>
      <c r="H43" s="2">
        <v>0.77459999999999996</v>
      </c>
      <c r="I43">
        <v>1.0953999999999999</v>
      </c>
      <c r="J43" t="s">
        <v>45</v>
      </c>
      <c r="K43">
        <v>53</v>
      </c>
      <c r="L43">
        <v>20</v>
      </c>
      <c r="M43">
        <v>2000.0001999999999</v>
      </c>
      <c r="N43">
        <f t="shared" si="3"/>
        <v>12</v>
      </c>
      <c r="O43" s="1">
        <f t="shared" si="12"/>
        <v>38990</v>
      </c>
      <c r="P43">
        <f t="shared" si="15"/>
        <v>1.0139010002564761</v>
      </c>
      <c r="Q43">
        <f t="shared" si="15"/>
        <v>1.001783007038876</v>
      </c>
    </row>
    <row r="44" spans="1:17" x14ac:dyDescent="0.2">
      <c r="A44" s="2">
        <v>2.9980000000000002</v>
      </c>
      <c r="B44">
        <v>0</v>
      </c>
      <c r="C44">
        <v>54.6</v>
      </c>
      <c r="D44">
        <v>109.2</v>
      </c>
      <c r="E44">
        <v>163.80000000000001</v>
      </c>
      <c r="F44">
        <v>40</v>
      </c>
      <c r="G44" s="4">
        <v>38561</v>
      </c>
      <c r="H44" s="2">
        <v>0.77459999999999996</v>
      </c>
      <c r="I44">
        <v>1.0954999999999999</v>
      </c>
      <c r="J44" t="s">
        <v>46</v>
      </c>
      <c r="K44">
        <v>52</v>
      </c>
      <c r="L44">
        <v>20.000299999999999</v>
      </c>
      <c r="M44">
        <v>2000.0333000000001</v>
      </c>
      <c r="N44">
        <f t="shared" si="3"/>
        <v>12</v>
      </c>
      <c r="O44" s="1">
        <f t="shared" si="12"/>
        <v>38561</v>
      </c>
      <c r="P44">
        <f t="shared" si="15"/>
        <v>1.0111252301548197</v>
      </c>
      <c r="Q44">
        <f t="shared" si="15"/>
        <v>1.002745228799435</v>
      </c>
    </row>
    <row r="45" spans="1:17" x14ac:dyDescent="0.2">
      <c r="A45" s="2">
        <v>3.1669999999999998</v>
      </c>
      <c r="B45">
        <v>0</v>
      </c>
      <c r="C45">
        <v>61.8</v>
      </c>
      <c r="D45">
        <v>123.7</v>
      </c>
      <c r="E45">
        <v>185.5</v>
      </c>
      <c r="F45">
        <v>39</v>
      </c>
      <c r="G45" s="4">
        <v>38192</v>
      </c>
      <c r="H45" s="2">
        <v>0.77459999999999996</v>
      </c>
      <c r="I45">
        <v>1.0954999999999999</v>
      </c>
      <c r="J45" t="s">
        <v>47</v>
      </c>
      <c r="K45">
        <v>50</v>
      </c>
      <c r="L45">
        <v>20.000399999999999</v>
      </c>
      <c r="M45">
        <v>2000.0402999999999</v>
      </c>
      <c r="N45">
        <f t="shared" si="3"/>
        <v>11</v>
      </c>
      <c r="O45" s="1">
        <f t="shared" si="12"/>
        <v>38192</v>
      </c>
      <c r="P45">
        <f t="shared" si="15"/>
        <v>1.0096617092584834</v>
      </c>
      <c r="Q45">
        <f t="shared" si="15"/>
        <v>1.0014495160932775</v>
      </c>
    </row>
    <row r="46" spans="1:17" x14ac:dyDescent="0.2">
      <c r="A46" s="2">
        <v>3.2989999999999999</v>
      </c>
      <c r="B46">
        <v>0</v>
      </c>
      <c r="C46">
        <v>68.599999999999994</v>
      </c>
      <c r="D46">
        <v>137.19999999999999</v>
      </c>
      <c r="E46">
        <v>205.8</v>
      </c>
      <c r="F46">
        <v>38</v>
      </c>
      <c r="G46" s="4">
        <v>37900</v>
      </c>
      <c r="H46" s="2">
        <v>0.77461000000000002</v>
      </c>
      <c r="I46">
        <v>1.0954999999999999</v>
      </c>
      <c r="J46" t="s">
        <v>48</v>
      </c>
      <c r="K46">
        <v>49</v>
      </c>
      <c r="L46">
        <v>20.000599999999999</v>
      </c>
      <c r="M46">
        <v>2000.0558000000001</v>
      </c>
      <c r="N46">
        <f t="shared" si="3"/>
        <v>11</v>
      </c>
      <c r="O46" s="1">
        <f t="shared" si="12"/>
        <v>37900</v>
      </c>
      <c r="P46">
        <f t="shared" si="15"/>
        <v>1.0077044854881267</v>
      </c>
      <c r="Q46">
        <f t="shared" si="15"/>
        <v>1.0019422596589997</v>
      </c>
    </row>
    <row r="47" spans="1:17" x14ac:dyDescent="0.2">
      <c r="A47" s="2">
        <v>3.3730000000000002</v>
      </c>
      <c r="B47">
        <v>0</v>
      </c>
      <c r="C47">
        <v>75.099999999999994</v>
      </c>
      <c r="D47">
        <v>150.30000000000001</v>
      </c>
      <c r="E47">
        <v>225.4</v>
      </c>
      <c r="F47">
        <v>37</v>
      </c>
      <c r="G47" s="4">
        <v>37667</v>
      </c>
      <c r="H47" s="2">
        <v>0.77461000000000002</v>
      </c>
      <c r="I47">
        <v>1.0954999999999999</v>
      </c>
      <c r="J47" t="s">
        <v>48</v>
      </c>
      <c r="K47">
        <v>49</v>
      </c>
      <c r="L47">
        <v>20.000900000000001</v>
      </c>
      <c r="M47">
        <v>2000.0930000000001</v>
      </c>
      <c r="N47">
        <f t="shared" si="3"/>
        <v>12</v>
      </c>
      <c r="O47" s="1">
        <f t="shared" si="12"/>
        <v>37667</v>
      </c>
      <c r="P47">
        <f t="shared" si="15"/>
        <v>1.0061857859664958</v>
      </c>
      <c r="Q47">
        <f t="shared" si="15"/>
        <v>1.0015093629256273</v>
      </c>
    </row>
    <row r="48" spans="1:17" x14ac:dyDescent="0.2">
      <c r="A48" s="2">
        <v>3.3340000000000001</v>
      </c>
      <c r="B48">
        <v>0</v>
      </c>
      <c r="C48">
        <v>81.7</v>
      </c>
      <c r="D48">
        <v>163.4</v>
      </c>
      <c r="E48">
        <v>245.1</v>
      </c>
      <c r="F48">
        <v>36</v>
      </c>
      <c r="G48" s="4">
        <v>37443</v>
      </c>
      <c r="H48" s="2">
        <v>0.77461000000000002</v>
      </c>
      <c r="I48">
        <v>1.0954999999999999</v>
      </c>
      <c r="J48" t="s">
        <v>49</v>
      </c>
      <c r="K48">
        <v>48</v>
      </c>
      <c r="L48">
        <v>20.000900000000001</v>
      </c>
      <c r="M48">
        <v>2000.0887</v>
      </c>
      <c r="N48">
        <f t="shared" si="3"/>
        <v>12</v>
      </c>
      <c r="O48" s="1">
        <f t="shared" si="12"/>
        <v>37443</v>
      </c>
      <c r="P48">
        <f t="shared" si="15"/>
        <v>1.0059824266217985</v>
      </c>
      <c r="Q48">
        <f t="shared" si="15"/>
        <v>1.0002021499971725</v>
      </c>
    </row>
    <row r="49" spans="1:17" x14ac:dyDescent="0.2">
      <c r="A49" s="2">
        <v>3.3919999999999999</v>
      </c>
      <c r="B49">
        <v>0</v>
      </c>
      <c r="C49">
        <v>88.6</v>
      </c>
      <c r="D49">
        <v>177.2</v>
      </c>
      <c r="E49">
        <v>265.8</v>
      </c>
      <c r="F49">
        <v>35</v>
      </c>
      <c r="G49" s="4">
        <v>37282</v>
      </c>
      <c r="H49" s="2">
        <v>0.77461000000000002</v>
      </c>
      <c r="I49">
        <v>1.0954999999999999</v>
      </c>
      <c r="J49" t="s">
        <v>50</v>
      </c>
      <c r="K49">
        <v>47</v>
      </c>
      <c r="L49">
        <v>20.000599999999999</v>
      </c>
      <c r="M49">
        <v>2000.0558000000001</v>
      </c>
      <c r="N49">
        <f t="shared" si="3"/>
        <v>12</v>
      </c>
      <c r="O49" s="1">
        <f t="shared" si="12"/>
        <v>37282</v>
      </c>
      <c r="P49">
        <f t="shared" si="15"/>
        <v>1.0043184378520467</v>
      </c>
      <c r="Q49">
        <f t="shared" si="15"/>
        <v>1.0016568338358007</v>
      </c>
    </row>
    <row r="50" spans="1:17" x14ac:dyDescent="0.2">
      <c r="A5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CTX-500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2021-11-25T11:24:29Z</dcterms:created>
  <dcterms:modified xsi:type="dcterms:W3CDTF">2022-09-06T09:59:31Z</dcterms:modified>
</cp:coreProperties>
</file>