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20년 2학기\금융소프트웨어\"/>
    </mc:Choice>
  </mc:AlternateContent>
  <xr:revisionPtr revIDLastSave="0" documentId="13_ncr:1_{76B549F1-AF22-4DD5-9830-4842E295836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데이터" sheetId="1" r:id="rId1"/>
    <sheet name="메타정보" sheetId="2" r:id="rId2"/>
  </sheets>
  <calcPr calcId="181029"/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 s="1"/>
  <c r="T98" i="1"/>
  <c r="T99" i="1" s="1"/>
  <c r="T102" i="1"/>
  <c r="T5" i="1"/>
  <c r="U7" i="1" s="1"/>
  <c r="T4" i="1"/>
  <c r="T3" i="1"/>
  <c r="U6" i="1"/>
  <c r="U4" i="1"/>
  <c r="U3" i="1"/>
  <c r="U2" i="1"/>
  <c r="T2" i="1"/>
  <c r="T97" i="1" l="1"/>
  <c r="T101" i="1"/>
  <c r="T100" i="1"/>
  <c r="T96" i="1"/>
  <c r="U5" i="1"/>
</calcChain>
</file>

<file path=xl/sharedStrings.xml><?xml version="1.0" encoding="utf-8"?>
<sst xmlns="http://schemas.openxmlformats.org/spreadsheetml/2006/main" count="147" uniqueCount="143">
  <si>
    <t>연령별</t>
  </si>
  <si>
    <t>기대여명(전체) (년)</t>
  </si>
  <si>
    <t>기대여명(남자) (년)</t>
  </si>
  <si>
    <t>기대여명(여자) (년)</t>
  </si>
  <si>
    <t>사망확률(전체)</t>
  </si>
  <si>
    <t>사망확률(남자)</t>
  </si>
  <si>
    <t>사망확률(여자)</t>
  </si>
  <si>
    <t>생존자(전체)</t>
  </si>
  <si>
    <t>정지인구(전체)</t>
  </si>
  <si>
    <t>정지인구(남자)</t>
  </si>
  <si>
    <t>정지인구(여자)</t>
  </si>
  <si>
    <t>총생존년수(전체)</t>
  </si>
  <si>
    <t>총생존년수(남자)</t>
  </si>
  <si>
    <t>총생존년수(여자)</t>
  </si>
  <si>
    <t>사망자(전체)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</si>
  <si>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</si>
  <si>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</si>
  <si>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</si>
  <si>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</si>
  <si>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</si>
  <si>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</si>
  <si>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</si>
  <si>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</si>
  <si>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</si>
  <si>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</si>
  <si>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</si>
  <si>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</si>
  <si>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</si>
  <si>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</si>
  <si>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</si>
  <si>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</si>
  <si>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</si>
  <si>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</si>
  <si>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</si>
  <si>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</si>
  <si>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</si>
  <si>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</si>
  <si>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</si>
  <si>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</si>
  <si>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</si>
  <si>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</si>
  <si>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</si>
  <si>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</si>
  <si>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</si>
  <si>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</si>
  <si>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</si>
  <si>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</si>
  <si>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</si>
  <si>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</si>
  <si>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</si>
  <si>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</si>
  <si>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</si>
  <si>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</si>
  <si>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</si>
  <si>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</si>
  <si>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</si>
  <si>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</si>
  <si>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</si>
  <si>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</si>
  <si>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</si>
  <si>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</si>
  <si>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</si>
  <si>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</si>
  <si>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</si>
  <si>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</si>
  <si>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</si>
  <si>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</si>
  <si>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</si>
  <si>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</si>
  <si>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</si>
  <si>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</si>
  <si>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</si>
  <si>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</si>
  <si>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</si>
  <si>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</si>
  <si>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</si>
  <si>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</si>
  <si>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</si>
  <si>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</si>
  <si>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</si>
  <si>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</si>
  <si>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</si>
  <si>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</si>
  <si>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</si>
  <si>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</si>
  <si>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</si>
  <si>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</si>
  <si>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</si>
  <si>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</si>
  <si>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</si>
  <si>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</si>
  <si>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</si>
  <si>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</si>
  <si>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</si>
  <si>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</si>
  <si>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</si>
  <si>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</si>
  <si>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</si>
  <si>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</si>
  <si>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</si>
  <si>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</si>
  <si>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</si>
  <si>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</si>
  <si>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</si>
  <si>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</si>
  <si>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</si>
  <si>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</si>
  <si>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</si>
  <si>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</si>
  <si>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</si>
  <si>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</si>
  <si>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</si>
  <si>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</si>
  <si>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</si>
  <si>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</si>
  <si>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100세이상</t>
  </si>
  <si>
    <t>○ 통계표ID</t>
  </si>
  <si>
    <t>DT_1B42</t>
  </si>
  <si>
    <t>○ 통계표명</t>
  </si>
  <si>
    <t>완전생명표(1세별)</t>
  </si>
  <si>
    <t>○ 조회기간</t>
  </si>
  <si>
    <t>[년] 2019~2019</t>
  </si>
  <si>
    <t>○ 출처</t>
  </si>
  <si>
    <t>통계청,「생명표」</t>
  </si>
  <si>
    <t>○ 자료다운일자</t>
  </si>
  <si>
    <t>2020.12.06 01:05</t>
  </si>
  <si>
    <t>○ 통계표URL</t>
  </si>
  <si>
    <t>https://kosis.kr/statHtml/statHtml.do?orgId=101&amp;tblId=DT_1B42&amp;conn_path=I3</t>
  </si>
  <si>
    <t/>
  </si>
  <si>
    <t>* KOSIS 개편 시 통계표 URL은 달라질 수 있음</t>
  </si>
  <si>
    <t>○ 주석</t>
  </si>
  <si>
    <t>통계표</t>
  </si>
  <si>
    <t>16.12.2일 생명표 작성방법 개선으로 과거 공표된 '70-'14년 생명표 수치가 갱신되었으니, 사용에 유의하시기 바랍니다.</t>
  </si>
  <si>
    <t>- '70-'00년 생명표를 대상으로 Brass-logit 모형을 통해 80, 85세 사망확률 재작성, CK 모형 한계연령을 110세로 통일</t>
  </si>
  <si>
    <t>- '70-'00년 생명표를 대상으로 Spline 내삽법으로 5세별 사망확률을 1세별 사망확률로 확장</t>
  </si>
  <si>
    <t>- '15년 등록센서스 전환으로 인구통계의 연령자료 정합성 확보를 위해 주민등록 보정계수 적용절차 삭제</t>
  </si>
  <si>
    <t>※ 자세한 사항은 온라인 간행물 생명표(1970-2015)의 작성절차 부분 참조</t>
  </si>
  <si>
    <t>생존자(남자)</t>
    <phoneticPr fontId="1" type="noConversion"/>
  </si>
  <si>
    <t>생존자(여자)</t>
    <phoneticPr fontId="1" type="noConversion"/>
  </si>
  <si>
    <t>사망자(남자)</t>
    <phoneticPr fontId="1" type="noConversion"/>
  </si>
  <si>
    <t>사망자(여자)</t>
    <phoneticPr fontId="1" type="noConversion"/>
  </si>
  <si>
    <t>cx=v^x+1*dx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</si>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</sst>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9" formatCode="#,##0.0000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/>
    <xf numFmtId="3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179" fontId="0" fillId="0" borderId="1" xfId="0" applyNumberFormat="1" applyBorder="1" applyAlignment="1">
      <alignment horizontal="right"/>
    </xf>
    <xf numFmtId="0" fontId="0" fillId="3" borderId="4" xfId="0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workbookViewId="0">
      <selection activeCell="T2" sqref="T2"/>
    </sheetView>
  </sheetViews>
  <sheetFormatPr defaultRowHeight="17" x14ac:dyDescent="0.45"/>
  <cols>
    <col min="1" max="1" width="11" customWidth="1"/>
    <col min="2" max="2" width="1.08203125" customWidth="1"/>
    <col min="3" max="3" width="8.08203125" hidden="1" customWidth="1"/>
    <col min="4" max="4" width="17.25" hidden="1" customWidth="1"/>
    <col min="5" max="5" width="14.75" hidden="1" customWidth="1"/>
    <col min="6" max="6" width="15.6640625" hidden="1" customWidth="1"/>
    <col min="7" max="7" width="13.83203125" hidden="1" customWidth="1"/>
    <col min="8" max="8" width="12.33203125" customWidth="1"/>
    <col min="9" max="9" width="11.75" customWidth="1"/>
    <col min="10" max="10" width="10.4140625" customWidth="1"/>
    <col min="11" max="13" width="13.6640625" hidden="1" customWidth="1"/>
    <col min="14" max="14" width="15.58203125" hidden="1" customWidth="1"/>
    <col min="15" max="15" width="0.9140625" customWidth="1"/>
    <col min="16" max="16" width="1.4140625" hidden="1" customWidth="1"/>
    <col min="17" max="17" width="11.1640625" customWidth="1"/>
    <col min="18" max="19" width="11.75" customWidth="1"/>
    <col min="21" max="21" width="10.5" customWidth="1"/>
  </cols>
  <sheetData>
    <row r="1" spans="1:21" ht="20" customHeight="1" x14ac:dyDescent="0.4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137</v>
      </c>
      <c r="J1" s="1" t="s">
        <v>138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139</v>
      </c>
      <c r="S1" s="1" t="s">
        <v>140</v>
      </c>
      <c r="T1" s="10" t="s">
        <v>142</v>
      </c>
      <c r="U1" s="9" t="s">
        <v>141</v>
      </c>
    </row>
    <row r="2" spans="1:21" ht="20" customHeight="1" x14ac:dyDescent="0.45">
      <c r="A2" s="5" t="s">
        <v>15</v>
      </c>
      <c r="B2" s="3">
        <v>83.3</v>
      </c>
      <c r="C2" s="3">
        <v>80.3</v>
      </c>
      <c r="D2" s="3">
        <v>86.3</v>
      </c>
      <c r="E2" s="4">
        <v>2.6800000000000001E-3</v>
      </c>
      <c r="F2" s="4">
        <v>2.9499999999999999E-3</v>
      </c>
      <c r="G2" s="4">
        <v>2.3999999999999998E-3</v>
      </c>
      <c r="H2" s="2">
        <v>100000</v>
      </c>
      <c r="I2" s="2">
        <v>100000</v>
      </c>
      <c r="J2" s="2">
        <v>100000</v>
      </c>
      <c r="K2" s="2">
        <v>99779</v>
      </c>
      <c r="L2" s="2">
        <v>99764</v>
      </c>
      <c r="M2" s="2">
        <v>99795</v>
      </c>
      <c r="N2" s="2">
        <v>8328613</v>
      </c>
      <c r="O2" s="2">
        <v>8027284</v>
      </c>
      <c r="P2" s="2">
        <v>8630064</v>
      </c>
      <c r="Q2" s="2">
        <v>268</v>
      </c>
      <c r="R2" s="2">
        <v>295</v>
      </c>
      <c r="S2" s="2">
        <v>240</v>
      </c>
      <c r="T2">
        <f>1/1.05</f>
        <v>0.95238095238095233</v>
      </c>
      <c r="U2">
        <f>T2*R2</f>
        <v>280.95238095238096</v>
      </c>
    </row>
    <row r="3" spans="1:21" ht="20" customHeight="1" x14ac:dyDescent="0.45">
      <c r="A3" s="5" t="s">
        <v>16</v>
      </c>
      <c r="B3" s="3">
        <v>82.5</v>
      </c>
      <c r="C3" s="3">
        <v>79.5</v>
      </c>
      <c r="D3" s="3">
        <v>85.5</v>
      </c>
      <c r="E3" s="4">
        <v>2.2000000000000001E-4</v>
      </c>
      <c r="F3" s="4">
        <v>2.0000000000000001E-4</v>
      </c>
      <c r="G3" s="4">
        <v>2.4000000000000001E-4</v>
      </c>
      <c r="H3" s="2">
        <v>99732</v>
      </c>
      <c r="I3" s="2">
        <v>99705</v>
      </c>
      <c r="J3" s="2">
        <v>99760</v>
      </c>
      <c r="K3" s="2">
        <v>99721</v>
      </c>
      <c r="L3" s="2">
        <v>99695</v>
      </c>
      <c r="M3" s="2">
        <v>99748</v>
      </c>
      <c r="N3" s="2">
        <v>8228834</v>
      </c>
      <c r="O3" s="2">
        <v>7927520</v>
      </c>
      <c r="P3" s="2">
        <v>8530269</v>
      </c>
      <c r="Q3" s="2">
        <v>22</v>
      </c>
      <c r="R3" s="2">
        <v>20</v>
      </c>
      <c r="S3" s="2">
        <v>24</v>
      </c>
      <c r="T3">
        <f>T2^2</f>
        <v>0.90702947845804982</v>
      </c>
      <c r="U3">
        <f>T2^2*R3</f>
        <v>18.140589569160998</v>
      </c>
    </row>
    <row r="4" spans="1:21" ht="20" customHeight="1" x14ac:dyDescent="0.45">
      <c r="A4" s="5" t="s">
        <v>17</v>
      </c>
      <c r="B4" s="3">
        <v>81.5</v>
      </c>
      <c r="C4" s="3">
        <v>78.5</v>
      </c>
      <c r="D4" s="3">
        <v>84.5</v>
      </c>
      <c r="E4" s="4">
        <v>1.7000000000000001E-4</v>
      </c>
      <c r="F4" s="4">
        <v>1.6000000000000001E-4</v>
      </c>
      <c r="G4" s="4">
        <v>1.7000000000000001E-4</v>
      </c>
      <c r="H4" s="2">
        <v>99710</v>
      </c>
      <c r="I4" s="2">
        <v>99686</v>
      </c>
      <c r="J4" s="2">
        <v>99737</v>
      </c>
      <c r="K4" s="2">
        <v>99702</v>
      </c>
      <c r="L4" s="2">
        <v>99678</v>
      </c>
      <c r="M4" s="2">
        <v>99728</v>
      </c>
      <c r="N4" s="2">
        <v>8129113</v>
      </c>
      <c r="O4" s="2">
        <v>7827825</v>
      </c>
      <c r="P4" s="2">
        <v>8430521</v>
      </c>
      <c r="Q4" s="2">
        <v>16</v>
      </c>
      <c r="R4" s="2">
        <v>16</v>
      </c>
      <c r="S4" s="2">
        <v>17</v>
      </c>
      <c r="T4">
        <f>T2^3</f>
        <v>0.86383759853147601</v>
      </c>
      <c r="U4">
        <f>T2^3*R4</f>
        <v>13.821401576503616</v>
      </c>
    </row>
    <row r="5" spans="1:21" ht="20" customHeight="1" x14ac:dyDescent="0.45">
      <c r="A5" s="5" t="s">
        <v>18</v>
      </c>
      <c r="B5" s="3">
        <v>80.5</v>
      </c>
      <c r="C5" s="3">
        <v>77.5</v>
      </c>
      <c r="D5" s="3">
        <v>83.5</v>
      </c>
      <c r="E5" s="4">
        <v>1.2999999999999999E-4</v>
      </c>
      <c r="F5" s="4">
        <v>1.3999999999999999E-4</v>
      </c>
      <c r="G5" s="4">
        <v>1.2E-4</v>
      </c>
      <c r="H5" s="2">
        <v>99694</v>
      </c>
      <c r="I5" s="2">
        <v>99670</v>
      </c>
      <c r="J5" s="2">
        <v>99719</v>
      </c>
      <c r="K5" s="2">
        <v>99687</v>
      </c>
      <c r="L5" s="2">
        <v>99663</v>
      </c>
      <c r="M5" s="2">
        <v>99713</v>
      </c>
      <c r="N5" s="2">
        <v>8029411</v>
      </c>
      <c r="O5" s="2">
        <v>7728147</v>
      </c>
      <c r="P5" s="2">
        <v>8330793</v>
      </c>
      <c r="Q5" s="2">
        <v>13</v>
      </c>
      <c r="R5" s="2">
        <v>14</v>
      </c>
      <c r="S5" s="2">
        <v>12</v>
      </c>
      <c r="T5">
        <f>T2^4</f>
        <v>0.82270247479188185</v>
      </c>
      <c r="U5">
        <f>T5*R5</f>
        <v>11.517834647086346</v>
      </c>
    </row>
    <row r="6" spans="1:21" ht="20" customHeight="1" x14ac:dyDescent="0.45">
      <c r="A6" s="5" t="s">
        <v>19</v>
      </c>
      <c r="B6" s="3">
        <v>79.599999999999994</v>
      </c>
      <c r="C6" s="3">
        <v>76.5</v>
      </c>
      <c r="D6" s="3">
        <v>82.6</v>
      </c>
      <c r="E6" s="4">
        <v>1.1E-4</v>
      </c>
      <c r="F6" s="4">
        <v>1.2E-4</v>
      </c>
      <c r="G6" s="4">
        <v>9.0000000000000006E-5</v>
      </c>
      <c r="H6" s="2">
        <v>99681</v>
      </c>
      <c r="I6" s="2">
        <v>99656</v>
      </c>
      <c r="J6" s="2">
        <v>99707</v>
      </c>
      <c r="K6" s="2">
        <v>99676</v>
      </c>
      <c r="L6" s="2">
        <v>99650</v>
      </c>
      <c r="M6" s="2">
        <v>99703</v>
      </c>
      <c r="N6" s="2">
        <v>7929724</v>
      </c>
      <c r="O6" s="2">
        <v>7628484</v>
      </c>
      <c r="P6" s="2">
        <v>8231079</v>
      </c>
      <c r="Q6" s="2">
        <v>11</v>
      </c>
      <c r="R6" s="2">
        <v>12</v>
      </c>
      <c r="S6" s="2">
        <v>9</v>
      </c>
      <c r="T6">
        <f t="shared" ref="T6:T37" si="0">1/1.05</f>
        <v>0.95238095238095233</v>
      </c>
      <c r="U6">
        <f>T5^2*R6</f>
        <v>8.1220723443442431</v>
      </c>
    </row>
    <row r="7" spans="1:21" ht="20" customHeight="1" x14ac:dyDescent="0.45">
      <c r="A7" s="5" t="s">
        <v>20</v>
      </c>
      <c r="B7" s="3">
        <v>78.599999999999994</v>
      </c>
      <c r="C7" s="3">
        <v>75.599999999999994</v>
      </c>
      <c r="D7" s="3">
        <v>81.599999999999994</v>
      </c>
      <c r="E7" s="4">
        <v>9.0000000000000006E-5</v>
      </c>
      <c r="F7" s="4">
        <v>1.1E-4</v>
      </c>
      <c r="G7" s="4">
        <v>8.0000000000000007E-5</v>
      </c>
      <c r="H7" s="2">
        <v>99670</v>
      </c>
      <c r="I7" s="2">
        <v>99644</v>
      </c>
      <c r="J7" s="2">
        <v>99698</v>
      </c>
      <c r="K7" s="2">
        <v>99665</v>
      </c>
      <c r="L7" s="2">
        <v>99638</v>
      </c>
      <c r="M7" s="2">
        <v>99694</v>
      </c>
      <c r="N7" s="2">
        <v>7830048</v>
      </c>
      <c r="O7" s="2">
        <v>7528834</v>
      </c>
      <c r="P7" s="2">
        <v>8131377</v>
      </c>
      <c r="Q7" s="2">
        <v>9</v>
      </c>
      <c r="R7" s="2">
        <v>11</v>
      </c>
      <c r="S7" s="2">
        <v>8</v>
      </c>
      <c r="T7">
        <f t="shared" ref="T7:T38" si="1">T6^2</f>
        <v>0.90702947845804982</v>
      </c>
      <c r="U7">
        <f>T5^3*R7</f>
        <v>6.1252115999531522</v>
      </c>
    </row>
    <row r="8" spans="1:21" ht="20" customHeight="1" x14ac:dyDescent="0.45">
      <c r="A8" s="5" t="s">
        <v>21</v>
      </c>
      <c r="B8" s="3">
        <v>77.599999999999994</v>
      </c>
      <c r="C8" s="3">
        <v>74.599999999999994</v>
      </c>
      <c r="D8" s="3">
        <v>80.599999999999994</v>
      </c>
      <c r="E8" s="4">
        <v>8.0000000000000007E-5</v>
      </c>
      <c r="F8" s="4">
        <v>1E-4</v>
      </c>
      <c r="G8" s="4">
        <v>6.9999999999999994E-5</v>
      </c>
      <c r="H8" s="2">
        <v>99661</v>
      </c>
      <c r="I8" s="2">
        <v>99633</v>
      </c>
      <c r="J8" s="2">
        <v>99690</v>
      </c>
      <c r="K8" s="2">
        <v>99657</v>
      </c>
      <c r="L8" s="2">
        <v>99628</v>
      </c>
      <c r="M8" s="2">
        <v>99687</v>
      </c>
      <c r="N8" s="2">
        <v>7730383</v>
      </c>
      <c r="O8" s="2">
        <v>7429196</v>
      </c>
      <c r="P8" s="2">
        <v>8031683</v>
      </c>
      <c r="Q8" s="2">
        <v>8</v>
      </c>
      <c r="R8" s="2">
        <v>10</v>
      </c>
      <c r="S8" s="2">
        <v>7</v>
      </c>
      <c r="T8">
        <f t="shared" ref="T8" si="2">T6^3</f>
        <v>0.86383759853147601</v>
      </c>
    </row>
    <row r="9" spans="1:21" ht="20" customHeight="1" x14ac:dyDescent="0.45">
      <c r="A9" s="5" t="s">
        <v>22</v>
      </c>
      <c r="B9" s="3">
        <v>76.599999999999994</v>
      </c>
      <c r="C9" s="3">
        <v>73.599999999999994</v>
      </c>
      <c r="D9" s="3">
        <v>79.599999999999994</v>
      </c>
      <c r="E9" s="4">
        <v>6.9999999999999994E-5</v>
      </c>
      <c r="F9" s="4">
        <v>9.0000000000000006E-5</v>
      </c>
      <c r="G9" s="4">
        <v>5.0000000000000002E-5</v>
      </c>
      <c r="H9" s="2">
        <v>99652</v>
      </c>
      <c r="I9" s="2">
        <v>99623</v>
      </c>
      <c r="J9" s="2">
        <v>99683</v>
      </c>
      <c r="K9" s="2">
        <v>99649</v>
      </c>
      <c r="L9" s="2">
        <v>99619</v>
      </c>
      <c r="M9" s="2">
        <v>99681</v>
      </c>
      <c r="N9" s="2">
        <v>7630726</v>
      </c>
      <c r="O9" s="2">
        <v>7329568</v>
      </c>
      <c r="P9" s="2">
        <v>7931996</v>
      </c>
      <c r="Q9" s="2">
        <v>7</v>
      </c>
      <c r="R9" s="2">
        <v>9</v>
      </c>
      <c r="S9" s="2">
        <v>5</v>
      </c>
      <c r="T9">
        <f t="shared" ref="T9" si="3">T6^4</f>
        <v>0.82270247479188185</v>
      </c>
    </row>
    <row r="10" spans="1:21" ht="20" customHeight="1" x14ac:dyDescent="0.45">
      <c r="A10" s="5" t="s">
        <v>23</v>
      </c>
      <c r="B10" s="3">
        <v>75.599999999999994</v>
      </c>
      <c r="C10" s="3">
        <v>72.599999999999994</v>
      </c>
      <c r="D10" s="3">
        <v>78.599999999999994</v>
      </c>
      <c r="E10" s="4">
        <v>6.0000000000000002E-5</v>
      </c>
      <c r="F10" s="4">
        <v>8.0000000000000007E-5</v>
      </c>
      <c r="G10" s="4">
        <v>4.0000000000000003E-5</v>
      </c>
      <c r="H10" s="2">
        <v>99645</v>
      </c>
      <c r="I10" s="2">
        <v>99614</v>
      </c>
      <c r="J10" s="2">
        <v>99678</v>
      </c>
      <c r="K10" s="2">
        <v>99643</v>
      </c>
      <c r="L10" s="2">
        <v>99610</v>
      </c>
      <c r="M10" s="2">
        <v>99676</v>
      </c>
      <c r="N10" s="2">
        <v>7531077</v>
      </c>
      <c r="O10" s="2">
        <v>7229950</v>
      </c>
      <c r="P10" s="2">
        <v>7832315</v>
      </c>
      <c r="Q10" s="2">
        <v>6</v>
      </c>
      <c r="R10" s="2">
        <v>8</v>
      </c>
      <c r="S10" s="2">
        <v>4</v>
      </c>
      <c r="T10">
        <f t="shared" ref="T10:T41" si="4">1/1.05</f>
        <v>0.95238095238095233</v>
      </c>
    </row>
    <row r="11" spans="1:21" ht="20" customHeight="1" x14ac:dyDescent="0.45">
      <c r="A11" s="5" t="s">
        <v>24</v>
      </c>
      <c r="B11" s="3">
        <v>74.599999999999994</v>
      </c>
      <c r="C11" s="3">
        <v>71.599999999999994</v>
      </c>
      <c r="D11" s="3">
        <v>77.599999999999994</v>
      </c>
      <c r="E11" s="4">
        <v>5.0000000000000002E-5</v>
      </c>
      <c r="F11" s="4">
        <v>6.9999999999999994E-5</v>
      </c>
      <c r="G11" s="4">
        <v>3.0000000000000001E-5</v>
      </c>
      <c r="H11" s="2">
        <v>99640</v>
      </c>
      <c r="I11" s="2">
        <v>99607</v>
      </c>
      <c r="J11" s="2">
        <v>99674</v>
      </c>
      <c r="K11" s="2">
        <v>99637</v>
      </c>
      <c r="L11" s="2">
        <v>99603</v>
      </c>
      <c r="M11" s="2">
        <v>99672</v>
      </c>
      <c r="N11" s="2">
        <v>7431435</v>
      </c>
      <c r="O11" s="2">
        <v>7130339</v>
      </c>
      <c r="P11" s="2">
        <v>7732639</v>
      </c>
      <c r="Q11" s="2">
        <v>5</v>
      </c>
      <c r="R11" s="2">
        <v>7</v>
      </c>
      <c r="S11" s="2">
        <v>3</v>
      </c>
      <c r="T11">
        <f t="shared" ref="T11:T42" si="5">T10^2</f>
        <v>0.90702947845804982</v>
      </c>
    </row>
    <row r="12" spans="1:21" ht="20" customHeight="1" x14ac:dyDescent="0.45">
      <c r="A12" s="5" t="s">
        <v>25</v>
      </c>
      <c r="B12" s="3">
        <v>73.599999999999994</v>
      </c>
      <c r="C12" s="3">
        <v>70.599999999999994</v>
      </c>
      <c r="D12" s="3">
        <v>76.599999999999994</v>
      </c>
      <c r="E12" s="4">
        <v>5.0000000000000002E-5</v>
      </c>
      <c r="F12" s="4">
        <v>6.9999999999999994E-5</v>
      </c>
      <c r="G12" s="4">
        <v>4.0000000000000003E-5</v>
      </c>
      <c r="H12" s="2">
        <v>99635</v>
      </c>
      <c r="I12" s="2">
        <v>99600</v>
      </c>
      <c r="J12" s="2">
        <v>99671</v>
      </c>
      <c r="K12" s="2">
        <v>99632</v>
      </c>
      <c r="L12" s="2">
        <v>99597</v>
      </c>
      <c r="M12" s="2">
        <v>99669</v>
      </c>
      <c r="N12" s="2">
        <v>7331798</v>
      </c>
      <c r="O12" s="2">
        <v>7030736</v>
      </c>
      <c r="P12" s="2">
        <v>7632967</v>
      </c>
      <c r="Q12" s="2">
        <v>5</v>
      </c>
      <c r="R12" s="2">
        <v>7</v>
      </c>
      <c r="S12" s="2">
        <v>4</v>
      </c>
      <c r="T12">
        <f t="shared" ref="T12" si="6">T10^3</f>
        <v>0.86383759853147601</v>
      </c>
    </row>
    <row r="13" spans="1:21" ht="20" customHeight="1" x14ac:dyDescent="0.45">
      <c r="A13" s="5" t="s">
        <v>26</v>
      </c>
      <c r="B13" s="3">
        <v>72.599999999999994</v>
      </c>
      <c r="C13" s="3">
        <v>69.599999999999994</v>
      </c>
      <c r="D13" s="3">
        <v>75.599999999999994</v>
      </c>
      <c r="E13" s="4">
        <v>6.0000000000000002E-5</v>
      </c>
      <c r="F13" s="4">
        <v>6.9999999999999994E-5</v>
      </c>
      <c r="G13" s="4">
        <v>5.0000000000000002E-5</v>
      </c>
      <c r="H13" s="2">
        <v>99629</v>
      </c>
      <c r="I13" s="2">
        <v>99593</v>
      </c>
      <c r="J13" s="2">
        <v>99667</v>
      </c>
      <c r="K13" s="2">
        <v>99626</v>
      </c>
      <c r="L13" s="2">
        <v>99590</v>
      </c>
      <c r="M13" s="2">
        <v>99664</v>
      </c>
      <c r="N13" s="2">
        <v>7232166</v>
      </c>
      <c r="O13" s="2">
        <v>6931139</v>
      </c>
      <c r="P13" s="2">
        <v>7533298</v>
      </c>
      <c r="Q13" s="2">
        <v>6</v>
      </c>
      <c r="R13" s="2">
        <v>7</v>
      </c>
      <c r="S13" s="2">
        <v>5</v>
      </c>
      <c r="T13">
        <f t="shared" ref="T13" si="7">T10^4</f>
        <v>0.82270247479188185</v>
      </c>
    </row>
    <row r="14" spans="1:21" ht="20" customHeight="1" x14ac:dyDescent="0.45">
      <c r="A14" s="5" t="s">
        <v>27</v>
      </c>
      <c r="B14" s="3">
        <v>71.599999999999994</v>
      </c>
      <c r="C14" s="3">
        <v>68.599999999999994</v>
      </c>
      <c r="D14" s="3">
        <v>74.599999999999994</v>
      </c>
      <c r="E14" s="4">
        <v>8.0000000000000007E-5</v>
      </c>
      <c r="F14" s="4">
        <v>9.0000000000000006E-5</v>
      </c>
      <c r="G14" s="4">
        <v>6.9999999999999994E-5</v>
      </c>
      <c r="H14" s="2">
        <v>99623</v>
      </c>
      <c r="I14" s="2">
        <v>99586</v>
      </c>
      <c r="J14" s="2">
        <v>99661</v>
      </c>
      <c r="K14" s="2">
        <v>99619</v>
      </c>
      <c r="L14" s="2">
        <v>99582</v>
      </c>
      <c r="M14" s="2">
        <v>99658</v>
      </c>
      <c r="N14" s="2">
        <v>7132539</v>
      </c>
      <c r="O14" s="2">
        <v>6831550</v>
      </c>
      <c r="P14" s="2">
        <v>7433634</v>
      </c>
      <c r="Q14" s="2">
        <v>8</v>
      </c>
      <c r="R14" s="2">
        <v>9</v>
      </c>
      <c r="S14" s="2">
        <v>7</v>
      </c>
      <c r="T14">
        <f t="shared" ref="T14:T45" si="8">1/1.05</f>
        <v>0.95238095238095233</v>
      </c>
    </row>
    <row r="15" spans="1:21" ht="20" customHeight="1" x14ac:dyDescent="0.45">
      <c r="A15" s="5" t="s">
        <v>28</v>
      </c>
      <c r="B15" s="3">
        <v>70.599999999999994</v>
      </c>
      <c r="C15" s="3">
        <v>67.599999999999994</v>
      </c>
      <c r="D15" s="3">
        <v>73.599999999999994</v>
      </c>
      <c r="E15" s="4">
        <v>1E-4</v>
      </c>
      <c r="F15" s="4">
        <v>1.1E-4</v>
      </c>
      <c r="G15" s="4">
        <v>9.0000000000000006E-5</v>
      </c>
      <c r="H15" s="2">
        <v>99615</v>
      </c>
      <c r="I15" s="2">
        <v>99577</v>
      </c>
      <c r="J15" s="2">
        <v>99655</v>
      </c>
      <c r="K15" s="2">
        <v>99610</v>
      </c>
      <c r="L15" s="2">
        <v>99572</v>
      </c>
      <c r="M15" s="2">
        <v>99650</v>
      </c>
      <c r="N15" s="2">
        <v>7032920</v>
      </c>
      <c r="O15" s="2">
        <v>6731968</v>
      </c>
      <c r="P15" s="2">
        <v>7333976</v>
      </c>
      <c r="Q15" s="2">
        <v>10</v>
      </c>
      <c r="R15" s="2">
        <v>11</v>
      </c>
      <c r="S15" s="2">
        <v>9</v>
      </c>
      <c r="T15">
        <f t="shared" ref="T15:T46" si="9">T14^2</f>
        <v>0.90702947845804982</v>
      </c>
    </row>
    <row r="16" spans="1:21" ht="20" customHeight="1" x14ac:dyDescent="0.45">
      <c r="A16" s="5" t="s">
        <v>29</v>
      </c>
      <c r="B16" s="3">
        <v>69.599999999999994</v>
      </c>
      <c r="C16" s="3">
        <v>66.599999999999994</v>
      </c>
      <c r="D16" s="3">
        <v>72.599999999999994</v>
      </c>
      <c r="E16" s="4">
        <v>1.2999999999999999E-4</v>
      </c>
      <c r="F16" s="4">
        <v>1.3999999999999999E-4</v>
      </c>
      <c r="G16" s="4">
        <v>1.1E-4</v>
      </c>
      <c r="H16" s="2">
        <v>99605</v>
      </c>
      <c r="I16" s="2">
        <v>99566</v>
      </c>
      <c r="J16" s="2">
        <v>99646</v>
      </c>
      <c r="K16" s="2">
        <v>99599</v>
      </c>
      <c r="L16" s="2">
        <v>99559</v>
      </c>
      <c r="M16" s="2">
        <v>99640</v>
      </c>
      <c r="N16" s="2">
        <v>6933310</v>
      </c>
      <c r="O16" s="2">
        <v>6632396</v>
      </c>
      <c r="P16" s="2">
        <v>7234326</v>
      </c>
      <c r="Q16" s="2">
        <v>13</v>
      </c>
      <c r="R16" s="2">
        <v>14</v>
      </c>
      <c r="S16" s="2">
        <v>11</v>
      </c>
      <c r="T16">
        <f t="shared" ref="T16" si="10">T14^3</f>
        <v>0.86383759853147601</v>
      </c>
    </row>
    <row r="17" spans="1:20" ht="20" customHeight="1" x14ac:dyDescent="0.45">
      <c r="A17" s="5" t="s">
        <v>30</v>
      </c>
      <c r="B17" s="3">
        <v>68.599999999999994</v>
      </c>
      <c r="C17" s="3">
        <v>65.599999999999994</v>
      </c>
      <c r="D17" s="3">
        <v>71.599999999999994</v>
      </c>
      <c r="E17" s="4">
        <v>1.6000000000000001E-4</v>
      </c>
      <c r="F17" s="4">
        <v>1.8000000000000001E-4</v>
      </c>
      <c r="G17" s="4">
        <v>1.2999999999999999E-4</v>
      </c>
      <c r="H17" s="2">
        <v>99592</v>
      </c>
      <c r="I17" s="2">
        <v>99552</v>
      </c>
      <c r="J17" s="2">
        <v>99635</v>
      </c>
      <c r="K17" s="2">
        <v>99585</v>
      </c>
      <c r="L17" s="2">
        <v>99543</v>
      </c>
      <c r="M17" s="2">
        <v>99628</v>
      </c>
      <c r="N17" s="2">
        <v>6833712</v>
      </c>
      <c r="O17" s="2">
        <v>6532838</v>
      </c>
      <c r="P17" s="2">
        <v>7134686</v>
      </c>
      <c r="Q17" s="2">
        <v>16</v>
      </c>
      <c r="R17" s="2">
        <v>18</v>
      </c>
      <c r="S17" s="2">
        <v>13</v>
      </c>
      <c r="T17">
        <f t="shared" ref="T17" si="11">T14^4</f>
        <v>0.82270247479188185</v>
      </c>
    </row>
    <row r="18" spans="1:20" ht="20" customHeight="1" x14ac:dyDescent="0.45">
      <c r="A18" s="5" t="s">
        <v>31</v>
      </c>
      <c r="B18" s="3">
        <v>67.599999999999994</v>
      </c>
      <c r="C18" s="3">
        <v>64.599999999999994</v>
      </c>
      <c r="D18" s="3">
        <v>70.599999999999994</v>
      </c>
      <c r="E18" s="4">
        <v>1.9000000000000001E-4</v>
      </c>
      <c r="F18" s="4">
        <v>2.2000000000000001E-4</v>
      </c>
      <c r="G18" s="4">
        <v>1.4999999999999999E-4</v>
      </c>
      <c r="H18" s="2">
        <v>99577</v>
      </c>
      <c r="I18" s="2">
        <v>99533</v>
      </c>
      <c r="J18" s="2">
        <v>99621</v>
      </c>
      <c r="K18" s="2">
        <v>99567</v>
      </c>
      <c r="L18" s="2">
        <v>99522</v>
      </c>
      <c r="M18" s="2">
        <v>99614</v>
      </c>
      <c r="N18" s="2">
        <v>6734127</v>
      </c>
      <c r="O18" s="2">
        <v>6433295</v>
      </c>
      <c r="P18" s="2">
        <v>7035058</v>
      </c>
      <c r="Q18" s="2">
        <v>19</v>
      </c>
      <c r="R18" s="2">
        <v>22</v>
      </c>
      <c r="S18" s="2">
        <v>15</v>
      </c>
      <c r="T18">
        <f t="shared" ref="T18:T49" si="12">1/1.05</f>
        <v>0.95238095238095233</v>
      </c>
    </row>
    <row r="19" spans="1:20" ht="20" customHeight="1" x14ac:dyDescent="0.45">
      <c r="A19" s="5" t="s">
        <v>32</v>
      </c>
      <c r="B19" s="3">
        <v>66.599999999999994</v>
      </c>
      <c r="C19" s="3">
        <v>63.6</v>
      </c>
      <c r="D19" s="3">
        <v>69.599999999999994</v>
      </c>
      <c r="E19" s="4">
        <v>2.2000000000000001E-4</v>
      </c>
      <c r="F19" s="4">
        <v>2.5999999999999998E-4</v>
      </c>
      <c r="G19" s="4">
        <v>1.8000000000000001E-4</v>
      </c>
      <c r="H19" s="2">
        <v>99558</v>
      </c>
      <c r="I19" s="2">
        <v>99511</v>
      </c>
      <c r="J19" s="2">
        <v>99606</v>
      </c>
      <c r="K19" s="2">
        <v>99547</v>
      </c>
      <c r="L19" s="2">
        <v>99498</v>
      </c>
      <c r="M19" s="2">
        <v>99597</v>
      </c>
      <c r="N19" s="2">
        <v>6634560</v>
      </c>
      <c r="O19" s="2">
        <v>6333773</v>
      </c>
      <c r="P19" s="2">
        <v>6935444</v>
      </c>
      <c r="Q19" s="2">
        <v>22</v>
      </c>
      <c r="R19" s="2">
        <v>26</v>
      </c>
      <c r="S19" s="2">
        <v>18</v>
      </c>
      <c r="T19">
        <f t="shared" ref="T19:T50" si="13">T18^2</f>
        <v>0.90702947845804982</v>
      </c>
    </row>
    <row r="20" spans="1:20" ht="20" customHeight="1" x14ac:dyDescent="0.45">
      <c r="A20" s="5" t="s">
        <v>33</v>
      </c>
      <c r="B20" s="3">
        <v>65.7</v>
      </c>
      <c r="C20" s="3">
        <v>62.7</v>
      </c>
      <c r="D20" s="3">
        <v>68.599999999999994</v>
      </c>
      <c r="E20" s="4">
        <v>2.5000000000000001E-4</v>
      </c>
      <c r="F20" s="4">
        <v>2.9E-4</v>
      </c>
      <c r="G20" s="4">
        <v>2.1000000000000001E-4</v>
      </c>
      <c r="H20" s="2">
        <v>99536</v>
      </c>
      <c r="I20" s="2">
        <v>99485</v>
      </c>
      <c r="J20" s="2">
        <v>99588</v>
      </c>
      <c r="K20" s="2">
        <v>99523</v>
      </c>
      <c r="L20" s="2">
        <v>99470</v>
      </c>
      <c r="M20" s="2">
        <v>99578</v>
      </c>
      <c r="N20" s="2">
        <v>6535013</v>
      </c>
      <c r="O20" s="2">
        <v>6234275</v>
      </c>
      <c r="P20" s="2">
        <v>6835847</v>
      </c>
      <c r="Q20" s="2">
        <v>25</v>
      </c>
      <c r="R20" s="2">
        <v>29</v>
      </c>
      <c r="S20" s="2">
        <v>21</v>
      </c>
      <c r="T20">
        <f t="shared" ref="T20" si="14">T18^3</f>
        <v>0.86383759853147601</v>
      </c>
    </row>
    <row r="21" spans="1:20" ht="20" customHeight="1" x14ac:dyDescent="0.45">
      <c r="A21" s="5" t="s">
        <v>34</v>
      </c>
      <c r="B21" s="3">
        <v>64.7</v>
      </c>
      <c r="C21" s="3">
        <v>61.7</v>
      </c>
      <c r="D21" s="3">
        <v>67.7</v>
      </c>
      <c r="E21" s="4">
        <v>2.7E-4</v>
      </c>
      <c r="F21" s="4">
        <v>3.2000000000000003E-4</v>
      </c>
      <c r="G21" s="4">
        <v>2.3000000000000001E-4</v>
      </c>
      <c r="H21" s="2">
        <v>99511</v>
      </c>
      <c r="I21" s="2">
        <v>99456</v>
      </c>
      <c r="J21" s="2">
        <v>99567</v>
      </c>
      <c r="K21" s="2">
        <v>99497</v>
      </c>
      <c r="L21" s="2">
        <v>99440</v>
      </c>
      <c r="M21" s="2">
        <v>99556</v>
      </c>
      <c r="N21" s="2">
        <v>6435490</v>
      </c>
      <c r="O21" s="2">
        <v>6134805</v>
      </c>
      <c r="P21" s="2">
        <v>6736270</v>
      </c>
      <c r="Q21" s="2">
        <v>27</v>
      </c>
      <c r="R21" s="2">
        <v>31</v>
      </c>
      <c r="S21" s="2">
        <v>23</v>
      </c>
      <c r="T21">
        <f t="shared" ref="T21" si="15">T18^4</f>
        <v>0.82270247479188185</v>
      </c>
    </row>
    <row r="22" spans="1:20" ht="20" customHeight="1" x14ac:dyDescent="0.45">
      <c r="A22" s="5" t="s">
        <v>35</v>
      </c>
      <c r="B22" s="3">
        <v>63.7</v>
      </c>
      <c r="C22" s="3">
        <v>60.7</v>
      </c>
      <c r="D22" s="3">
        <v>66.7</v>
      </c>
      <c r="E22" s="4">
        <v>2.9999999999999997E-4</v>
      </c>
      <c r="F22" s="4">
        <v>3.4000000000000002E-4</v>
      </c>
      <c r="G22" s="4">
        <v>2.5000000000000001E-4</v>
      </c>
      <c r="H22" s="2">
        <v>99483</v>
      </c>
      <c r="I22" s="2">
        <v>99424</v>
      </c>
      <c r="J22" s="2">
        <v>99544</v>
      </c>
      <c r="K22" s="2">
        <v>99469</v>
      </c>
      <c r="L22" s="2">
        <v>99407</v>
      </c>
      <c r="M22" s="2">
        <v>99532</v>
      </c>
      <c r="N22" s="2">
        <v>6335993</v>
      </c>
      <c r="O22" s="2">
        <v>6035365</v>
      </c>
      <c r="P22" s="2">
        <v>6636714</v>
      </c>
      <c r="Q22" s="2">
        <v>30</v>
      </c>
      <c r="R22" s="2">
        <v>34</v>
      </c>
      <c r="S22" s="2">
        <v>25</v>
      </c>
      <c r="T22">
        <f t="shared" ref="T22:T53" si="16">1/1.05</f>
        <v>0.95238095238095233</v>
      </c>
    </row>
    <row r="23" spans="1:20" ht="20" customHeight="1" x14ac:dyDescent="0.45">
      <c r="A23" s="5" t="s">
        <v>36</v>
      </c>
      <c r="B23" s="3">
        <v>62.7</v>
      </c>
      <c r="C23" s="3">
        <v>59.7</v>
      </c>
      <c r="D23" s="3">
        <v>65.7</v>
      </c>
      <c r="E23" s="4">
        <v>3.2000000000000003E-4</v>
      </c>
      <c r="F23" s="4">
        <v>3.6999999999999999E-4</v>
      </c>
      <c r="G23" s="4">
        <v>2.7E-4</v>
      </c>
      <c r="H23" s="2">
        <v>99454</v>
      </c>
      <c r="I23" s="2">
        <v>99390</v>
      </c>
      <c r="J23" s="2">
        <v>99519</v>
      </c>
      <c r="K23" s="2">
        <v>99438</v>
      </c>
      <c r="L23" s="2">
        <v>99372</v>
      </c>
      <c r="M23" s="2">
        <v>99506</v>
      </c>
      <c r="N23" s="2">
        <v>6236524</v>
      </c>
      <c r="O23" s="2">
        <v>5935958</v>
      </c>
      <c r="P23" s="2">
        <v>6537182</v>
      </c>
      <c r="Q23" s="2">
        <v>32</v>
      </c>
      <c r="R23" s="2">
        <v>37</v>
      </c>
      <c r="S23" s="2">
        <v>27</v>
      </c>
      <c r="T23">
        <f t="shared" ref="T23:T54" si="17">T22^2</f>
        <v>0.90702947845804982</v>
      </c>
    </row>
    <row r="24" spans="1:20" ht="20" customHeight="1" x14ac:dyDescent="0.45">
      <c r="A24" s="5" t="s">
        <v>37</v>
      </c>
      <c r="B24" s="3">
        <v>61.7</v>
      </c>
      <c r="C24" s="3">
        <v>58.7</v>
      </c>
      <c r="D24" s="3">
        <v>64.7</v>
      </c>
      <c r="E24" s="4">
        <v>3.4000000000000002E-4</v>
      </c>
      <c r="F24" s="4">
        <v>3.8999999999999999E-4</v>
      </c>
      <c r="G24" s="4">
        <v>2.7999999999999998E-4</v>
      </c>
      <c r="H24" s="2">
        <v>99422</v>
      </c>
      <c r="I24" s="2">
        <v>99353</v>
      </c>
      <c r="J24" s="2">
        <v>99493</v>
      </c>
      <c r="K24" s="2">
        <v>99406</v>
      </c>
      <c r="L24" s="2">
        <v>99334</v>
      </c>
      <c r="M24" s="2">
        <v>99479</v>
      </c>
      <c r="N24" s="2">
        <v>6137086</v>
      </c>
      <c r="O24" s="2">
        <v>5836586</v>
      </c>
      <c r="P24" s="2">
        <v>6437676</v>
      </c>
      <c r="Q24" s="2">
        <v>33</v>
      </c>
      <c r="R24" s="2">
        <v>39</v>
      </c>
      <c r="S24" s="2">
        <v>28</v>
      </c>
      <c r="T24">
        <f t="shared" ref="T24" si="18">T22^3</f>
        <v>0.86383759853147601</v>
      </c>
    </row>
    <row r="25" spans="1:20" ht="20" customHeight="1" x14ac:dyDescent="0.45">
      <c r="A25" s="5" t="s">
        <v>38</v>
      </c>
      <c r="B25" s="3">
        <v>60.7</v>
      </c>
      <c r="C25" s="3">
        <v>57.8</v>
      </c>
      <c r="D25" s="3">
        <v>63.7</v>
      </c>
      <c r="E25" s="4">
        <v>3.5E-4</v>
      </c>
      <c r="F25" s="4">
        <v>4.0999999999999999E-4</v>
      </c>
      <c r="G25" s="4">
        <v>2.9E-4</v>
      </c>
      <c r="H25" s="2">
        <v>99389</v>
      </c>
      <c r="I25" s="2">
        <v>99315</v>
      </c>
      <c r="J25" s="2">
        <v>99465</v>
      </c>
      <c r="K25" s="2">
        <v>99372</v>
      </c>
      <c r="L25" s="2">
        <v>99294</v>
      </c>
      <c r="M25" s="2">
        <v>99450</v>
      </c>
      <c r="N25" s="2">
        <v>6037680</v>
      </c>
      <c r="O25" s="2">
        <v>5737252</v>
      </c>
      <c r="P25" s="2">
        <v>6338198</v>
      </c>
      <c r="Q25" s="2">
        <v>35</v>
      </c>
      <c r="R25" s="2">
        <v>40</v>
      </c>
      <c r="S25" s="2">
        <v>29</v>
      </c>
      <c r="T25">
        <f t="shared" ref="T25" si="19">T22^4</f>
        <v>0.82270247479188185</v>
      </c>
    </row>
    <row r="26" spans="1:20" ht="20" customHeight="1" x14ac:dyDescent="0.45">
      <c r="A26" s="5" t="s">
        <v>39</v>
      </c>
      <c r="B26" s="3">
        <v>59.8</v>
      </c>
      <c r="C26" s="3">
        <v>56.8</v>
      </c>
      <c r="D26" s="3">
        <v>62.7</v>
      </c>
      <c r="E26" s="4">
        <v>3.6000000000000002E-4</v>
      </c>
      <c r="F26" s="4">
        <v>4.4000000000000002E-4</v>
      </c>
      <c r="G26" s="4">
        <v>2.9E-4</v>
      </c>
      <c r="H26" s="2">
        <v>99354</v>
      </c>
      <c r="I26" s="2">
        <v>99274</v>
      </c>
      <c r="J26" s="2">
        <v>99436</v>
      </c>
      <c r="K26" s="2">
        <v>99336</v>
      </c>
      <c r="L26" s="2">
        <v>99253</v>
      </c>
      <c r="M26" s="2">
        <v>99422</v>
      </c>
      <c r="N26" s="2">
        <v>5938309</v>
      </c>
      <c r="O26" s="2">
        <v>5637957</v>
      </c>
      <c r="P26" s="2">
        <v>6238747</v>
      </c>
      <c r="Q26" s="2">
        <v>36</v>
      </c>
      <c r="R26" s="2">
        <v>43</v>
      </c>
      <c r="S26" s="2">
        <v>29</v>
      </c>
      <c r="T26">
        <f t="shared" ref="T26:T57" si="20">1/1.05</f>
        <v>0.95238095238095233</v>
      </c>
    </row>
    <row r="27" spans="1:20" ht="20" customHeight="1" x14ac:dyDescent="0.45">
      <c r="A27" s="5" t="s">
        <v>40</v>
      </c>
      <c r="B27" s="3">
        <v>58.8</v>
      </c>
      <c r="C27" s="3">
        <v>55.8</v>
      </c>
      <c r="D27" s="3">
        <v>61.8</v>
      </c>
      <c r="E27" s="4">
        <v>3.8000000000000002E-4</v>
      </c>
      <c r="F27" s="4">
        <v>4.8000000000000001E-4</v>
      </c>
      <c r="G27" s="4">
        <v>2.9E-4</v>
      </c>
      <c r="H27" s="2">
        <v>99318</v>
      </c>
      <c r="I27" s="2">
        <v>99231</v>
      </c>
      <c r="J27" s="2">
        <v>99407</v>
      </c>
      <c r="K27" s="2">
        <v>99299</v>
      </c>
      <c r="L27" s="2">
        <v>99207</v>
      </c>
      <c r="M27" s="2">
        <v>99393</v>
      </c>
      <c r="N27" s="2">
        <v>5838972</v>
      </c>
      <c r="O27" s="2">
        <v>5538705</v>
      </c>
      <c r="P27" s="2">
        <v>6139325</v>
      </c>
      <c r="Q27" s="2">
        <v>38</v>
      </c>
      <c r="R27" s="2">
        <v>48</v>
      </c>
      <c r="S27" s="2">
        <v>28</v>
      </c>
      <c r="T27">
        <f t="shared" ref="T27:T58" si="21">T26^2</f>
        <v>0.90702947845804982</v>
      </c>
    </row>
    <row r="28" spans="1:20" ht="20" customHeight="1" x14ac:dyDescent="0.45">
      <c r="A28" s="5" t="s">
        <v>41</v>
      </c>
      <c r="B28" s="3">
        <v>57.8</v>
      </c>
      <c r="C28" s="3">
        <v>54.8</v>
      </c>
      <c r="D28" s="3">
        <v>60.8</v>
      </c>
      <c r="E28" s="4">
        <v>4.0000000000000002E-4</v>
      </c>
      <c r="F28" s="4">
        <v>5.1000000000000004E-4</v>
      </c>
      <c r="G28" s="4">
        <v>2.9E-4</v>
      </c>
      <c r="H28" s="2">
        <v>99280</v>
      </c>
      <c r="I28" s="2">
        <v>99183</v>
      </c>
      <c r="J28" s="2">
        <v>99379</v>
      </c>
      <c r="K28" s="2">
        <v>99260</v>
      </c>
      <c r="L28" s="2">
        <v>99158</v>
      </c>
      <c r="M28" s="2">
        <v>99365</v>
      </c>
      <c r="N28" s="2">
        <v>5739673</v>
      </c>
      <c r="O28" s="2">
        <v>5439498</v>
      </c>
      <c r="P28" s="2">
        <v>6039932</v>
      </c>
      <c r="Q28" s="2">
        <v>40</v>
      </c>
      <c r="R28" s="2">
        <v>51</v>
      </c>
      <c r="S28" s="2">
        <v>29</v>
      </c>
      <c r="T28">
        <f t="shared" ref="T28" si="22">T26^3</f>
        <v>0.86383759853147601</v>
      </c>
    </row>
    <row r="29" spans="1:20" ht="20" customHeight="1" x14ac:dyDescent="0.45">
      <c r="A29" s="5" t="s">
        <v>42</v>
      </c>
      <c r="B29" s="3">
        <v>56.8</v>
      </c>
      <c r="C29" s="3">
        <v>53.9</v>
      </c>
      <c r="D29" s="3">
        <v>59.8</v>
      </c>
      <c r="E29" s="4">
        <v>4.2000000000000002E-4</v>
      </c>
      <c r="F29" s="4">
        <v>5.4000000000000001E-4</v>
      </c>
      <c r="G29" s="4">
        <v>2.9999999999999997E-4</v>
      </c>
      <c r="H29" s="2">
        <v>99240</v>
      </c>
      <c r="I29" s="2">
        <v>99132</v>
      </c>
      <c r="J29" s="2">
        <v>99350</v>
      </c>
      <c r="K29" s="2">
        <v>99219</v>
      </c>
      <c r="L29" s="2">
        <v>99105</v>
      </c>
      <c r="M29" s="2">
        <v>99335</v>
      </c>
      <c r="N29" s="2">
        <v>5640413</v>
      </c>
      <c r="O29" s="2">
        <v>5340340</v>
      </c>
      <c r="P29" s="2">
        <v>5940568</v>
      </c>
      <c r="Q29" s="2">
        <v>42</v>
      </c>
      <c r="R29" s="2">
        <v>53</v>
      </c>
      <c r="S29" s="2">
        <v>30</v>
      </c>
      <c r="T29">
        <f t="shared" ref="T29" si="23">T26^4</f>
        <v>0.82270247479188185</v>
      </c>
    </row>
    <row r="30" spans="1:20" ht="20" customHeight="1" x14ac:dyDescent="0.45">
      <c r="A30" s="5" t="s">
        <v>43</v>
      </c>
      <c r="B30" s="3">
        <v>55.9</v>
      </c>
      <c r="C30" s="3">
        <v>52.9</v>
      </c>
      <c r="D30" s="3">
        <v>58.8</v>
      </c>
      <c r="E30" s="4">
        <v>4.2999999999999999E-4</v>
      </c>
      <c r="F30" s="4">
        <v>5.4000000000000001E-4</v>
      </c>
      <c r="G30" s="4">
        <v>3.2000000000000003E-4</v>
      </c>
      <c r="H30" s="2">
        <v>99199</v>
      </c>
      <c r="I30" s="2">
        <v>99079</v>
      </c>
      <c r="J30" s="2">
        <v>99320</v>
      </c>
      <c r="K30" s="2">
        <v>99177</v>
      </c>
      <c r="L30" s="2">
        <v>99052</v>
      </c>
      <c r="M30" s="2">
        <v>99304</v>
      </c>
      <c r="N30" s="2">
        <v>5541193</v>
      </c>
      <c r="O30" s="2">
        <v>5241235</v>
      </c>
      <c r="P30" s="2">
        <v>5841233</v>
      </c>
      <c r="Q30" s="2">
        <v>43</v>
      </c>
      <c r="R30" s="2">
        <v>53</v>
      </c>
      <c r="S30" s="2">
        <v>32</v>
      </c>
      <c r="T30">
        <f t="shared" ref="T30:T61" si="24">1/1.05</f>
        <v>0.95238095238095233</v>
      </c>
    </row>
    <row r="31" spans="1:20" ht="20" customHeight="1" x14ac:dyDescent="0.45">
      <c r="A31" s="5" t="s">
        <v>44</v>
      </c>
      <c r="B31" s="3">
        <v>54.9</v>
      </c>
      <c r="C31" s="3">
        <v>51.9</v>
      </c>
      <c r="D31" s="3">
        <v>57.8</v>
      </c>
      <c r="E31" s="4">
        <v>4.4000000000000002E-4</v>
      </c>
      <c r="F31" s="4">
        <v>5.4000000000000001E-4</v>
      </c>
      <c r="G31" s="4">
        <v>3.4000000000000002E-4</v>
      </c>
      <c r="H31" s="2">
        <v>99156</v>
      </c>
      <c r="I31" s="2">
        <v>99026</v>
      </c>
      <c r="J31" s="2">
        <v>99288</v>
      </c>
      <c r="K31" s="2">
        <v>99134</v>
      </c>
      <c r="L31" s="2">
        <v>98999</v>
      </c>
      <c r="M31" s="2">
        <v>99271</v>
      </c>
      <c r="N31" s="2">
        <v>5442016</v>
      </c>
      <c r="O31" s="2">
        <v>5142183</v>
      </c>
      <c r="P31" s="2">
        <v>5741929</v>
      </c>
      <c r="Q31" s="2">
        <v>43</v>
      </c>
      <c r="R31" s="2">
        <v>53</v>
      </c>
      <c r="S31" s="2">
        <v>33</v>
      </c>
      <c r="T31">
        <f t="shared" ref="T31:T62" si="25">T30^2</f>
        <v>0.90702947845804982</v>
      </c>
    </row>
    <row r="32" spans="1:20" ht="20" customHeight="1" x14ac:dyDescent="0.45">
      <c r="A32" s="5" t="s">
        <v>45</v>
      </c>
      <c r="B32" s="3">
        <v>53.9</v>
      </c>
      <c r="C32" s="3">
        <v>51</v>
      </c>
      <c r="D32" s="3">
        <v>56.9</v>
      </c>
      <c r="E32" s="4">
        <v>4.6000000000000001E-4</v>
      </c>
      <c r="F32" s="4">
        <v>5.6999999999999998E-4</v>
      </c>
      <c r="G32" s="4">
        <v>3.6000000000000002E-4</v>
      </c>
      <c r="H32" s="2">
        <v>99113</v>
      </c>
      <c r="I32" s="2">
        <v>98972</v>
      </c>
      <c r="J32" s="2">
        <v>99255</v>
      </c>
      <c r="K32" s="2">
        <v>99090</v>
      </c>
      <c r="L32" s="2">
        <v>98944</v>
      </c>
      <c r="M32" s="2">
        <v>99237</v>
      </c>
      <c r="N32" s="2">
        <v>5342881</v>
      </c>
      <c r="O32" s="2">
        <v>5043184</v>
      </c>
      <c r="P32" s="2">
        <v>5642657</v>
      </c>
      <c r="Q32" s="2">
        <v>46</v>
      </c>
      <c r="R32" s="2">
        <v>56</v>
      </c>
      <c r="S32" s="2">
        <v>36</v>
      </c>
      <c r="T32">
        <f t="shared" ref="T32" si="26">T30^3</f>
        <v>0.86383759853147601</v>
      </c>
    </row>
    <row r="33" spans="1:20" ht="20" customHeight="1" x14ac:dyDescent="0.45">
      <c r="A33" s="5" t="s">
        <v>46</v>
      </c>
      <c r="B33" s="3">
        <v>52.9</v>
      </c>
      <c r="C33" s="3">
        <v>50</v>
      </c>
      <c r="D33" s="3">
        <v>55.9</v>
      </c>
      <c r="E33" s="4">
        <v>5.1000000000000004E-4</v>
      </c>
      <c r="F33" s="4">
        <v>6.3000000000000003E-4</v>
      </c>
      <c r="G33" s="4">
        <v>4.0000000000000002E-4</v>
      </c>
      <c r="H33" s="2">
        <v>99067</v>
      </c>
      <c r="I33" s="2">
        <v>98916</v>
      </c>
      <c r="J33" s="2">
        <v>99219</v>
      </c>
      <c r="K33" s="2">
        <v>99041</v>
      </c>
      <c r="L33" s="2">
        <v>98885</v>
      </c>
      <c r="M33" s="2">
        <v>99199</v>
      </c>
      <c r="N33" s="2">
        <v>5243791</v>
      </c>
      <c r="O33" s="2">
        <v>4944239</v>
      </c>
      <c r="P33" s="2">
        <v>5543421</v>
      </c>
      <c r="Q33" s="2">
        <v>51</v>
      </c>
      <c r="R33" s="2">
        <v>62</v>
      </c>
      <c r="S33" s="2">
        <v>39</v>
      </c>
      <c r="T33">
        <f t="shared" ref="T33" si="27">T30^4</f>
        <v>0.82270247479188185</v>
      </c>
    </row>
    <row r="34" spans="1:20" ht="20" customHeight="1" x14ac:dyDescent="0.45">
      <c r="A34" s="5" t="s">
        <v>47</v>
      </c>
      <c r="B34" s="3">
        <v>52</v>
      </c>
      <c r="C34" s="3">
        <v>49</v>
      </c>
      <c r="D34" s="3">
        <v>54.9</v>
      </c>
      <c r="E34" s="4">
        <v>5.6999999999999998E-4</v>
      </c>
      <c r="F34" s="4">
        <v>6.9999999999999999E-4</v>
      </c>
      <c r="G34" s="4">
        <v>4.4000000000000002E-4</v>
      </c>
      <c r="H34" s="2">
        <v>99016</v>
      </c>
      <c r="I34" s="2">
        <v>98854</v>
      </c>
      <c r="J34" s="2">
        <v>99179</v>
      </c>
      <c r="K34" s="2">
        <v>98988</v>
      </c>
      <c r="L34" s="2">
        <v>98820</v>
      </c>
      <c r="M34" s="2">
        <v>99158</v>
      </c>
      <c r="N34" s="2">
        <v>5144750</v>
      </c>
      <c r="O34" s="2">
        <v>4845354</v>
      </c>
      <c r="P34" s="2">
        <v>5444222</v>
      </c>
      <c r="Q34" s="2">
        <v>56</v>
      </c>
      <c r="R34" s="2">
        <v>69</v>
      </c>
      <c r="S34" s="2">
        <v>43</v>
      </c>
      <c r="T34">
        <f t="shared" ref="T34:T65" si="28">1/1.05</f>
        <v>0.95238095238095233</v>
      </c>
    </row>
    <row r="35" spans="1:20" ht="20" customHeight="1" x14ac:dyDescent="0.45">
      <c r="A35" s="5" t="s">
        <v>48</v>
      </c>
      <c r="B35" s="3">
        <v>51</v>
      </c>
      <c r="C35" s="3">
        <v>48</v>
      </c>
      <c r="D35" s="3">
        <v>53.9</v>
      </c>
      <c r="E35" s="4">
        <v>6.2E-4</v>
      </c>
      <c r="F35" s="4">
        <v>7.6000000000000004E-4</v>
      </c>
      <c r="G35" s="4">
        <v>4.8000000000000001E-4</v>
      </c>
      <c r="H35" s="2">
        <v>98960</v>
      </c>
      <c r="I35" s="2">
        <v>98785</v>
      </c>
      <c r="J35" s="2">
        <v>99136</v>
      </c>
      <c r="K35" s="2">
        <v>98929</v>
      </c>
      <c r="L35" s="2">
        <v>98747</v>
      </c>
      <c r="M35" s="2">
        <v>99112</v>
      </c>
      <c r="N35" s="2">
        <v>5045762</v>
      </c>
      <c r="O35" s="2">
        <v>4746534</v>
      </c>
      <c r="P35" s="2">
        <v>5345064</v>
      </c>
      <c r="Q35" s="2">
        <v>62</v>
      </c>
      <c r="R35" s="2">
        <v>76</v>
      </c>
      <c r="S35" s="2">
        <v>48</v>
      </c>
      <c r="T35">
        <f t="shared" ref="T35:T66" si="29">T34^2</f>
        <v>0.90702947845804982</v>
      </c>
    </row>
    <row r="36" spans="1:20" ht="20" customHeight="1" x14ac:dyDescent="0.45">
      <c r="A36" s="5" t="s">
        <v>49</v>
      </c>
      <c r="B36" s="3">
        <v>50</v>
      </c>
      <c r="C36" s="3">
        <v>47.1</v>
      </c>
      <c r="D36" s="3">
        <v>52.9</v>
      </c>
      <c r="E36" s="4">
        <v>6.7000000000000002E-4</v>
      </c>
      <c r="F36" s="4">
        <v>8.1999999999999998E-4</v>
      </c>
      <c r="G36" s="4">
        <v>5.1000000000000004E-4</v>
      </c>
      <c r="H36" s="2">
        <v>98898</v>
      </c>
      <c r="I36" s="2">
        <v>98709</v>
      </c>
      <c r="J36" s="2">
        <v>99088</v>
      </c>
      <c r="K36" s="2">
        <v>98865</v>
      </c>
      <c r="L36" s="2">
        <v>98669</v>
      </c>
      <c r="M36" s="2">
        <v>99063</v>
      </c>
      <c r="N36" s="2">
        <v>4946833</v>
      </c>
      <c r="O36" s="2">
        <v>4647787</v>
      </c>
      <c r="P36" s="2">
        <v>5245952</v>
      </c>
      <c r="Q36" s="2">
        <v>66</v>
      </c>
      <c r="R36" s="2">
        <v>81</v>
      </c>
      <c r="S36" s="2">
        <v>51</v>
      </c>
      <c r="T36">
        <f t="shared" ref="T36" si="30">T34^3</f>
        <v>0.86383759853147601</v>
      </c>
    </row>
    <row r="37" spans="1:20" ht="20" customHeight="1" x14ac:dyDescent="0.45">
      <c r="A37" s="5" t="s">
        <v>50</v>
      </c>
      <c r="B37" s="3">
        <v>49.1</v>
      </c>
      <c r="C37" s="3">
        <v>46.1</v>
      </c>
      <c r="D37" s="3">
        <v>52</v>
      </c>
      <c r="E37" s="4">
        <v>6.9999999999999999E-4</v>
      </c>
      <c r="F37" s="4">
        <v>8.5999999999999998E-4</v>
      </c>
      <c r="G37" s="4">
        <v>5.4000000000000001E-4</v>
      </c>
      <c r="H37" s="2">
        <v>98832</v>
      </c>
      <c r="I37" s="2">
        <v>98629</v>
      </c>
      <c r="J37" s="2">
        <v>99038</v>
      </c>
      <c r="K37" s="2">
        <v>98798</v>
      </c>
      <c r="L37" s="2">
        <v>98586</v>
      </c>
      <c r="M37" s="2">
        <v>99011</v>
      </c>
      <c r="N37" s="2">
        <v>4847968</v>
      </c>
      <c r="O37" s="2">
        <v>4549118</v>
      </c>
      <c r="P37" s="2">
        <v>5146889</v>
      </c>
      <c r="Q37" s="2">
        <v>69</v>
      </c>
      <c r="R37" s="2">
        <v>85</v>
      </c>
      <c r="S37" s="2">
        <v>53</v>
      </c>
      <c r="T37">
        <f t="shared" ref="T37" si="31">T34^4</f>
        <v>0.82270247479188185</v>
      </c>
    </row>
    <row r="38" spans="1:20" ht="20" customHeight="1" x14ac:dyDescent="0.45">
      <c r="A38" s="5" t="s">
        <v>51</v>
      </c>
      <c r="B38" s="3">
        <v>48.1</v>
      </c>
      <c r="C38" s="3">
        <v>45.2</v>
      </c>
      <c r="D38" s="3">
        <v>51</v>
      </c>
      <c r="E38" s="4">
        <v>7.2999999999999996E-4</v>
      </c>
      <c r="F38" s="4">
        <v>8.9999999999999998E-4</v>
      </c>
      <c r="G38" s="4">
        <v>5.5999999999999995E-4</v>
      </c>
      <c r="H38" s="2">
        <v>98763</v>
      </c>
      <c r="I38" s="2">
        <v>98544</v>
      </c>
      <c r="J38" s="2">
        <v>98984</v>
      </c>
      <c r="K38" s="2">
        <v>98727</v>
      </c>
      <c r="L38" s="2">
        <v>98500</v>
      </c>
      <c r="M38" s="2">
        <v>98957</v>
      </c>
      <c r="N38" s="2">
        <v>4749170</v>
      </c>
      <c r="O38" s="2">
        <v>4450532</v>
      </c>
      <c r="P38" s="2">
        <v>5047878</v>
      </c>
      <c r="Q38" s="2">
        <v>72</v>
      </c>
      <c r="R38" s="2">
        <v>89</v>
      </c>
      <c r="S38" s="2">
        <v>55</v>
      </c>
      <c r="T38">
        <f t="shared" ref="T38:T69" si="32">1/1.05</f>
        <v>0.95238095238095233</v>
      </c>
    </row>
    <row r="39" spans="1:20" ht="20" customHeight="1" x14ac:dyDescent="0.45">
      <c r="A39" s="5" t="s">
        <v>52</v>
      </c>
      <c r="B39" s="3">
        <v>47.1</v>
      </c>
      <c r="C39" s="3">
        <v>44.2</v>
      </c>
      <c r="D39" s="3">
        <v>50</v>
      </c>
      <c r="E39" s="4">
        <v>7.6999999999999996E-4</v>
      </c>
      <c r="F39" s="4">
        <v>9.7000000000000005E-4</v>
      </c>
      <c r="G39" s="4">
        <v>5.6999999999999998E-4</v>
      </c>
      <c r="H39" s="2">
        <v>98691</v>
      </c>
      <c r="I39" s="2">
        <v>98455</v>
      </c>
      <c r="J39" s="2">
        <v>98929</v>
      </c>
      <c r="K39" s="2">
        <v>98653</v>
      </c>
      <c r="L39" s="2">
        <v>98407</v>
      </c>
      <c r="M39" s="2">
        <v>98901</v>
      </c>
      <c r="N39" s="2">
        <v>4650442</v>
      </c>
      <c r="O39" s="2">
        <v>4352032</v>
      </c>
      <c r="P39" s="2">
        <v>4948921</v>
      </c>
      <c r="Q39" s="2">
        <v>76</v>
      </c>
      <c r="R39" s="2">
        <v>95</v>
      </c>
      <c r="S39" s="2">
        <v>57</v>
      </c>
      <c r="T39">
        <f t="shared" ref="T39:T70" si="33">T38^2</f>
        <v>0.90702947845804982</v>
      </c>
    </row>
    <row r="40" spans="1:20" ht="20" customHeight="1" x14ac:dyDescent="0.45">
      <c r="A40" s="5" t="s">
        <v>53</v>
      </c>
      <c r="B40" s="3">
        <v>46.2</v>
      </c>
      <c r="C40" s="3">
        <v>43.2</v>
      </c>
      <c r="D40" s="3">
        <v>49.1</v>
      </c>
      <c r="E40" s="4">
        <v>8.3000000000000001E-4</v>
      </c>
      <c r="F40" s="4">
        <v>1.0499999999999999E-3</v>
      </c>
      <c r="G40" s="4">
        <v>6.0999999999999997E-4</v>
      </c>
      <c r="H40" s="2">
        <v>98615</v>
      </c>
      <c r="I40" s="2">
        <v>98360</v>
      </c>
      <c r="J40" s="2">
        <v>98872</v>
      </c>
      <c r="K40" s="2">
        <v>98575</v>
      </c>
      <c r="L40" s="2">
        <v>98308</v>
      </c>
      <c r="M40" s="2">
        <v>98842</v>
      </c>
      <c r="N40" s="2">
        <v>4551789</v>
      </c>
      <c r="O40" s="2">
        <v>4253625</v>
      </c>
      <c r="P40" s="2">
        <v>4850020</v>
      </c>
      <c r="Q40" s="2">
        <v>81</v>
      </c>
      <c r="R40" s="2">
        <v>103</v>
      </c>
      <c r="S40" s="2">
        <v>60</v>
      </c>
      <c r="T40">
        <f t="shared" ref="T40" si="34">T38^3</f>
        <v>0.86383759853147601</v>
      </c>
    </row>
    <row r="41" spans="1:20" ht="20" customHeight="1" x14ac:dyDescent="0.45">
      <c r="A41" s="5" t="s">
        <v>54</v>
      </c>
      <c r="B41" s="3">
        <v>45.2</v>
      </c>
      <c r="C41" s="3">
        <v>42.3</v>
      </c>
      <c r="D41" s="3">
        <v>48.1</v>
      </c>
      <c r="E41" s="4">
        <v>8.8999999999999995E-4</v>
      </c>
      <c r="F41" s="4">
        <v>1.1299999999999999E-3</v>
      </c>
      <c r="G41" s="4">
        <v>6.4999999999999997E-4</v>
      </c>
      <c r="H41" s="2">
        <v>98534</v>
      </c>
      <c r="I41" s="2">
        <v>98257</v>
      </c>
      <c r="J41" s="2">
        <v>98812</v>
      </c>
      <c r="K41" s="2">
        <v>98490</v>
      </c>
      <c r="L41" s="2">
        <v>98201</v>
      </c>
      <c r="M41" s="2">
        <v>98780</v>
      </c>
      <c r="N41" s="2">
        <v>4453214</v>
      </c>
      <c r="O41" s="2">
        <v>4155316</v>
      </c>
      <c r="P41" s="2">
        <v>4751178</v>
      </c>
      <c r="Q41" s="2">
        <v>88</v>
      </c>
      <c r="R41" s="2">
        <v>111</v>
      </c>
      <c r="S41" s="2">
        <v>64</v>
      </c>
      <c r="T41">
        <f t="shared" ref="T41" si="35">T38^4</f>
        <v>0.82270247479188185</v>
      </c>
    </row>
    <row r="42" spans="1:20" ht="20" customHeight="1" x14ac:dyDescent="0.45">
      <c r="A42" s="5" t="s">
        <v>55</v>
      </c>
      <c r="B42" s="3">
        <v>44.2</v>
      </c>
      <c r="C42" s="3">
        <v>41.3</v>
      </c>
      <c r="D42" s="3">
        <v>47.1</v>
      </c>
      <c r="E42" s="4">
        <v>9.5E-4</v>
      </c>
      <c r="F42" s="4">
        <v>1.2199999999999999E-3</v>
      </c>
      <c r="G42" s="4">
        <v>6.8999999999999997E-4</v>
      </c>
      <c r="H42" s="2">
        <v>98446</v>
      </c>
      <c r="I42" s="2">
        <v>98145</v>
      </c>
      <c r="J42" s="2">
        <v>98748</v>
      </c>
      <c r="K42" s="2">
        <v>98399</v>
      </c>
      <c r="L42" s="2">
        <v>98086</v>
      </c>
      <c r="M42" s="2">
        <v>98714</v>
      </c>
      <c r="N42" s="2">
        <v>4354724</v>
      </c>
      <c r="O42" s="2">
        <v>4057115</v>
      </c>
      <c r="P42" s="2">
        <v>4652397</v>
      </c>
      <c r="Q42" s="2">
        <v>94</v>
      </c>
      <c r="R42" s="2">
        <v>120</v>
      </c>
      <c r="S42" s="2">
        <v>68</v>
      </c>
      <c r="T42">
        <f t="shared" ref="T42:T73" si="36">1/1.05</f>
        <v>0.95238095238095233</v>
      </c>
    </row>
    <row r="43" spans="1:20" ht="20" customHeight="1" x14ac:dyDescent="0.45">
      <c r="A43" s="5" t="s">
        <v>56</v>
      </c>
      <c r="B43" s="3">
        <v>43.3</v>
      </c>
      <c r="C43" s="3">
        <v>40.4</v>
      </c>
      <c r="D43" s="3">
        <v>46.1</v>
      </c>
      <c r="E43" s="4">
        <v>1.01E-3</v>
      </c>
      <c r="F43" s="4">
        <v>1.2899999999999999E-3</v>
      </c>
      <c r="G43" s="4">
        <v>7.2999999999999996E-4</v>
      </c>
      <c r="H43" s="2">
        <v>98352</v>
      </c>
      <c r="I43" s="2">
        <v>98026</v>
      </c>
      <c r="J43" s="2">
        <v>98680</v>
      </c>
      <c r="K43" s="2">
        <v>98303</v>
      </c>
      <c r="L43" s="2">
        <v>97963</v>
      </c>
      <c r="M43" s="2">
        <v>98644</v>
      </c>
      <c r="N43" s="2">
        <v>4256325</v>
      </c>
      <c r="O43" s="2">
        <v>3959030</v>
      </c>
      <c r="P43" s="2">
        <v>4553683</v>
      </c>
      <c r="Q43" s="2">
        <v>99</v>
      </c>
      <c r="R43" s="2">
        <v>127</v>
      </c>
      <c r="S43" s="2">
        <v>72</v>
      </c>
      <c r="T43">
        <f t="shared" ref="T43:T74" si="37">T42^2</f>
        <v>0.90702947845804982</v>
      </c>
    </row>
    <row r="44" spans="1:20" ht="20" customHeight="1" x14ac:dyDescent="0.45">
      <c r="A44" s="5" t="s">
        <v>57</v>
      </c>
      <c r="B44" s="3">
        <v>42.3</v>
      </c>
      <c r="C44" s="3">
        <v>39.4</v>
      </c>
      <c r="D44" s="3">
        <v>45.2</v>
      </c>
      <c r="E44" s="4">
        <v>1.07E-3</v>
      </c>
      <c r="F44" s="4">
        <v>1.3699999999999999E-3</v>
      </c>
      <c r="G44" s="4">
        <v>7.6999999999999996E-4</v>
      </c>
      <c r="H44" s="2">
        <v>98253</v>
      </c>
      <c r="I44" s="2">
        <v>97899</v>
      </c>
      <c r="J44" s="2">
        <v>98608</v>
      </c>
      <c r="K44" s="2">
        <v>98200</v>
      </c>
      <c r="L44" s="2">
        <v>97832</v>
      </c>
      <c r="M44" s="2">
        <v>98570</v>
      </c>
      <c r="N44" s="2">
        <v>4158022</v>
      </c>
      <c r="O44" s="2">
        <v>3861067</v>
      </c>
      <c r="P44" s="2">
        <v>4455039</v>
      </c>
      <c r="Q44" s="2">
        <v>105</v>
      </c>
      <c r="R44" s="2">
        <v>134</v>
      </c>
      <c r="S44" s="2">
        <v>75</v>
      </c>
      <c r="T44">
        <f t="shared" ref="T44" si="38">T42^3</f>
        <v>0.86383759853147601</v>
      </c>
    </row>
    <row r="45" spans="1:20" ht="20" customHeight="1" x14ac:dyDescent="0.45">
      <c r="A45" s="5" t="s">
        <v>58</v>
      </c>
      <c r="B45" s="3">
        <v>41.4</v>
      </c>
      <c r="C45" s="3">
        <v>38.5</v>
      </c>
      <c r="D45" s="3">
        <v>44.2</v>
      </c>
      <c r="E45" s="4">
        <v>1.15E-3</v>
      </c>
      <c r="F45" s="4">
        <v>1.5E-3</v>
      </c>
      <c r="G45" s="4">
        <v>8.0999999999999996E-4</v>
      </c>
      <c r="H45" s="2">
        <v>98148</v>
      </c>
      <c r="I45" s="2">
        <v>97765</v>
      </c>
      <c r="J45" s="2">
        <v>98532</v>
      </c>
      <c r="K45" s="2">
        <v>98091</v>
      </c>
      <c r="L45" s="2">
        <v>97691</v>
      </c>
      <c r="M45" s="2">
        <v>98493</v>
      </c>
      <c r="N45" s="2">
        <v>4059822</v>
      </c>
      <c r="O45" s="2">
        <v>3763235</v>
      </c>
      <c r="P45" s="2">
        <v>4356469</v>
      </c>
      <c r="Q45" s="2">
        <v>113</v>
      </c>
      <c r="R45" s="2">
        <v>147</v>
      </c>
      <c r="S45" s="2">
        <v>80</v>
      </c>
      <c r="T45">
        <f t="shared" ref="T45" si="39">T42^4</f>
        <v>0.82270247479188185</v>
      </c>
    </row>
    <row r="46" spans="1:20" ht="20" customHeight="1" x14ac:dyDescent="0.45">
      <c r="A46" s="5" t="s">
        <v>59</v>
      </c>
      <c r="B46" s="3">
        <v>40.4</v>
      </c>
      <c r="C46" s="3">
        <v>37.5</v>
      </c>
      <c r="D46" s="3">
        <v>43.2</v>
      </c>
      <c r="E46" s="4">
        <v>1.2700000000000001E-3</v>
      </c>
      <c r="F46" s="4">
        <v>1.6800000000000001E-3</v>
      </c>
      <c r="G46" s="4">
        <v>8.5999999999999998E-4</v>
      </c>
      <c r="H46" s="2">
        <v>98035</v>
      </c>
      <c r="I46" s="2">
        <v>97618</v>
      </c>
      <c r="J46" s="2">
        <v>98453</v>
      </c>
      <c r="K46" s="2">
        <v>97972</v>
      </c>
      <c r="L46" s="2">
        <v>97536</v>
      </c>
      <c r="M46" s="2">
        <v>98411</v>
      </c>
      <c r="N46" s="2">
        <v>3961731</v>
      </c>
      <c r="O46" s="2">
        <v>3665543</v>
      </c>
      <c r="P46" s="2">
        <v>4257976</v>
      </c>
      <c r="Q46" s="2">
        <v>125</v>
      </c>
      <c r="R46" s="2">
        <v>164</v>
      </c>
      <c r="S46" s="2">
        <v>85</v>
      </c>
      <c r="T46">
        <f t="shared" ref="T46:T77" si="40">1/1.05</f>
        <v>0.95238095238095233</v>
      </c>
    </row>
    <row r="47" spans="1:20" ht="20" customHeight="1" x14ac:dyDescent="0.45">
      <c r="A47" s="5" t="s">
        <v>60</v>
      </c>
      <c r="B47" s="3">
        <v>39.5</v>
      </c>
      <c r="C47" s="3">
        <v>36.6</v>
      </c>
      <c r="D47" s="3">
        <v>42.3</v>
      </c>
      <c r="E47" s="4">
        <v>1.41E-3</v>
      </c>
      <c r="F47" s="4">
        <v>1.9E-3</v>
      </c>
      <c r="G47" s="4">
        <v>9.3000000000000005E-4</v>
      </c>
      <c r="H47" s="2">
        <v>97910</v>
      </c>
      <c r="I47" s="2">
        <v>97454</v>
      </c>
      <c r="J47" s="2">
        <v>98368</v>
      </c>
      <c r="K47" s="2">
        <v>97841</v>
      </c>
      <c r="L47" s="2">
        <v>97361</v>
      </c>
      <c r="M47" s="2">
        <v>98322</v>
      </c>
      <c r="N47" s="2">
        <v>3863758</v>
      </c>
      <c r="O47" s="2">
        <v>3568008</v>
      </c>
      <c r="P47" s="2">
        <v>4159566</v>
      </c>
      <c r="Q47" s="2">
        <v>138</v>
      </c>
      <c r="R47" s="2">
        <v>185</v>
      </c>
      <c r="S47" s="2">
        <v>91</v>
      </c>
      <c r="T47">
        <f t="shared" ref="T47:T78" si="41">T46^2</f>
        <v>0.90702947845804982</v>
      </c>
    </row>
    <row r="48" spans="1:20" ht="20" customHeight="1" x14ac:dyDescent="0.45">
      <c r="A48" s="5" t="s">
        <v>61</v>
      </c>
      <c r="B48" s="3">
        <v>38.5</v>
      </c>
      <c r="C48" s="3">
        <v>35.700000000000003</v>
      </c>
      <c r="D48" s="3">
        <v>41.3</v>
      </c>
      <c r="E48" s="4">
        <v>1.56E-3</v>
      </c>
      <c r="F48" s="4">
        <v>2.1099999999999999E-3</v>
      </c>
      <c r="G48" s="4">
        <v>1.01E-3</v>
      </c>
      <c r="H48" s="2">
        <v>97772</v>
      </c>
      <c r="I48" s="2">
        <v>97269</v>
      </c>
      <c r="J48" s="2">
        <v>98277</v>
      </c>
      <c r="K48" s="2">
        <v>97696</v>
      </c>
      <c r="L48" s="2">
        <v>97166</v>
      </c>
      <c r="M48" s="2">
        <v>98227</v>
      </c>
      <c r="N48" s="2">
        <v>3765917</v>
      </c>
      <c r="O48" s="2">
        <v>3470646</v>
      </c>
      <c r="P48" s="2">
        <v>4061243</v>
      </c>
      <c r="Q48" s="2">
        <v>152</v>
      </c>
      <c r="R48" s="2">
        <v>205</v>
      </c>
      <c r="S48" s="2">
        <v>99</v>
      </c>
      <c r="T48">
        <f t="shared" ref="T48" si="42">T46^3</f>
        <v>0.86383759853147601</v>
      </c>
    </row>
    <row r="49" spans="1:20" ht="20" customHeight="1" x14ac:dyDescent="0.45">
      <c r="A49" s="5" t="s">
        <v>62</v>
      </c>
      <c r="B49" s="3">
        <v>37.6</v>
      </c>
      <c r="C49" s="3">
        <v>34.799999999999997</v>
      </c>
      <c r="D49" s="3">
        <v>40.4</v>
      </c>
      <c r="E49" s="4">
        <v>1.6999999999999999E-3</v>
      </c>
      <c r="F49" s="4">
        <v>2.33E-3</v>
      </c>
      <c r="G49" s="4">
        <v>1.07E-3</v>
      </c>
      <c r="H49" s="2">
        <v>97620</v>
      </c>
      <c r="I49" s="2">
        <v>97063</v>
      </c>
      <c r="J49" s="2">
        <v>98178</v>
      </c>
      <c r="K49" s="2">
        <v>97537</v>
      </c>
      <c r="L49" s="2">
        <v>96950</v>
      </c>
      <c r="M49" s="2">
        <v>98125</v>
      </c>
      <c r="N49" s="2">
        <v>3668221</v>
      </c>
      <c r="O49" s="2">
        <v>3373480</v>
      </c>
      <c r="P49" s="2">
        <v>3963016</v>
      </c>
      <c r="Q49" s="2">
        <v>166</v>
      </c>
      <c r="R49" s="2">
        <v>226</v>
      </c>
      <c r="S49" s="2">
        <v>105</v>
      </c>
      <c r="T49">
        <f t="shared" ref="T49" si="43">T46^4</f>
        <v>0.82270247479188185</v>
      </c>
    </row>
    <row r="50" spans="1:20" ht="20" customHeight="1" x14ac:dyDescent="0.45">
      <c r="A50" s="5" t="s">
        <v>63</v>
      </c>
      <c r="B50" s="3">
        <v>36.6</v>
      </c>
      <c r="C50" s="3">
        <v>33.799999999999997</v>
      </c>
      <c r="D50" s="3">
        <v>39.4</v>
      </c>
      <c r="E50" s="4">
        <v>1.8400000000000001E-3</v>
      </c>
      <c r="F50" s="4">
        <v>2.5600000000000002E-3</v>
      </c>
      <c r="G50" s="4">
        <v>1.1299999999999999E-3</v>
      </c>
      <c r="H50" s="2">
        <v>97454</v>
      </c>
      <c r="I50" s="2">
        <v>96837</v>
      </c>
      <c r="J50" s="2">
        <v>98073</v>
      </c>
      <c r="K50" s="2">
        <v>97364</v>
      </c>
      <c r="L50" s="2">
        <v>96713</v>
      </c>
      <c r="M50" s="2">
        <v>98017</v>
      </c>
      <c r="N50" s="2">
        <v>3570684</v>
      </c>
      <c r="O50" s="2">
        <v>3276530</v>
      </c>
      <c r="P50" s="2">
        <v>3864890</v>
      </c>
      <c r="Q50" s="2">
        <v>180</v>
      </c>
      <c r="R50" s="2">
        <v>248</v>
      </c>
      <c r="S50" s="2">
        <v>111</v>
      </c>
      <c r="T50">
        <f t="shared" ref="T50:T81" si="44">1/1.05</f>
        <v>0.95238095238095233</v>
      </c>
    </row>
    <row r="51" spans="1:20" ht="20" customHeight="1" x14ac:dyDescent="0.45">
      <c r="A51" s="5" t="s">
        <v>64</v>
      </c>
      <c r="B51" s="3">
        <v>35.700000000000003</v>
      </c>
      <c r="C51" s="3">
        <v>32.9</v>
      </c>
      <c r="D51" s="3">
        <v>38.5</v>
      </c>
      <c r="E51" s="4">
        <v>2.0100000000000001E-3</v>
      </c>
      <c r="F51" s="4">
        <v>2.8300000000000001E-3</v>
      </c>
      <c r="G51" s="4">
        <v>1.1999999999999999E-3</v>
      </c>
      <c r="H51" s="2">
        <v>97274</v>
      </c>
      <c r="I51" s="2">
        <v>96589</v>
      </c>
      <c r="J51" s="2">
        <v>97962</v>
      </c>
      <c r="K51" s="2">
        <v>97177</v>
      </c>
      <c r="L51" s="2">
        <v>96452</v>
      </c>
      <c r="M51" s="2">
        <v>97903</v>
      </c>
      <c r="N51" s="2">
        <v>3473320</v>
      </c>
      <c r="O51" s="2">
        <v>3179817</v>
      </c>
      <c r="P51" s="2">
        <v>3766873</v>
      </c>
      <c r="Q51" s="2">
        <v>195</v>
      </c>
      <c r="R51" s="2">
        <v>273</v>
      </c>
      <c r="S51" s="2">
        <v>117</v>
      </c>
      <c r="T51">
        <f t="shared" ref="T51:T82" si="45">T50^2</f>
        <v>0.90702947845804982</v>
      </c>
    </row>
    <row r="52" spans="1:20" ht="20" customHeight="1" x14ac:dyDescent="0.45">
      <c r="A52" s="5" t="s">
        <v>65</v>
      </c>
      <c r="B52" s="3">
        <v>34.799999999999997</v>
      </c>
      <c r="C52" s="3">
        <v>32</v>
      </c>
      <c r="D52" s="3">
        <v>37.5</v>
      </c>
      <c r="E52" s="4">
        <v>2.2000000000000001E-3</v>
      </c>
      <c r="F52" s="4">
        <v>3.13E-3</v>
      </c>
      <c r="G52" s="4">
        <v>1.2800000000000001E-3</v>
      </c>
      <c r="H52" s="2">
        <v>97079</v>
      </c>
      <c r="I52" s="2">
        <v>96316</v>
      </c>
      <c r="J52" s="2">
        <v>97844</v>
      </c>
      <c r="K52" s="2">
        <v>96973</v>
      </c>
      <c r="L52" s="2">
        <v>96165</v>
      </c>
      <c r="M52" s="2">
        <v>97782</v>
      </c>
      <c r="N52" s="2">
        <v>3376143</v>
      </c>
      <c r="O52" s="2">
        <v>3083365</v>
      </c>
      <c r="P52" s="2">
        <v>3668970</v>
      </c>
      <c r="Q52" s="2">
        <v>213</v>
      </c>
      <c r="R52" s="2">
        <v>302</v>
      </c>
      <c r="S52" s="2">
        <v>125</v>
      </c>
      <c r="T52">
        <f t="shared" ref="T52" si="46">T50^3</f>
        <v>0.86383759853147601</v>
      </c>
    </row>
    <row r="53" spans="1:20" ht="20" customHeight="1" x14ac:dyDescent="0.45">
      <c r="A53" s="5" t="s">
        <v>66</v>
      </c>
      <c r="B53" s="3">
        <v>33.9</v>
      </c>
      <c r="C53" s="3">
        <v>31.1</v>
      </c>
      <c r="D53" s="3">
        <v>36.5</v>
      </c>
      <c r="E53" s="4">
        <v>2.4099999999999998E-3</v>
      </c>
      <c r="F53" s="4">
        <v>3.47E-3</v>
      </c>
      <c r="G53" s="4">
        <v>1.3600000000000001E-3</v>
      </c>
      <c r="H53" s="2">
        <v>96866</v>
      </c>
      <c r="I53" s="2">
        <v>96014</v>
      </c>
      <c r="J53" s="2">
        <v>97719</v>
      </c>
      <c r="K53" s="2">
        <v>96749</v>
      </c>
      <c r="L53" s="2">
        <v>95847</v>
      </c>
      <c r="M53" s="2">
        <v>97653</v>
      </c>
      <c r="N53" s="2">
        <v>3279170</v>
      </c>
      <c r="O53" s="2">
        <v>2987200</v>
      </c>
      <c r="P53" s="2">
        <v>3571189</v>
      </c>
      <c r="Q53" s="2">
        <v>233</v>
      </c>
      <c r="R53" s="2">
        <v>334</v>
      </c>
      <c r="S53" s="2">
        <v>133</v>
      </c>
      <c r="T53">
        <f t="shared" ref="T53" si="47">T50^4</f>
        <v>0.82270247479188185</v>
      </c>
    </row>
    <row r="54" spans="1:20" ht="20" customHeight="1" x14ac:dyDescent="0.45">
      <c r="A54" s="5" t="s">
        <v>67</v>
      </c>
      <c r="B54" s="3">
        <v>32.9</v>
      </c>
      <c r="C54" s="3">
        <v>30.2</v>
      </c>
      <c r="D54" s="3">
        <v>35.6</v>
      </c>
      <c r="E54" s="4">
        <v>2.5999999999999999E-3</v>
      </c>
      <c r="F54" s="4">
        <v>3.7799999999999999E-3</v>
      </c>
      <c r="G54" s="4">
        <v>1.4400000000000001E-3</v>
      </c>
      <c r="H54" s="2">
        <v>96633</v>
      </c>
      <c r="I54" s="2">
        <v>95681</v>
      </c>
      <c r="J54" s="2">
        <v>97586</v>
      </c>
      <c r="K54" s="2">
        <v>96507</v>
      </c>
      <c r="L54" s="2">
        <v>95500</v>
      </c>
      <c r="M54" s="2">
        <v>97516</v>
      </c>
      <c r="N54" s="2">
        <v>3182421</v>
      </c>
      <c r="O54" s="2">
        <v>2891353</v>
      </c>
      <c r="P54" s="2">
        <v>3473536</v>
      </c>
      <c r="Q54" s="2">
        <v>251</v>
      </c>
      <c r="R54" s="2">
        <v>361</v>
      </c>
      <c r="S54" s="2">
        <v>140</v>
      </c>
      <c r="T54">
        <f t="shared" ref="T54:T85" si="48">1/1.05</f>
        <v>0.95238095238095233</v>
      </c>
    </row>
    <row r="55" spans="1:20" ht="20" customHeight="1" x14ac:dyDescent="0.45">
      <c r="A55" s="5" t="s">
        <v>68</v>
      </c>
      <c r="B55" s="3">
        <v>32</v>
      </c>
      <c r="C55" s="3">
        <v>29.3</v>
      </c>
      <c r="D55" s="3">
        <v>34.6</v>
      </c>
      <c r="E55" s="4">
        <v>2.7799999999999999E-3</v>
      </c>
      <c r="F55" s="4">
        <v>4.0699999999999998E-3</v>
      </c>
      <c r="G55" s="4">
        <v>1.5200000000000001E-3</v>
      </c>
      <c r="H55" s="2">
        <v>96382</v>
      </c>
      <c r="I55" s="2">
        <v>95319</v>
      </c>
      <c r="J55" s="2">
        <v>97446</v>
      </c>
      <c r="K55" s="2">
        <v>96248</v>
      </c>
      <c r="L55" s="2">
        <v>95125</v>
      </c>
      <c r="M55" s="2">
        <v>97372</v>
      </c>
      <c r="N55" s="2">
        <v>3085914</v>
      </c>
      <c r="O55" s="2">
        <v>2795853</v>
      </c>
      <c r="P55" s="2">
        <v>3376020</v>
      </c>
      <c r="Q55" s="2">
        <v>268</v>
      </c>
      <c r="R55" s="2">
        <v>388</v>
      </c>
      <c r="S55" s="2">
        <v>148</v>
      </c>
      <c r="T55">
        <f t="shared" ref="T55:T102" si="49">T54^2</f>
        <v>0.90702947845804982</v>
      </c>
    </row>
    <row r="56" spans="1:20" ht="20" customHeight="1" x14ac:dyDescent="0.45">
      <c r="A56" s="5" t="s">
        <v>69</v>
      </c>
      <c r="B56" s="3">
        <v>31.1</v>
      </c>
      <c r="C56" s="3">
        <v>28.4</v>
      </c>
      <c r="D56" s="3">
        <v>33.700000000000003</v>
      </c>
      <c r="E56" s="4">
        <v>2.9499999999999999E-3</v>
      </c>
      <c r="F56" s="4">
        <v>4.3400000000000001E-3</v>
      </c>
      <c r="G56" s="4">
        <v>1.6000000000000001E-3</v>
      </c>
      <c r="H56" s="2">
        <v>96114</v>
      </c>
      <c r="I56" s="2">
        <v>94931</v>
      </c>
      <c r="J56" s="2">
        <v>97298</v>
      </c>
      <c r="K56" s="2">
        <v>95972</v>
      </c>
      <c r="L56" s="2">
        <v>94725</v>
      </c>
      <c r="M56" s="2">
        <v>97220</v>
      </c>
      <c r="N56" s="2">
        <v>2989666</v>
      </c>
      <c r="O56" s="2">
        <v>2700727</v>
      </c>
      <c r="P56" s="2">
        <v>3278648</v>
      </c>
      <c r="Q56" s="2">
        <v>284</v>
      </c>
      <c r="R56" s="2">
        <v>412</v>
      </c>
      <c r="S56" s="2">
        <v>156</v>
      </c>
      <c r="T56">
        <f t="shared" ref="T56" si="50">T54^3</f>
        <v>0.86383759853147601</v>
      </c>
    </row>
    <row r="57" spans="1:20" ht="20" customHeight="1" x14ac:dyDescent="0.45">
      <c r="A57" s="5" t="s">
        <v>70</v>
      </c>
      <c r="B57" s="3">
        <v>30.2</v>
      </c>
      <c r="C57" s="3">
        <v>27.6</v>
      </c>
      <c r="D57" s="3">
        <v>32.799999999999997</v>
      </c>
      <c r="E57" s="4">
        <v>3.16E-3</v>
      </c>
      <c r="F57" s="4">
        <v>4.6499999999999996E-3</v>
      </c>
      <c r="G57" s="4">
        <v>1.6999999999999999E-3</v>
      </c>
      <c r="H57" s="2">
        <v>95830</v>
      </c>
      <c r="I57" s="2">
        <v>94519</v>
      </c>
      <c r="J57" s="2">
        <v>97142</v>
      </c>
      <c r="K57" s="2">
        <v>95679</v>
      </c>
      <c r="L57" s="2">
        <v>94299</v>
      </c>
      <c r="M57" s="2">
        <v>97059</v>
      </c>
      <c r="N57" s="2">
        <v>2893694</v>
      </c>
      <c r="O57" s="2">
        <v>2606002</v>
      </c>
      <c r="P57" s="2">
        <v>3181428</v>
      </c>
      <c r="Q57" s="2">
        <v>303</v>
      </c>
      <c r="R57" s="2">
        <v>440</v>
      </c>
      <c r="S57" s="2">
        <v>166</v>
      </c>
      <c r="T57">
        <f t="shared" ref="T57" si="51">T54^4</f>
        <v>0.82270247479188185</v>
      </c>
    </row>
    <row r="58" spans="1:20" ht="20" customHeight="1" x14ac:dyDescent="0.45">
      <c r="A58" s="5" t="s">
        <v>71</v>
      </c>
      <c r="B58" s="3">
        <v>29.3</v>
      </c>
      <c r="C58" s="3">
        <v>26.7</v>
      </c>
      <c r="D58" s="3">
        <v>31.8</v>
      </c>
      <c r="E58" s="4">
        <v>3.4299999999999999E-3</v>
      </c>
      <c r="F58" s="4">
        <v>5.0600000000000003E-3</v>
      </c>
      <c r="G58" s="4">
        <v>1.8500000000000001E-3</v>
      </c>
      <c r="H58" s="2">
        <v>95527</v>
      </c>
      <c r="I58" s="2">
        <v>94079</v>
      </c>
      <c r="J58" s="2">
        <v>96977</v>
      </c>
      <c r="K58" s="2">
        <v>95363</v>
      </c>
      <c r="L58" s="2">
        <v>93841</v>
      </c>
      <c r="M58" s="2">
        <v>96887</v>
      </c>
      <c r="N58" s="2">
        <v>2798015</v>
      </c>
      <c r="O58" s="2">
        <v>2511703</v>
      </c>
      <c r="P58" s="2">
        <v>3084369</v>
      </c>
      <c r="Q58" s="2">
        <v>328</v>
      </c>
      <c r="R58" s="2">
        <v>476</v>
      </c>
      <c r="S58" s="2">
        <v>179</v>
      </c>
      <c r="T58">
        <f t="shared" ref="T58:T102" si="52">1/1.05</f>
        <v>0.95238095238095233</v>
      </c>
    </row>
    <row r="59" spans="1:20" ht="20" customHeight="1" x14ac:dyDescent="0.45">
      <c r="A59" s="5" t="s">
        <v>72</v>
      </c>
      <c r="B59" s="3">
        <v>28.4</v>
      </c>
      <c r="C59" s="3">
        <v>25.8</v>
      </c>
      <c r="D59" s="3">
        <v>30.9</v>
      </c>
      <c r="E59" s="4">
        <v>3.7599999999999999E-3</v>
      </c>
      <c r="F59" s="4">
        <v>5.5599999999999998E-3</v>
      </c>
      <c r="G59" s="4">
        <v>2.0100000000000001E-3</v>
      </c>
      <c r="H59" s="2">
        <v>95200</v>
      </c>
      <c r="I59" s="2">
        <v>93603</v>
      </c>
      <c r="J59" s="2">
        <v>96797</v>
      </c>
      <c r="K59" s="2">
        <v>95021</v>
      </c>
      <c r="L59" s="2">
        <v>93343</v>
      </c>
      <c r="M59" s="2">
        <v>96700</v>
      </c>
      <c r="N59" s="2">
        <v>2702652</v>
      </c>
      <c r="O59" s="2">
        <v>2417861</v>
      </c>
      <c r="P59" s="2">
        <v>2987482</v>
      </c>
      <c r="Q59" s="2">
        <v>358</v>
      </c>
      <c r="R59" s="2">
        <v>521</v>
      </c>
      <c r="S59" s="2">
        <v>194</v>
      </c>
      <c r="T59">
        <f t="shared" ref="T59:T102" si="53">T58^2</f>
        <v>0.90702947845804982</v>
      </c>
    </row>
    <row r="60" spans="1:20" ht="20" customHeight="1" x14ac:dyDescent="0.45">
      <c r="A60" s="5" t="s">
        <v>73</v>
      </c>
      <c r="B60" s="3">
        <v>27.5</v>
      </c>
      <c r="C60" s="3">
        <v>25</v>
      </c>
      <c r="D60" s="3">
        <v>29.9</v>
      </c>
      <c r="E60" s="4">
        <v>4.0600000000000002E-3</v>
      </c>
      <c r="F60" s="4">
        <v>6.0400000000000002E-3</v>
      </c>
      <c r="G60" s="4">
        <v>2.15E-3</v>
      </c>
      <c r="H60" s="2">
        <v>94842</v>
      </c>
      <c r="I60" s="2">
        <v>93082</v>
      </c>
      <c r="J60" s="2">
        <v>96603</v>
      </c>
      <c r="K60" s="2">
        <v>94649</v>
      </c>
      <c r="L60" s="2">
        <v>92801</v>
      </c>
      <c r="M60" s="2">
        <v>96499</v>
      </c>
      <c r="N60" s="2">
        <v>2607631</v>
      </c>
      <c r="O60" s="2">
        <v>2324519</v>
      </c>
      <c r="P60" s="2">
        <v>2890782</v>
      </c>
      <c r="Q60" s="2">
        <v>385</v>
      </c>
      <c r="R60" s="2">
        <v>563</v>
      </c>
      <c r="S60" s="2">
        <v>208</v>
      </c>
      <c r="T60">
        <f t="shared" ref="T60" si="54">T58^3</f>
        <v>0.86383759853147601</v>
      </c>
    </row>
    <row r="61" spans="1:20" ht="20" customHeight="1" x14ac:dyDescent="0.45">
      <c r="A61" s="5" t="s">
        <v>74</v>
      </c>
      <c r="B61" s="3">
        <v>26.6</v>
      </c>
      <c r="C61" s="3">
        <v>24.1</v>
      </c>
      <c r="D61" s="3">
        <v>29</v>
      </c>
      <c r="E61" s="4">
        <v>4.3299999999999996E-3</v>
      </c>
      <c r="F61" s="4">
        <v>6.4599999999999996E-3</v>
      </c>
      <c r="G61" s="4">
        <v>2.2699999999999999E-3</v>
      </c>
      <c r="H61" s="2">
        <v>94457</v>
      </c>
      <c r="I61" s="2">
        <v>92520</v>
      </c>
      <c r="J61" s="2">
        <v>96395</v>
      </c>
      <c r="K61" s="2">
        <v>94252</v>
      </c>
      <c r="L61" s="2">
        <v>92221</v>
      </c>
      <c r="M61" s="2">
        <v>96285</v>
      </c>
      <c r="N61" s="2">
        <v>2512982</v>
      </c>
      <c r="O61" s="2">
        <v>2231718</v>
      </c>
      <c r="P61" s="2">
        <v>2794283</v>
      </c>
      <c r="Q61" s="2">
        <v>409</v>
      </c>
      <c r="R61" s="2">
        <v>598</v>
      </c>
      <c r="S61" s="2">
        <v>219</v>
      </c>
      <c r="T61">
        <f t="shared" ref="T61" si="55">T58^4</f>
        <v>0.82270247479188185</v>
      </c>
    </row>
    <row r="62" spans="1:20" ht="20" customHeight="1" x14ac:dyDescent="0.45">
      <c r="A62" s="5" t="s">
        <v>75</v>
      </c>
      <c r="B62" s="3">
        <v>25.7</v>
      </c>
      <c r="C62" s="3">
        <v>23.3</v>
      </c>
      <c r="D62" s="3">
        <v>28.1</v>
      </c>
      <c r="E62" s="4">
        <v>4.5799999999999999E-3</v>
      </c>
      <c r="F62" s="4">
        <v>6.8799999999999998E-3</v>
      </c>
      <c r="G62" s="4">
        <v>2.3900000000000002E-3</v>
      </c>
      <c r="H62" s="2">
        <v>94048</v>
      </c>
      <c r="I62" s="2">
        <v>91922</v>
      </c>
      <c r="J62" s="2">
        <v>96176</v>
      </c>
      <c r="K62" s="2">
        <v>93833</v>
      </c>
      <c r="L62" s="2">
        <v>91606</v>
      </c>
      <c r="M62" s="2">
        <v>96061</v>
      </c>
      <c r="N62" s="2">
        <v>2418729</v>
      </c>
      <c r="O62" s="2">
        <v>2139497</v>
      </c>
      <c r="P62" s="2">
        <v>2697997</v>
      </c>
      <c r="Q62" s="2">
        <v>431</v>
      </c>
      <c r="R62" s="2">
        <v>633</v>
      </c>
      <c r="S62" s="2">
        <v>229</v>
      </c>
      <c r="T62">
        <f t="shared" ref="T62:T102" si="56">1/1.05</f>
        <v>0.95238095238095233</v>
      </c>
    </row>
    <row r="63" spans="1:20" ht="20" customHeight="1" x14ac:dyDescent="0.45">
      <c r="A63" s="5" t="s">
        <v>76</v>
      </c>
      <c r="B63" s="3">
        <v>24.8</v>
      </c>
      <c r="C63" s="3">
        <v>22.4</v>
      </c>
      <c r="D63" s="3">
        <v>27.1</v>
      </c>
      <c r="E63" s="4">
        <v>4.9100000000000003E-3</v>
      </c>
      <c r="F63" s="4">
        <v>7.4200000000000004E-3</v>
      </c>
      <c r="G63" s="4">
        <v>2.5300000000000001E-3</v>
      </c>
      <c r="H63" s="2">
        <v>93617</v>
      </c>
      <c r="I63" s="2">
        <v>91289</v>
      </c>
      <c r="J63" s="2">
        <v>95946</v>
      </c>
      <c r="K63" s="2">
        <v>93387</v>
      </c>
      <c r="L63" s="2">
        <v>90951</v>
      </c>
      <c r="M63" s="2">
        <v>95825</v>
      </c>
      <c r="N63" s="2">
        <v>2324897</v>
      </c>
      <c r="O63" s="2">
        <v>2047891</v>
      </c>
      <c r="P63" s="2">
        <v>2601936</v>
      </c>
      <c r="Q63" s="2">
        <v>460</v>
      </c>
      <c r="R63" s="2">
        <v>677</v>
      </c>
      <c r="S63" s="2">
        <v>243</v>
      </c>
      <c r="T63">
        <f t="shared" ref="T63:T102" si="57">T62^2</f>
        <v>0.90702947845804982</v>
      </c>
    </row>
    <row r="64" spans="1:20" ht="20" customHeight="1" x14ac:dyDescent="0.45">
      <c r="A64" s="5" t="s">
        <v>77</v>
      </c>
      <c r="B64" s="3">
        <v>24</v>
      </c>
      <c r="C64" s="3">
        <v>21.6</v>
      </c>
      <c r="D64" s="3">
        <v>26.2</v>
      </c>
      <c r="E64" s="4">
        <v>5.3E-3</v>
      </c>
      <c r="F64" s="4">
        <v>8.0199999999999994E-3</v>
      </c>
      <c r="G64" s="4">
        <v>2.7299999999999998E-3</v>
      </c>
      <c r="H64" s="2">
        <v>93157</v>
      </c>
      <c r="I64" s="2">
        <v>90612</v>
      </c>
      <c r="J64" s="2">
        <v>95704</v>
      </c>
      <c r="K64" s="2">
        <v>92910</v>
      </c>
      <c r="L64" s="2">
        <v>90249</v>
      </c>
      <c r="M64" s="2">
        <v>95573</v>
      </c>
      <c r="N64" s="2">
        <v>2231509</v>
      </c>
      <c r="O64" s="2">
        <v>1956940</v>
      </c>
      <c r="P64" s="2">
        <v>2506111</v>
      </c>
      <c r="Q64" s="2">
        <v>494</v>
      </c>
      <c r="R64" s="2">
        <v>727</v>
      </c>
      <c r="S64" s="2">
        <v>262</v>
      </c>
      <c r="T64">
        <f t="shared" ref="T64" si="58">T62^3</f>
        <v>0.86383759853147601</v>
      </c>
    </row>
    <row r="65" spans="1:20" ht="20" customHeight="1" x14ac:dyDescent="0.45">
      <c r="A65" s="5" t="s">
        <v>78</v>
      </c>
      <c r="B65" s="3">
        <v>23.1</v>
      </c>
      <c r="C65" s="3">
        <v>20.8</v>
      </c>
      <c r="D65" s="3">
        <v>25.3</v>
      </c>
      <c r="E65" s="4">
        <v>5.7499999999999999E-3</v>
      </c>
      <c r="F65" s="4">
        <v>8.6599999999999993E-3</v>
      </c>
      <c r="G65" s="4">
        <v>3.0100000000000001E-3</v>
      </c>
      <c r="H65" s="2">
        <v>92663</v>
      </c>
      <c r="I65" s="2">
        <v>89886</v>
      </c>
      <c r="J65" s="2">
        <v>95442</v>
      </c>
      <c r="K65" s="2">
        <v>92397</v>
      </c>
      <c r="L65" s="2">
        <v>89497</v>
      </c>
      <c r="M65" s="2">
        <v>95298</v>
      </c>
      <c r="N65" s="2">
        <v>2138599</v>
      </c>
      <c r="O65" s="2">
        <v>1866692</v>
      </c>
      <c r="P65" s="2">
        <v>2410538</v>
      </c>
      <c r="Q65" s="2">
        <v>533</v>
      </c>
      <c r="R65" s="2">
        <v>778</v>
      </c>
      <c r="S65" s="2">
        <v>288</v>
      </c>
      <c r="T65">
        <f t="shared" ref="T65" si="59">T62^4</f>
        <v>0.82270247479188185</v>
      </c>
    </row>
    <row r="66" spans="1:20" ht="20" customHeight="1" x14ac:dyDescent="0.45">
      <c r="A66" s="5" t="s">
        <v>79</v>
      </c>
      <c r="B66" s="3">
        <v>22.2</v>
      </c>
      <c r="C66" s="3">
        <v>19.899999999999999</v>
      </c>
      <c r="D66" s="3">
        <v>24.3</v>
      </c>
      <c r="E66" s="4">
        <v>6.2399999999999999E-3</v>
      </c>
      <c r="F66" s="4">
        <v>9.3399999999999993E-3</v>
      </c>
      <c r="G66" s="4">
        <v>3.3400000000000001E-3</v>
      </c>
      <c r="H66" s="2">
        <v>92130</v>
      </c>
      <c r="I66" s="2">
        <v>89107</v>
      </c>
      <c r="J66" s="2">
        <v>95155</v>
      </c>
      <c r="K66" s="2">
        <v>91843</v>
      </c>
      <c r="L66" s="2">
        <v>88691</v>
      </c>
      <c r="M66" s="2">
        <v>94996</v>
      </c>
      <c r="N66" s="2">
        <v>2046202</v>
      </c>
      <c r="O66" s="2">
        <v>1777195</v>
      </c>
      <c r="P66" s="2">
        <v>2315240</v>
      </c>
      <c r="Q66" s="2">
        <v>575</v>
      </c>
      <c r="R66" s="2">
        <v>832</v>
      </c>
      <c r="S66" s="2">
        <v>318</v>
      </c>
      <c r="T66">
        <f t="shared" ref="T66:T102" si="60">1/1.05</f>
        <v>0.95238095238095233</v>
      </c>
    </row>
    <row r="67" spans="1:20" ht="20" customHeight="1" x14ac:dyDescent="0.45">
      <c r="A67" s="5" t="s">
        <v>80</v>
      </c>
      <c r="B67" s="3">
        <v>21.3</v>
      </c>
      <c r="C67" s="3">
        <v>19.100000000000001</v>
      </c>
      <c r="D67" s="3">
        <v>23.4</v>
      </c>
      <c r="E67" s="4">
        <v>6.79E-3</v>
      </c>
      <c r="F67" s="4">
        <v>1.01E-2</v>
      </c>
      <c r="G67" s="4">
        <v>3.7100000000000002E-3</v>
      </c>
      <c r="H67" s="2">
        <v>91555</v>
      </c>
      <c r="I67" s="2">
        <v>88275</v>
      </c>
      <c r="J67" s="2">
        <v>94837</v>
      </c>
      <c r="K67" s="2">
        <v>91245</v>
      </c>
      <c r="L67" s="2">
        <v>87830</v>
      </c>
      <c r="M67" s="2">
        <v>94661</v>
      </c>
      <c r="N67" s="2">
        <v>1954359</v>
      </c>
      <c r="O67" s="2">
        <v>1688504</v>
      </c>
      <c r="P67" s="2">
        <v>2220244</v>
      </c>
      <c r="Q67" s="2">
        <v>621</v>
      </c>
      <c r="R67" s="2">
        <v>891</v>
      </c>
      <c r="S67" s="2">
        <v>352</v>
      </c>
      <c r="T67">
        <f t="shared" ref="T67:T102" si="61">T66^2</f>
        <v>0.90702947845804982</v>
      </c>
    </row>
    <row r="68" spans="1:20" ht="20" customHeight="1" x14ac:dyDescent="0.45">
      <c r="A68" s="5" t="s">
        <v>81</v>
      </c>
      <c r="B68" s="3">
        <v>20.5</v>
      </c>
      <c r="C68" s="3">
        <v>18.3</v>
      </c>
      <c r="D68" s="3">
        <v>22.5</v>
      </c>
      <c r="E68" s="4">
        <v>7.4599999999999996E-3</v>
      </c>
      <c r="F68" s="4">
        <v>1.1089999999999999E-2</v>
      </c>
      <c r="G68" s="4">
        <v>4.1099999999999999E-3</v>
      </c>
      <c r="H68" s="2">
        <v>90934</v>
      </c>
      <c r="I68" s="2">
        <v>87384</v>
      </c>
      <c r="J68" s="2">
        <v>94485</v>
      </c>
      <c r="K68" s="2">
        <v>90595</v>
      </c>
      <c r="L68" s="2">
        <v>86900</v>
      </c>
      <c r="M68" s="2">
        <v>94291</v>
      </c>
      <c r="N68" s="2">
        <v>1863115</v>
      </c>
      <c r="O68" s="2">
        <v>1600674</v>
      </c>
      <c r="P68" s="2">
        <v>2125583</v>
      </c>
      <c r="Q68" s="2">
        <v>678</v>
      </c>
      <c r="R68" s="2">
        <v>969</v>
      </c>
      <c r="S68" s="2">
        <v>388</v>
      </c>
      <c r="T68">
        <f t="shared" ref="T68" si="62">T66^3</f>
        <v>0.86383759853147601</v>
      </c>
    </row>
    <row r="69" spans="1:20" ht="20" customHeight="1" x14ac:dyDescent="0.45">
      <c r="A69" s="5" t="s">
        <v>82</v>
      </c>
      <c r="B69" s="3">
        <v>19.600000000000001</v>
      </c>
      <c r="C69" s="3">
        <v>17.5</v>
      </c>
      <c r="D69" s="3">
        <v>21.6</v>
      </c>
      <c r="E69" s="4">
        <v>8.2699999999999996E-3</v>
      </c>
      <c r="F69" s="4">
        <v>1.231E-2</v>
      </c>
      <c r="G69" s="4">
        <v>4.5599999999999998E-3</v>
      </c>
      <c r="H69" s="2">
        <v>90255</v>
      </c>
      <c r="I69" s="2">
        <v>86415</v>
      </c>
      <c r="J69" s="2">
        <v>94097</v>
      </c>
      <c r="K69" s="2">
        <v>89882</v>
      </c>
      <c r="L69" s="2">
        <v>85883</v>
      </c>
      <c r="M69" s="2">
        <v>93883</v>
      </c>
      <c r="N69" s="2">
        <v>1772520</v>
      </c>
      <c r="O69" s="2">
        <v>1513774</v>
      </c>
      <c r="P69" s="2">
        <v>2031292</v>
      </c>
      <c r="Q69" s="2">
        <v>746</v>
      </c>
      <c r="R69" s="2">
        <v>1064</v>
      </c>
      <c r="S69" s="2">
        <v>429</v>
      </c>
      <c r="T69">
        <f t="shared" ref="T69" si="63">T66^4</f>
        <v>0.82270247479188185</v>
      </c>
    </row>
    <row r="70" spans="1:20" ht="20" customHeight="1" x14ac:dyDescent="0.45">
      <c r="A70" s="5" t="s">
        <v>83</v>
      </c>
      <c r="B70" s="3">
        <v>18.8</v>
      </c>
      <c r="C70" s="3">
        <v>16.7</v>
      </c>
      <c r="D70" s="3">
        <v>20.7</v>
      </c>
      <c r="E70" s="4">
        <v>9.1199999999999996E-3</v>
      </c>
      <c r="F70" s="4">
        <v>1.357E-2</v>
      </c>
      <c r="G70" s="4">
        <v>5.0699999999999999E-3</v>
      </c>
      <c r="H70" s="2">
        <v>89509</v>
      </c>
      <c r="I70" s="2">
        <v>85352</v>
      </c>
      <c r="J70" s="2">
        <v>93668</v>
      </c>
      <c r="K70" s="2">
        <v>89101</v>
      </c>
      <c r="L70" s="2">
        <v>84772</v>
      </c>
      <c r="M70" s="2">
        <v>93431</v>
      </c>
      <c r="N70" s="2">
        <v>1682638</v>
      </c>
      <c r="O70" s="2">
        <v>1427891</v>
      </c>
      <c r="P70" s="2">
        <v>1937410</v>
      </c>
      <c r="Q70" s="2">
        <v>817</v>
      </c>
      <c r="R70" s="2">
        <v>1158</v>
      </c>
      <c r="S70" s="2">
        <v>475</v>
      </c>
      <c r="T70">
        <f t="shared" ref="T70:T102" si="64">1/1.05</f>
        <v>0.95238095238095233</v>
      </c>
    </row>
    <row r="71" spans="1:20" ht="20" customHeight="1" x14ac:dyDescent="0.45">
      <c r="A71" s="5" t="s">
        <v>84</v>
      </c>
      <c r="B71" s="3">
        <v>18</v>
      </c>
      <c r="C71" s="3">
        <v>16</v>
      </c>
      <c r="D71" s="3">
        <v>19.8</v>
      </c>
      <c r="E71" s="4">
        <v>1.009E-2</v>
      </c>
      <c r="F71" s="4">
        <v>1.495E-2</v>
      </c>
      <c r="G71" s="4">
        <v>5.7000000000000002E-3</v>
      </c>
      <c r="H71" s="2">
        <v>88693</v>
      </c>
      <c r="I71" s="2">
        <v>84193</v>
      </c>
      <c r="J71" s="2">
        <v>93193</v>
      </c>
      <c r="K71" s="2">
        <v>88245</v>
      </c>
      <c r="L71" s="2">
        <v>83564</v>
      </c>
      <c r="M71" s="2">
        <v>92928</v>
      </c>
      <c r="N71" s="2">
        <v>1593537</v>
      </c>
      <c r="O71" s="2">
        <v>1343118</v>
      </c>
      <c r="P71" s="2">
        <v>1843979</v>
      </c>
      <c r="Q71" s="2">
        <v>895</v>
      </c>
      <c r="R71" s="2">
        <v>1258</v>
      </c>
      <c r="S71" s="2">
        <v>531</v>
      </c>
      <c r="T71">
        <f t="shared" ref="T71:T102" si="65">T70^2</f>
        <v>0.90702947845804982</v>
      </c>
    </row>
    <row r="72" spans="1:20" ht="20" customHeight="1" x14ac:dyDescent="0.45">
      <c r="A72" s="5" t="s">
        <v>85</v>
      </c>
      <c r="B72" s="3">
        <v>17.100000000000001</v>
      </c>
      <c r="C72" s="3">
        <v>15.2</v>
      </c>
      <c r="D72" s="3">
        <v>18.899999999999999</v>
      </c>
      <c r="E72" s="4">
        <v>1.107E-2</v>
      </c>
      <c r="F72" s="4">
        <v>1.6320000000000001E-2</v>
      </c>
      <c r="G72" s="4">
        <v>6.3800000000000003E-3</v>
      </c>
      <c r="H72" s="2">
        <v>87798</v>
      </c>
      <c r="I72" s="2">
        <v>82935</v>
      </c>
      <c r="J72" s="2">
        <v>92662</v>
      </c>
      <c r="K72" s="2">
        <v>87312</v>
      </c>
      <c r="L72" s="2">
        <v>82258</v>
      </c>
      <c r="M72" s="2">
        <v>92367</v>
      </c>
      <c r="N72" s="2">
        <v>1505292</v>
      </c>
      <c r="O72" s="2">
        <v>1259555</v>
      </c>
      <c r="P72" s="2">
        <v>1751051</v>
      </c>
      <c r="Q72" s="2">
        <v>972</v>
      </c>
      <c r="R72" s="2">
        <v>1353</v>
      </c>
      <c r="S72" s="2">
        <v>591</v>
      </c>
      <c r="T72">
        <f t="shared" ref="T72" si="66">T70^3</f>
        <v>0.86383759853147601</v>
      </c>
    </row>
    <row r="73" spans="1:20" ht="20" customHeight="1" x14ac:dyDescent="0.45">
      <c r="A73" s="5" t="s">
        <v>86</v>
      </c>
      <c r="B73" s="3">
        <v>16.3</v>
      </c>
      <c r="C73" s="3">
        <v>14.4</v>
      </c>
      <c r="D73" s="3">
        <v>18</v>
      </c>
      <c r="E73" s="4">
        <v>1.223E-2</v>
      </c>
      <c r="F73" s="4">
        <v>1.7919999999999998E-2</v>
      </c>
      <c r="G73" s="4">
        <v>7.1900000000000002E-3</v>
      </c>
      <c r="H73" s="2">
        <v>86826</v>
      </c>
      <c r="I73" s="2">
        <v>81581</v>
      </c>
      <c r="J73" s="2">
        <v>92071</v>
      </c>
      <c r="K73" s="2">
        <v>86294</v>
      </c>
      <c r="L73" s="2">
        <v>80850</v>
      </c>
      <c r="M73" s="2">
        <v>91740</v>
      </c>
      <c r="N73" s="2">
        <v>1417980</v>
      </c>
      <c r="O73" s="2">
        <v>1177297</v>
      </c>
      <c r="P73" s="2">
        <v>1658684</v>
      </c>
      <c r="Q73" s="2">
        <v>1062</v>
      </c>
      <c r="R73" s="2">
        <v>1462</v>
      </c>
      <c r="S73" s="2">
        <v>662</v>
      </c>
      <c r="T73">
        <f t="shared" ref="T73" si="67">T70^4</f>
        <v>0.82270247479188185</v>
      </c>
    </row>
    <row r="74" spans="1:20" ht="20" customHeight="1" x14ac:dyDescent="0.45">
      <c r="A74" s="5" t="s">
        <v>87</v>
      </c>
      <c r="B74" s="3">
        <v>15.5</v>
      </c>
      <c r="C74" s="3">
        <v>13.7</v>
      </c>
      <c r="D74" s="3">
        <v>17.100000000000001</v>
      </c>
      <c r="E74" s="4">
        <v>1.362E-2</v>
      </c>
      <c r="F74" s="4">
        <v>1.9800000000000002E-2</v>
      </c>
      <c r="G74" s="4">
        <v>8.1899999999999994E-3</v>
      </c>
      <c r="H74" s="2">
        <v>85763</v>
      </c>
      <c r="I74" s="2">
        <v>80119</v>
      </c>
      <c r="J74" s="2">
        <v>91409</v>
      </c>
      <c r="K74" s="2">
        <v>85180</v>
      </c>
      <c r="L74" s="2">
        <v>79326</v>
      </c>
      <c r="M74" s="2">
        <v>91035</v>
      </c>
      <c r="N74" s="2">
        <v>1331686</v>
      </c>
      <c r="O74" s="2">
        <v>1096447</v>
      </c>
      <c r="P74" s="2">
        <v>1566944</v>
      </c>
      <c r="Q74" s="2">
        <v>1168</v>
      </c>
      <c r="R74" s="2">
        <v>1587</v>
      </c>
      <c r="S74" s="2">
        <v>749</v>
      </c>
      <c r="T74">
        <f t="shared" ref="T74:T102" si="68">1/1.05</f>
        <v>0.95238095238095233</v>
      </c>
    </row>
    <row r="75" spans="1:20" ht="20" customHeight="1" x14ac:dyDescent="0.45">
      <c r="A75" s="5" t="s">
        <v>88</v>
      </c>
      <c r="B75" s="3">
        <v>14.7</v>
      </c>
      <c r="C75" s="3">
        <v>13</v>
      </c>
      <c r="D75" s="3">
        <v>16.3</v>
      </c>
      <c r="E75" s="4">
        <v>1.5350000000000001E-2</v>
      </c>
      <c r="F75" s="4">
        <v>2.2120000000000001E-2</v>
      </c>
      <c r="G75" s="4">
        <v>9.4900000000000002E-3</v>
      </c>
      <c r="H75" s="2">
        <v>84596</v>
      </c>
      <c r="I75" s="2">
        <v>78532</v>
      </c>
      <c r="J75" s="2">
        <v>90660</v>
      </c>
      <c r="K75" s="2">
        <v>83946</v>
      </c>
      <c r="L75" s="2">
        <v>77664</v>
      </c>
      <c r="M75" s="2">
        <v>90230</v>
      </c>
      <c r="N75" s="2">
        <v>1246506</v>
      </c>
      <c r="O75" s="2">
        <v>1017121</v>
      </c>
      <c r="P75" s="2">
        <v>1475909</v>
      </c>
      <c r="Q75" s="2">
        <v>1299</v>
      </c>
      <c r="R75" s="2">
        <v>1737</v>
      </c>
      <c r="S75" s="2">
        <v>861</v>
      </c>
      <c r="T75">
        <f t="shared" ref="T75:T102" si="69">T74^2</f>
        <v>0.90702947845804982</v>
      </c>
    </row>
    <row r="76" spans="1:20" ht="20" customHeight="1" x14ac:dyDescent="0.45">
      <c r="A76" s="5" t="s">
        <v>89</v>
      </c>
      <c r="B76" s="3">
        <v>14</v>
      </c>
      <c r="C76" s="3">
        <v>12.2</v>
      </c>
      <c r="D76" s="3">
        <v>15.4</v>
      </c>
      <c r="E76" s="4">
        <v>1.7579999999999998E-2</v>
      </c>
      <c r="F76" s="4">
        <v>2.5069999999999999E-2</v>
      </c>
      <c r="G76" s="4">
        <v>1.1169999999999999E-2</v>
      </c>
      <c r="H76" s="2">
        <v>83297</v>
      </c>
      <c r="I76" s="2">
        <v>76796</v>
      </c>
      <c r="J76" s="2">
        <v>89800</v>
      </c>
      <c r="K76" s="2">
        <v>82565</v>
      </c>
      <c r="L76" s="2">
        <v>75833</v>
      </c>
      <c r="M76" s="2">
        <v>89298</v>
      </c>
      <c r="N76" s="2">
        <v>1162560</v>
      </c>
      <c r="O76" s="2">
        <v>939457</v>
      </c>
      <c r="P76" s="2">
        <v>1385679</v>
      </c>
      <c r="Q76" s="2">
        <v>1464</v>
      </c>
      <c r="R76" s="2">
        <v>1925</v>
      </c>
      <c r="S76" s="2">
        <v>1003</v>
      </c>
      <c r="T76">
        <f t="shared" ref="T76" si="70">T74^3</f>
        <v>0.86383759853147601</v>
      </c>
    </row>
    <row r="77" spans="1:20" ht="20" customHeight="1" x14ac:dyDescent="0.45">
      <c r="A77" s="5" t="s">
        <v>90</v>
      </c>
      <c r="B77" s="3">
        <v>13.2</v>
      </c>
      <c r="C77" s="3">
        <v>11.5</v>
      </c>
      <c r="D77" s="3">
        <v>14.6</v>
      </c>
      <c r="E77" s="4">
        <v>2.017E-2</v>
      </c>
      <c r="F77" s="4">
        <v>2.8590000000000001E-2</v>
      </c>
      <c r="G77" s="4">
        <v>1.307E-2</v>
      </c>
      <c r="H77" s="2">
        <v>81833</v>
      </c>
      <c r="I77" s="2">
        <v>74871</v>
      </c>
      <c r="J77" s="2">
        <v>88797</v>
      </c>
      <c r="K77" s="2">
        <v>81008</v>
      </c>
      <c r="L77" s="2">
        <v>73800</v>
      </c>
      <c r="M77" s="2">
        <v>88216</v>
      </c>
      <c r="N77" s="2">
        <v>1079995</v>
      </c>
      <c r="O77" s="2">
        <v>863624</v>
      </c>
      <c r="P77" s="2">
        <v>1296381</v>
      </c>
      <c r="Q77" s="2">
        <v>1651</v>
      </c>
      <c r="R77" s="2">
        <v>2140</v>
      </c>
      <c r="S77" s="2">
        <v>1161</v>
      </c>
      <c r="T77">
        <f t="shared" ref="T77" si="71">T74^4</f>
        <v>0.82270247479188185</v>
      </c>
    </row>
    <row r="78" spans="1:20" ht="20" customHeight="1" x14ac:dyDescent="0.45">
      <c r="A78" s="5" t="s">
        <v>91</v>
      </c>
      <c r="B78" s="3">
        <v>12.5</v>
      </c>
      <c r="C78" s="3">
        <v>10.9</v>
      </c>
      <c r="D78" s="3">
        <v>13.8</v>
      </c>
      <c r="E78" s="4">
        <v>2.316E-2</v>
      </c>
      <c r="F78" s="4">
        <v>3.2689999999999997E-2</v>
      </c>
      <c r="G78" s="4">
        <v>1.525E-2</v>
      </c>
      <c r="H78" s="2">
        <v>80183</v>
      </c>
      <c r="I78" s="2">
        <v>72730</v>
      </c>
      <c r="J78" s="2">
        <v>87636</v>
      </c>
      <c r="K78" s="2">
        <v>79254</v>
      </c>
      <c r="L78" s="2">
        <v>71542</v>
      </c>
      <c r="M78" s="2">
        <v>86968</v>
      </c>
      <c r="N78" s="2">
        <v>998987</v>
      </c>
      <c r="O78" s="2">
        <v>789824</v>
      </c>
      <c r="P78" s="2">
        <v>1208165</v>
      </c>
      <c r="Q78" s="2">
        <v>1857</v>
      </c>
      <c r="R78" s="2">
        <v>2378</v>
      </c>
      <c r="S78" s="2">
        <v>1336</v>
      </c>
      <c r="T78">
        <f t="shared" ref="T78:T102" si="72">1/1.05</f>
        <v>0.95238095238095233</v>
      </c>
    </row>
    <row r="79" spans="1:20" ht="20" customHeight="1" x14ac:dyDescent="0.45">
      <c r="A79" s="5" t="s">
        <v>92</v>
      </c>
      <c r="B79" s="3">
        <v>11.7</v>
      </c>
      <c r="C79" s="3">
        <v>10.199999999999999</v>
      </c>
      <c r="D79" s="3">
        <v>13</v>
      </c>
      <c r="E79" s="4">
        <v>2.6519999999999998E-2</v>
      </c>
      <c r="F79" s="4">
        <v>3.7330000000000002E-2</v>
      </c>
      <c r="G79" s="4">
        <v>1.771E-2</v>
      </c>
      <c r="H79" s="2">
        <v>78326</v>
      </c>
      <c r="I79" s="2">
        <v>70353</v>
      </c>
      <c r="J79" s="2">
        <v>86300</v>
      </c>
      <c r="K79" s="2">
        <v>77287</v>
      </c>
      <c r="L79" s="2">
        <v>69039</v>
      </c>
      <c r="M79" s="2">
        <v>85535</v>
      </c>
      <c r="N79" s="2">
        <v>919733</v>
      </c>
      <c r="O79" s="2">
        <v>718282</v>
      </c>
      <c r="P79" s="2">
        <v>1121197</v>
      </c>
      <c r="Q79" s="2">
        <v>2077</v>
      </c>
      <c r="R79" s="2">
        <v>2627</v>
      </c>
      <c r="S79" s="2">
        <v>1528</v>
      </c>
      <c r="T79">
        <f t="shared" ref="T79:T102" si="73">T78^2</f>
        <v>0.90702947845804982</v>
      </c>
    </row>
    <row r="80" spans="1:20" ht="20" customHeight="1" x14ac:dyDescent="0.45">
      <c r="A80" s="5" t="s">
        <v>93</v>
      </c>
      <c r="B80" s="3">
        <v>11</v>
      </c>
      <c r="C80" s="3">
        <v>9.6</v>
      </c>
      <c r="D80" s="3">
        <v>12.2</v>
      </c>
      <c r="E80" s="4">
        <v>3.024E-2</v>
      </c>
      <c r="F80" s="4">
        <v>4.2349999999999999E-2</v>
      </c>
      <c r="G80" s="4">
        <v>2.0559999999999998E-2</v>
      </c>
      <c r="H80" s="2">
        <v>76248</v>
      </c>
      <c r="I80" s="2">
        <v>67726</v>
      </c>
      <c r="J80" s="2">
        <v>84771</v>
      </c>
      <c r="K80" s="2">
        <v>75095</v>
      </c>
      <c r="L80" s="2">
        <v>66292</v>
      </c>
      <c r="M80" s="2">
        <v>83900</v>
      </c>
      <c r="N80" s="2">
        <v>842446</v>
      </c>
      <c r="O80" s="2">
        <v>649243</v>
      </c>
      <c r="P80" s="2">
        <v>1035661</v>
      </c>
      <c r="Q80" s="2">
        <v>2306</v>
      </c>
      <c r="R80" s="2">
        <v>2868</v>
      </c>
      <c r="S80" s="2">
        <v>1743</v>
      </c>
      <c r="T80">
        <f t="shared" ref="T80" si="74">T78^3</f>
        <v>0.86383759853147601</v>
      </c>
    </row>
    <row r="81" spans="1:20" ht="20" customHeight="1" x14ac:dyDescent="0.45">
      <c r="A81" s="5" t="s">
        <v>94</v>
      </c>
      <c r="B81" s="3">
        <v>10.4</v>
      </c>
      <c r="C81" s="3">
        <v>9</v>
      </c>
      <c r="D81" s="3">
        <v>11.5</v>
      </c>
      <c r="E81" s="4">
        <v>3.4549999999999997E-2</v>
      </c>
      <c r="F81" s="4">
        <v>4.8009999999999997E-2</v>
      </c>
      <c r="G81" s="4">
        <v>2.4029999999999999E-2</v>
      </c>
      <c r="H81" s="2">
        <v>73943</v>
      </c>
      <c r="I81" s="2">
        <v>64858</v>
      </c>
      <c r="J81" s="2">
        <v>83028</v>
      </c>
      <c r="K81" s="2">
        <v>72665</v>
      </c>
      <c r="L81" s="2">
        <v>63301</v>
      </c>
      <c r="M81" s="2">
        <v>82031</v>
      </c>
      <c r="N81" s="2">
        <v>767350</v>
      </c>
      <c r="O81" s="2">
        <v>582951</v>
      </c>
      <c r="P81" s="2">
        <v>951762</v>
      </c>
      <c r="Q81" s="2">
        <v>2555</v>
      </c>
      <c r="R81" s="2">
        <v>3114</v>
      </c>
      <c r="S81" s="2">
        <v>1996</v>
      </c>
      <c r="T81">
        <f t="shared" ref="T81" si="75">T78^4</f>
        <v>0.82270247479188185</v>
      </c>
    </row>
    <row r="82" spans="1:20" ht="20" customHeight="1" x14ac:dyDescent="0.45">
      <c r="A82" s="5" t="s">
        <v>95</v>
      </c>
      <c r="B82" s="3">
        <v>9.6999999999999993</v>
      </c>
      <c r="C82" s="3">
        <v>8.4</v>
      </c>
      <c r="D82" s="3">
        <v>10.7</v>
      </c>
      <c r="E82" s="4">
        <v>3.9399999999999998E-2</v>
      </c>
      <c r="F82" s="4">
        <v>5.4210000000000001E-2</v>
      </c>
      <c r="G82" s="4">
        <v>2.8129999999999999E-2</v>
      </c>
      <c r="H82" s="2">
        <v>71388</v>
      </c>
      <c r="I82" s="2">
        <v>61744</v>
      </c>
      <c r="J82" s="2">
        <v>81033</v>
      </c>
      <c r="K82" s="2">
        <v>69981</v>
      </c>
      <c r="L82" s="2">
        <v>60071</v>
      </c>
      <c r="M82" s="2">
        <v>79893</v>
      </c>
      <c r="N82" s="2">
        <v>694685</v>
      </c>
      <c r="O82" s="2">
        <v>519650</v>
      </c>
      <c r="P82" s="2">
        <v>869731</v>
      </c>
      <c r="Q82" s="2">
        <v>2813</v>
      </c>
      <c r="R82" s="2">
        <v>3347</v>
      </c>
      <c r="S82" s="2">
        <v>2279</v>
      </c>
      <c r="T82">
        <f t="shared" ref="T82:T102" si="76">1/1.05</f>
        <v>0.95238095238095233</v>
      </c>
    </row>
    <row r="83" spans="1:20" ht="20" customHeight="1" x14ac:dyDescent="0.45">
      <c r="A83" s="5" t="s">
        <v>96</v>
      </c>
      <c r="B83" s="3">
        <v>9.1</v>
      </c>
      <c r="C83" s="3">
        <v>7.9</v>
      </c>
      <c r="D83" s="3">
        <v>10</v>
      </c>
      <c r="E83" s="4">
        <v>4.5069999999999999E-2</v>
      </c>
      <c r="F83" s="4">
        <v>6.1409999999999999E-2</v>
      </c>
      <c r="G83" s="4">
        <v>3.295E-2</v>
      </c>
      <c r="H83" s="2">
        <v>68575</v>
      </c>
      <c r="I83" s="2">
        <v>58397</v>
      </c>
      <c r="J83" s="2">
        <v>78754</v>
      </c>
      <c r="K83" s="2">
        <v>67030</v>
      </c>
      <c r="L83" s="2">
        <v>56604</v>
      </c>
      <c r="M83" s="2">
        <v>77456</v>
      </c>
      <c r="N83" s="2">
        <v>624704</v>
      </c>
      <c r="O83" s="2">
        <v>459579</v>
      </c>
      <c r="P83" s="2">
        <v>789838</v>
      </c>
      <c r="Q83" s="2">
        <v>3091</v>
      </c>
      <c r="R83" s="2">
        <v>3586</v>
      </c>
      <c r="S83" s="2">
        <v>2595</v>
      </c>
      <c r="T83">
        <f t="shared" ref="T83:T102" si="77">T82^2</f>
        <v>0.90702947845804982</v>
      </c>
    </row>
    <row r="84" spans="1:20" ht="20" customHeight="1" x14ac:dyDescent="0.45">
      <c r="A84" s="5" t="s">
        <v>97</v>
      </c>
      <c r="B84" s="3">
        <v>8.5</v>
      </c>
      <c r="C84" s="3">
        <v>7.4</v>
      </c>
      <c r="D84" s="3">
        <v>9.4</v>
      </c>
      <c r="E84" s="4">
        <v>5.1470000000000002E-2</v>
      </c>
      <c r="F84" s="4">
        <v>6.9330000000000003E-2</v>
      </c>
      <c r="G84" s="4">
        <v>3.8620000000000002E-2</v>
      </c>
      <c r="H84" s="2">
        <v>65484</v>
      </c>
      <c r="I84" s="2">
        <v>54811</v>
      </c>
      <c r="J84" s="2">
        <v>76159</v>
      </c>
      <c r="K84" s="2">
        <v>63799</v>
      </c>
      <c r="L84" s="2">
        <v>52911</v>
      </c>
      <c r="M84" s="2">
        <v>74688</v>
      </c>
      <c r="N84" s="2">
        <v>557674</v>
      </c>
      <c r="O84" s="2">
        <v>402975</v>
      </c>
      <c r="P84" s="2">
        <v>712381</v>
      </c>
      <c r="Q84" s="2">
        <v>3370</v>
      </c>
      <c r="R84" s="2">
        <v>3800</v>
      </c>
      <c r="S84" s="2">
        <v>2941</v>
      </c>
      <c r="T84">
        <f t="shared" ref="T84" si="78">T82^3</f>
        <v>0.86383759853147601</v>
      </c>
    </row>
    <row r="85" spans="1:20" ht="20" customHeight="1" x14ac:dyDescent="0.45">
      <c r="A85" s="5" t="s">
        <v>98</v>
      </c>
      <c r="B85" s="3">
        <v>8</v>
      </c>
      <c r="C85" s="3">
        <v>6.9</v>
      </c>
      <c r="D85" s="3">
        <v>8.6999999999999993</v>
      </c>
      <c r="E85" s="4">
        <v>5.8590000000000003E-2</v>
      </c>
      <c r="F85" s="4">
        <v>7.8049999999999994E-2</v>
      </c>
      <c r="G85" s="4">
        <v>4.5039999999999997E-2</v>
      </c>
      <c r="H85" s="2">
        <v>62114</v>
      </c>
      <c r="I85" s="2">
        <v>51011</v>
      </c>
      <c r="J85" s="2">
        <v>73218</v>
      </c>
      <c r="K85" s="2">
        <v>60294</v>
      </c>
      <c r="L85" s="2">
        <v>49020</v>
      </c>
      <c r="M85" s="2">
        <v>71569</v>
      </c>
      <c r="N85" s="2">
        <v>493875</v>
      </c>
      <c r="O85" s="2">
        <v>350064</v>
      </c>
      <c r="P85" s="2">
        <v>637693</v>
      </c>
      <c r="Q85" s="2">
        <v>3640</v>
      </c>
      <c r="R85" s="2">
        <v>3981</v>
      </c>
      <c r="S85" s="2">
        <v>3298</v>
      </c>
      <c r="T85">
        <f t="shared" ref="T85" si="79">T82^4</f>
        <v>0.82270247479188185</v>
      </c>
    </row>
    <row r="86" spans="1:20" ht="20" customHeight="1" x14ac:dyDescent="0.45">
      <c r="A86" s="5" t="s">
        <v>99</v>
      </c>
      <c r="B86" s="3">
        <v>7.4</v>
      </c>
      <c r="C86" s="3">
        <v>6.4</v>
      </c>
      <c r="D86" s="3">
        <v>8.1</v>
      </c>
      <c r="E86" s="4">
        <v>6.658E-2</v>
      </c>
      <c r="F86" s="4">
        <v>8.7569999999999995E-2</v>
      </c>
      <c r="G86" s="4">
        <v>5.246E-2</v>
      </c>
      <c r="H86" s="2">
        <v>58474</v>
      </c>
      <c r="I86" s="2">
        <v>47030</v>
      </c>
      <c r="J86" s="2">
        <v>69920</v>
      </c>
      <c r="K86" s="2">
        <v>56528</v>
      </c>
      <c r="L86" s="2">
        <v>44970</v>
      </c>
      <c r="M86" s="2">
        <v>68086</v>
      </c>
      <c r="N86" s="2">
        <v>433581</v>
      </c>
      <c r="O86" s="2">
        <v>301044</v>
      </c>
      <c r="P86" s="2">
        <v>566124</v>
      </c>
      <c r="Q86" s="2">
        <v>3893</v>
      </c>
      <c r="R86" s="2">
        <v>4119</v>
      </c>
      <c r="S86" s="2">
        <v>3668</v>
      </c>
      <c r="T86">
        <f t="shared" ref="T86:T102" si="80">1/1.05</f>
        <v>0.95238095238095233</v>
      </c>
    </row>
    <row r="87" spans="1:20" ht="20" customHeight="1" x14ac:dyDescent="0.45">
      <c r="A87" s="5" t="s">
        <v>100</v>
      </c>
      <c r="B87" s="3">
        <v>6.9</v>
      </c>
      <c r="C87" s="3">
        <v>6</v>
      </c>
      <c r="D87" s="3">
        <v>7.5</v>
      </c>
      <c r="E87" s="4">
        <v>7.5240000000000001E-2</v>
      </c>
      <c r="F87" s="4">
        <v>9.7739999999999994E-2</v>
      </c>
      <c r="G87" s="4">
        <v>6.0670000000000002E-2</v>
      </c>
      <c r="H87" s="2">
        <v>54581</v>
      </c>
      <c r="I87" s="2">
        <v>42911</v>
      </c>
      <c r="J87" s="2">
        <v>66252</v>
      </c>
      <c r="K87" s="2">
        <v>52528</v>
      </c>
      <c r="L87" s="2">
        <v>40814</v>
      </c>
      <c r="M87" s="2">
        <v>64242</v>
      </c>
      <c r="N87" s="2">
        <v>377053</v>
      </c>
      <c r="O87" s="2">
        <v>256073</v>
      </c>
      <c r="P87" s="2">
        <v>498039</v>
      </c>
      <c r="Q87" s="2">
        <v>4107</v>
      </c>
      <c r="R87" s="2">
        <v>4194</v>
      </c>
      <c r="S87" s="2">
        <v>4020</v>
      </c>
      <c r="T87">
        <f t="shared" ref="T87:T102" si="81">T86^2</f>
        <v>0.90702947845804982</v>
      </c>
    </row>
    <row r="88" spans="1:20" ht="20" customHeight="1" x14ac:dyDescent="0.45">
      <c r="A88" s="5" t="s">
        <v>101</v>
      </c>
      <c r="B88" s="3">
        <v>6.4</v>
      </c>
      <c r="C88" s="3">
        <v>5.6</v>
      </c>
      <c r="D88" s="3">
        <v>7</v>
      </c>
      <c r="E88" s="4">
        <v>8.4769999999999998E-2</v>
      </c>
      <c r="F88" s="4">
        <v>0.10876</v>
      </c>
      <c r="G88" s="4">
        <v>6.9849999999999995E-2</v>
      </c>
      <c r="H88" s="2">
        <v>50474</v>
      </c>
      <c r="I88" s="2">
        <v>38717</v>
      </c>
      <c r="J88" s="2">
        <v>62232</v>
      </c>
      <c r="K88" s="2">
        <v>48335</v>
      </c>
      <c r="L88" s="2">
        <v>36612</v>
      </c>
      <c r="M88" s="2">
        <v>60059</v>
      </c>
      <c r="N88" s="2">
        <v>324526</v>
      </c>
      <c r="O88" s="2">
        <v>215259</v>
      </c>
      <c r="P88" s="2">
        <v>433796</v>
      </c>
      <c r="Q88" s="2">
        <v>4279</v>
      </c>
      <c r="R88" s="2">
        <v>4211</v>
      </c>
      <c r="S88" s="2">
        <v>4347</v>
      </c>
      <c r="T88">
        <f t="shared" ref="T88" si="82">T86^3</f>
        <v>0.86383759853147601</v>
      </c>
    </row>
    <row r="89" spans="1:20" ht="20" customHeight="1" x14ac:dyDescent="0.45">
      <c r="A89" s="5" t="s">
        <v>102</v>
      </c>
      <c r="B89" s="3">
        <v>6</v>
      </c>
      <c r="C89" s="3">
        <v>5.2</v>
      </c>
      <c r="D89" s="3">
        <v>6.5</v>
      </c>
      <c r="E89" s="4">
        <v>9.5219999999999999E-2</v>
      </c>
      <c r="F89" s="4">
        <v>0.12067</v>
      </c>
      <c r="G89" s="4">
        <v>8.0049999999999996E-2</v>
      </c>
      <c r="H89" s="2">
        <v>46195</v>
      </c>
      <c r="I89" s="2">
        <v>34506</v>
      </c>
      <c r="J89" s="2">
        <v>57885</v>
      </c>
      <c r="K89" s="2">
        <v>43996</v>
      </c>
      <c r="L89" s="2">
        <v>32424</v>
      </c>
      <c r="M89" s="2">
        <v>55568</v>
      </c>
      <c r="N89" s="2">
        <v>276191</v>
      </c>
      <c r="O89" s="2">
        <v>178648</v>
      </c>
      <c r="P89" s="2">
        <v>373738</v>
      </c>
      <c r="Q89" s="2">
        <v>4399</v>
      </c>
      <c r="R89" s="2">
        <v>4164</v>
      </c>
      <c r="S89" s="2">
        <v>4634</v>
      </c>
      <c r="T89">
        <f t="shared" ref="T89" si="83">T86^4</f>
        <v>0.82270247479188185</v>
      </c>
    </row>
    <row r="90" spans="1:20" ht="20" customHeight="1" x14ac:dyDescent="0.45">
      <c r="A90" s="5" t="s">
        <v>103</v>
      </c>
      <c r="B90" s="3">
        <v>5.6</v>
      </c>
      <c r="C90" s="3">
        <v>4.8</v>
      </c>
      <c r="D90" s="3">
        <v>6</v>
      </c>
      <c r="E90" s="4">
        <v>0.10662000000000001</v>
      </c>
      <c r="F90" s="4">
        <v>0.13349</v>
      </c>
      <c r="G90" s="4">
        <v>9.1319999999999998E-2</v>
      </c>
      <c r="H90" s="2">
        <v>41797</v>
      </c>
      <c r="I90" s="2">
        <v>30343</v>
      </c>
      <c r="J90" s="2">
        <v>53251</v>
      </c>
      <c r="K90" s="2">
        <v>39568</v>
      </c>
      <c r="L90" s="2">
        <v>28317</v>
      </c>
      <c r="M90" s="2">
        <v>50820</v>
      </c>
      <c r="N90" s="2">
        <v>232195</v>
      </c>
      <c r="O90" s="2">
        <v>146223</v>
      </c>
      <c r="P90" s="2">
        <v>318169</v>
      </c>
      <c r="Q90" s="2">
        <v>4457</v>
      </c>
      <c r="R90" s="2">
        <v>4050</v>
      </c>
      <c r="S90" s="2">
        <v>4863</v>
      </c>
      <c r="T90">
        <f t="shared" ref="T90:T102" si="84">1/1.05</f>
        <v>0.95238095238095233</v>
      </c>
    </row>
    <row r="91" spans="1:20" ht="20" customHeight="1" x14ac:dyDescent="0.45">
      <c r="A91" s="5" t="s">
        <v>104</v>
      </c>
      <c r="B91" s="3">
        <v>5.2</v>
      </c>
      <c r="C91" s="3">
        <v>4.5</v>
      </c>
      <c r="D91" s="3">
        <v>5.5</v>
      </c>
      <c r="E91" s="4">
        <v>0.11902</v>
      </c>
      <c r="F91" s="4">
        <v>0.14723</v>
      </c>
      <c r="G91" s="4">
        <v>0.1037</v>
      </c>
      <c r="H91" s="2">
        <v>37340</v>
      </c>
      <c r="I91" s="2">
        <v>26292</v>
      </c>
      <c r="J91" s="2">
        <v>48389</v>
      </c>
      <c r="K91" s="2">
        <v>35118</v>
      </c>
      <c r="L91" s="2">
        <v>24357</v>
      </c>
      <c r="M91" s="2">
        <v>45880</v>
      </c>
      <c r="N91" s="2">
        <v>192626</v>
      </c>
      <c r="O91" s="2">
        <v>117906</v>
      </c>
      <c r="P91" s="2">
        <v>267349</v>
      </c>
      <c r="Q91" s="2">
        <v>4444</v>
      </c>
      <c r="R91" s="2">
        <v>3871</v>
      </c>
      <c r="S91" s="2">
        <v>5018</v>
      </c>
      <c r="T91">
        <f t="shared" ref="T91:T102" si="85">T90^2</f>
        <v>0.90702947845804982</v>
      </c>
    </row>
    <row r="92" spans="1:20" ht="20" customHeight="1" x14ac:dyDescent="0.45">
      <c r="A92" s="5" t="s">
        <v>105</v>
      </c>
      <c r="B92" s="3">
        <v>4.8</v>
      </c>
      <c r="C92" s="3">
        <v>4.2</v>
      </c>
      <c r="D92" s="3">
        <v>5.0999999999999996</v>
      </c>
      <c r="E92" s="4">
        <v>0.13245000000000001</v>
      </c>
      <c r="F92" s="4">
        <v>0.16192000000000001</v>
      </c>
      <c r="G92" s="4">
        <v>0.11720999999999999</v>
      </c>
      <c r="H92" s="2">
        <v>32896</v>
      </c>
      <c r="I92" s="2">
        <v>22421</v>
      </c>
      <c r="J92" s="2">
        <v>43371</v>
      </c>
      <c r="K92" s="2">
        <v>30717</v>
      </c>
      <c r="L92" s="2">
        <v>20606</v>
      </c>
      <c r="M92" s="2">
        <v>40829</v>
      </c>
      <c r="N92" s="2">
        <v>157508</v>
      </c>
      <c r="O92" s="2">
        <v>93549</v>
      </c>
      <c r="P92" s="2">
        <v>221469</v>
      </c>
      <c r="Q92" s="2">
        <v>4357</v>
      </c>
      <c r="R92" s="2">
        <v>3630</v>
      </c>
      <c r="S92" s="2">
        <v>5083</v>
      </c>
      <c r="T92">
        <f t="shared" ref="T92" si="86">T90^3</f>
        <v>0.86383759853147601</v>
      </c>
    </row>
    <row r="93" spans="1:20" ht="20" customHeight="1" x14ac:dyDescent="0.45">
      <c r="A93" s="5" t="s">
        <v>106</v>
      </c>
      <c r="B93" s="3">
        <v>4.4000000000000004</v>
      </c>
      <c r="C93" s="3">
        <v>3.9</v>
      </c>
      <c r="D93" s="3">
        <v>4.7</v>
      </c>
      <c r="E93" s="4">
        <v>0.14692</v>
      </c>
      <c r="F93" s="4">
        <v>0.17755000000000001</v>
      </c>
      <c r="G93" s="4">
        <v>0.13188</v>
      </c>
      <c r="H93" s="2">
        <v>28539</v>
      </c>
      <c r="I93" s="2">
        <v>18791</v>
      </c>
      <c r="J93" s="2">
        <v>38287</v>
      </c>
      <c r="K93" s="2">
        <v>26442</v>
      </c>
      <c r="L93" s="2">
        <v>17123</v>
      </c>
      <c r="M93" s="2">
        <v>35763</v>
      </c>
      <c r="N93" s="2">
        <v>126791</v>
      </c>
      <c r="O93" s="2">
        <v>72943</v>
      </c>
      <c r="P93" s="2">
        <v>180640</v>
      </c>
      <c r="Q93" s="2">
        <v>4193</v>
      </c>
      <c r="R93" s="2">
        <v>3336</v>
      </c>
      <c r="S93" s="2">
        <v>5049</v>
      </c>
      <c r="T93">
        <f t="shared" ref="T93" si="87">T90^4</f>
        <v>0.82270247479188185</v>
      </c>
    </row>
    <row r="94" spans="1:20" ht="20" customHeight="1" x14ac:dyDescent="0.45">
      <c r="A94" s="5" t="s">
        <v>107</v>
      </c>
      <c r="B94" s="3">
        <v>4.0999999999999996</v>
      </c>
      <c r="C94" s="3">
        <v>3.6</v>
      </c>
      <c r="D94" s="3">
        <v>4.4000000000000004</v>
      </c>
      <c r="E94" s="4">
        <v>0.16244</v>
      </c>
      <c r="F94" s="4">
        <v>0.19411999999999999</v>
      </c>
      <c r="G94" s="4">
        <v>0.1477</v>
      </c>
      <c r="H94" s="2">
        <v>24346</v>
      </c>
      <c r="I94" s="2">
        <v>15454</v>
      </c>
      <c r="J94" s="2">
        <v>33238</v>
      </c>
      <c r="K94" s="2">
        <v>22369</v>
      </c>
      <c r="L94" s="2">
        <v>13954</v>
      </c>
      <c r="M94" s="2">
        <v>30783</v>
      </c>
      <c r="N94" s="2">
        <v>100348</v>
      </c>
      <c r="O94" s="2">
        <v>55820</v>
      </c>
      <c r="P94" s="2">
        <v>144877</v>
      </c>
      <c r="Q94" s="2">
        <v>3955</v>
      </c>
      <c r="R94" s="2">
        <v>3000</v>
      </c>
      <c r="S94" s="2">
        <v>4909</v>
      </c>
      <c r="T94">
        <f t="shared" ref="T94:T102" si="88">1/1.05</f>
        <v>0.95238095238095233</v>
      </c>
    </row>
    <row r="95" spans="1:20" ht="20" customHeight="1" x14ac:dyDescent="0.45">
      <c r="A95" s="5" t="s">
        <v>108</v>
      </c>
      <c r="B95" s="3">
        <v>3.8</v>
      </c>
      <c r="C95" s="3">
        <v>3.4</v>
      </c>
      <c r="D95" s="3">
        <v>4</v>
      </c>
      <c r="E95" s="4">
        <v>0.17901</v>
      </c>
      <c r="F95" s="4">
        <v>0.21162</v>
      </c>
      <c r="G95" s="4">
        <v>0.16467000000000001</v>
      </c>
      <c r="H95" s="2">
        <v>20391</v>
      </c>
      <c r="I95" s="2">
        <v>12454</v>
      </c>
      <c r="J95" s="2">
        <v>28329</v>
      </c>
      <c r="K95" s="2">
        <v>18566</v>
      </c>
      <c r="L95" s="2">
        <v>11137</v>
      </c>
      <c r="M95" s="2">
        <v>25996</v>
      </c>
      <c r="N95" s="2">
        <v>77979</v>
      </c>
      <c r="O95" s="2">
        <v>41866</v>
      </c>
      <c r="P95" s="2">
        <v>114094</v>
      </c>
      <c r="Q95" s="2">
        <v>3650</v>
      </c>
      <c r="R95" s="2">
        <v>2636</v>
      </c>
      <c r="S95" s="2">
        <v>4665</v>
      </c>
      <c r="T95">
        <f t="shared" ref="T95:T102" si="89">T94^2</f>
        <v>0.90702947845804982</v>
      </c>
    </row>
    <row r="96" spans="1:20" ht="20" customHeight="1" x14ac:dyDescent="0.45">
      <c r="A96" s="5" t="s">
        <v>109</v>
      </c>
      <c r="B96" s="3">
        <v>3.5</v>
      </c>
      <c r="C96" s="3">
        <v>3.1</v>
      </c>
      <c r="D96" s="3">
        <v>3.7</v>
      </c>
      <c r="E96" s="4">
        <v>0.1966</v>
      </c>
      <c r="F96" s="4">
        <v>0.23000999999999999</v>
      </c>
      <c r="G96" s="4">
        <v>0.18274000000000001</v>
      </c>
      <c r="H96" s="2">
        <v>16741</v>
      </c>
      <c r="I96" s="2">
        <v>9819</v>
      </c>
      <c r="J96" s="2">
        <v>23664</v>
      </c>
      <c r="K96" s="2">
        <v>15096</v>
      </c>
      <c r="L96" s="2">
        <v>8690</v>
      </c>
      <c r="M96" s="2">
        <v>21502</v>
      </c>
      <c r="N96" s="2">
        <v>59413</v>
      </c>
      <c r="O96" s="2">
        <v>30729</v>
      </c>
      <c r="P96" s="2">
        <v>88098</v>
      </c>
      <c r="Q96" s="2">
        <v>3291</v>
      </c>
      <c r="R96" s="2">
        <v>2258</v>
      </c>
      <c r="S96" s="2">
        <v>4324</v>
      </c>
      <c r="T96">
        <f t="shared" ref="T96" si="90">T94^3</f>
        <v>0.86383759853147601</v>
      </c>
    </row>
    <row r="97" spans="1:20" ht="20" customHeight="1" x14ac:dyDescent="0.45">
      <c r="A97" s="5" t="s">
        <v>110</v>
      </c>
      <c r="B97" s="3">
        <v>3.3</v>
      </c>
      <c r="C97" s="3">
        <v>2.9</v>
      </c>
      <c r="D97" s="3">
        <v>3.4</v>
      </c>
      <c r="E97" s="4">
        <v>0.21518999999999999</v>
      </c>
      <c r="F97" s="4">
        <v>0.24926999999999999</v>
      </c>
      <c r="G97" s="4">
        <v>0.20186999999999999</v>
      </c>
      <c r="H97" s="2">
        <v>13450</v>
      </c>
      <c r="I97" s="2">
        <v>7560</v>
      </c>
      <c r="J97" s="2">
        <v>19340</v>
      </c>
      <c r="K97" s="2">
        <v>12003</v>
      </c>
      <c r="L97" s="2">
        <v>6618</v>
      </c>
      <c r="M97" s="2">
        <v>17388</v>
      </c>
      <c r="N97" s="2">
        <v>44318</v>
      </c>
      <c r="O97" s="2">
        <v>22040</v>
      </c>
      <c r="P97" s="2">
        <v>66596</v>
      </c>
      <c r="Q97" s="2">
        <v>2894</v>
      </c>
      <c r="R97" s="2">
        <v>1885</v>
      </c>
      <c r="S97" s="2">
        <v>3904</v>
      </c>
      <c r="T97">
        <f t="shared" ref="T97" si="91">T94^4</f>
        <v>0.82270247479188185</v>
      </c>
    </row>
    <row r="98" spans="1:20" ht="20" customHeight="1" x14ac:dyDescent="0.45">
      <c r="A98" s="5" t="s">
        <v>111</v>
      </c>
      <c r="B98" s="3">
        <v>3.1</v>
      </c>
      <c r="C98" s="3">
        <v>2.7</v>
      </c>
      <c r="D98" s="3">
        <v>3.2</v>
      </c>
      <c r="E98" s="4">
        <v>0.23471</v>
      </c>
      <c r="F98" s="4">
        <v>0.26934999999999998</v>
      </c>
      <c r="G98" s="4">
        <v>0.22198000000000001</v>
      </c>
      <c r="H98" s="2">
        <v>10556</v>
      </c>
      <c r="I98" s="2">
        <v>5676</v>
      </c>
      <c r="J98" s="2">
        <v>15436</v>
      </c>
      <c r="K98" s="2">
        <v>9317</v>
      </c>
      <c r="L98" s="2">
        <v>4911</v>
      </c>
      <c r="M98" s="2">
        <v>13722</v>
      </c>
      <c r="N98" s="2">
        <v>32315</v>
      </c>
      <c r="O98" s="2">
        <v>15422</v>
      </c>
      <c r="P98" s="2">
        <v>49208</v>
      </c>
      <c r="Q98" s="2">
        <v>2478</v>
      </c>
      <c r="R98" s="2">
        <v>1529</v>
      </c>
      <c r="S98" s="2">
        <v>3426</v>
      </c>
      <c r="T98">
        <f t="shared" ref="T98:T102" si="92">1/1.05</f>
        <v>0.95238095238095233</v>
      </c>
    </row>
    <row r="99" spans="1:20" ht="20" customHeight="1" x14ac:dyDescent="0.45">
      <c r="A99" s="5" t="s">
        <v>112</v>
      </c>
      <c r="B99" s="3">
        <v>2.8</v>
      </c>
      <c r="C99" s="3">
        <v>2.5</v>
      </c>
      <c r="D99" s="3">
        <v>3</v>
      </c>
      <c r="E99" s="4">
        <v>0.25508999999999998</v>
      </c>
      <c r="F99" s="4">
        <v>0.29019</v>
      </c>
      <c r="G99" s="4">
        <v>0.24296999999999999</v>
      </c>
      <c r="H99" s="2">
        <v>8078</v>
      </c>
      <c r="I99" s="2">
        <v>4147</v>
      </c>
      <c r="J99" s="2">
        <v>12009</v>
      </c>
      <c r="K99" s="2">
        <v>7048</v>
      </c>
      <c r="L99" s="2">
        <v>3545</v>
      </c>
      <c r="M99" s="2">
        <v>10550</v>
      </c>
      <c r="N99" s="2">
        <v>22998</v>
      </c>
      <c r="O99" s="2">
        <v>10510</v>
      </c>
      <c r="P99" s="2">
        <v>35486</v>
      </c>
      <c r="Q99" s="2">
        <v>2061</v>
      </c>
      <c r="R99" s="2">
        <v>1203</v>
      </c>
      <c r="S99" s="2">
        <v>2918</v>
      </c>
      <c r="T99">
        <f t="shared" ref="T99:T102" si="93">T98^2</f>
        <v>0.90702947845804982</v>
      </c>
    </row>
    <row r="100" spans="1:20" ht="20" customHeight="1" x14ac:dyDescent="0.45">
      <c r="A100" s="5" t="s">
        <v>113</v>
      </c>
      <c r="B100" s="3">
        <v>2.7</v>
      </c>
      <c r="C100" s="3">
        <v>2.4</v>
      </c>
      <c r="D100" s="3">
        <v>2.7</v>
      </c>
      <c r="E100" s="4">
        <v>0.27622000000000002</v>
      </c>
      <c r="F100" s="4">
        <v>0.31172</v>
      </c>
      <c r="G100" s="4">
        <v>0.26473000000000002</v>
      </c>
      <c r="H100" s="2">
        <v>6017</v>
      </c>
      <c r="I100" s="2">
        <v>2944</v>
      </c>
      <c r="J100" s="2">
        <v>9091</v>
      </c>
      <c r="K100" s="2">
        <v>5186</v>
      </c>
      <c r="L100" s="2">
        <v>2485</v>
      </c>
      <c r="M100" s="2">
        <v>7888</v>
      </c>
      <c r="N100" s="2">
        <v>15950</v>
      </c>
      <c r="O100" s="2">
        <v>6965</v>
      </c>
      <c r="P100" s="2">
        <v>24936</v>
      </c>
      <c r="Q100" s="2">
        <v>1662</v>
      </c>
      <c r="R100" s="2">
        <v>918</v>
      </c>
      <c r="S100" s="2">
        <v>2407</v>
      </c>
      <c r="T100">
        <f t="shared" ref="T100" si="94">T98^3</f>
        <v>0.86383759853147601</v>
      </c>
    </row>
    <row r="101" spans="1:20" ht="20" customHeight="1" x14ac:dyDescent="0.45">
      <c r="A101" s="5" t="s">
        <v>114</v>
      </c>
      <c r="B101" s="3">
        <v>2.5</v>
      </c>
      <c r="C101" s="3">
        <v>2.2000000000000002</v>
      </c>
      <c r="D101" s="3">
        <v>2.6</v>
      </c>
      <c r="E101" s="4">
        <v>0.29798999999999998</v>
      </c>
      <c r="F101" s="4">
        <v>0.33388000000000001</v>
      </c>
      <c r="G101" s="4">
        <v>0.28710999999999998</v>
      </c>
      <c r="H101" s="2">
        <v>4355</v>
      </c>
      <c r="I101" s="2">
        <v>2026</v>
      </c>
      <c r="J101" s="2">
        <v>6685</v>
      </c>
      <c r="K101" s="2">
        <v>3706</v>
      </c>
      <c r="L101" s="2">
        <v>1688</v>
      </c>
      <c r="M101" s="2">
        <v>5725</v>
      </c>
      <c r="N101" s="2">
        <v>10764</v>
      </c>
      <c r="O101" s="2">
        <v>4480</v>
      </c>
      <c r="P101" s="2">
        <v>17048</v>
      </c>
      <c r="Q101" s="2">
        <v>1298</v>
      </c>
      <c r="R101" s="2">
        <v>676</v>
      </c>
      <c r="S101" s="2">
        <v>1919</v>
      </c>
      <c r="T101">
        <f t="shared" ref="T101" si="95">T98^4</f>
        <v>0.82270247479188185</v>
      </c>
    </row>
    <row r="102" spans="1:20" ht="20" customHeight="1" x14ac:dyDescent="0.45">
      <c r="A102" s="6" t="s">
        <v>115</v>
      </c>
      <c r="B102" s="3">
        <v>2.2999999999999998</v>
      </c>
      <c r="C102" s="3">
        <v>2.1</v>
      </c>
      <c r="D102" s="3">
        <v>2.4</v>
      </c>
      <c r="E102" s="4">
        <v>1</v>
      </c>
      <c r="F102" s="4">
        <v>1</v>
      </c>
      <c r="G102" s="4">
        <v>1</v>
      </c>
      <c r="H102" s="2">
        <v>3057</v>
      </c>
      <c r="I102" s="2">
        <v>1350</v>
      </c>
      <c r="J102" s="2">
        <v>4765</v>
      </c>
      <c r="K102" s="2">
        <v>7057</v>
      </c>
      <c r="L102" s="2">
        <v>2792</v>
      </c>
      <c r="M102" s="2">
        <v>11323</v>
      </c>
      <c r="N102" s="2">
        <v>7057</v>
      </c>
      <c r="O102" s="2">
        <v>2792</v>
      </c>
      <c r="P102" s="2">
        <v>11323</v>
      </c>
      <c r="Q102" s="2">
        <v>3057</v>
      </c>
      <c r="R102" s="2">
        <v>1350</v>
      </c>
      <c r="S102" s="2">
        <v>4765</v>
      </c>
      <c r="T102">
        <f t="shared" ref="T102" si="96">1/1.05</f>
        <v>0.95238095238095233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7" x14ac:dyDescent="0.45"/>
  <sheetData>
    <row r="1" spans="1:2" x14ac:dyDescent="0.45">
      <c r="A1" s="7" t="s">
        <v>116</v>
      </c>
      <c r="B1" s="7" t="s">
        <v>117</v>
      </c>
    </row>
    <row r="2" spans="1:2" x14ac:dyDescent="0.45">
      <c r="A2" s="7" t="s">
        <v>118</v>
      </c>
      <c r="B2" s="7" t="s">
        <v>119</v>
      </c>
    </row>
    <row r="3" spans="1:2" x14ac:dyDescent="0.45">
      <c r="A3" s="7" t="s">
        <v>120</v>
      </c>
      <c r="B3" s="7" t="s">
        <v>121</v>
      </c>
    </row>
    <row r="4" spans="1:2" x14ac:dyDescent="0.45">
      <c r="A4" s="7" t="s">
        <v>122</v>
      </c>
      <c r="B4" s="7" t="s">
        <v>123</v>
      </c>
    </row>
    <row r="5" spans="1:2" x14ac:dyDescent="0.45">
      <c r="A5" s="7" t="s">
        <v>124</v>
      </c>
      <c r="B5" s="7" t="s">
        <v>125</v>
      </c>
    </row>
    <row r="6" spans="1:2" x14ac:dyDescent="0.45">
      <c r="A6" s="7" t="s">
        <v>126</v>
      </c>
      <c r="B6" s="7" t="s">
        <v>127</v>
      </c>
    </row>
    <row r="7" spans="1:2" x14ac:dyDescent="0.45">
      <c r="A7" s="7" t="s">
        <v>128</v>
      </c>
      <c r="B7" s="7" t="s">
        <v>129</v>
      </c>
    </row>
    <row r="8" spans="1:2" x14ac:dyDescent="0.45">
      <c r="A8" s="7" t="s">
        <v>130</v>
      </c>
    </row>
    <row r="9" spans="1:2" x14ac:dyDescent="0.45">
      <c r="A9" s="7" t="s">
        <v>131</v>
      </c>
      <c r="B9" s="7" t="s">
        <v>132</v>
      </c>
    </row>
    <row r="10" spans="1:2" x14ac:dyDescent="0.45">
      <c r="A10" s="7" t="s">
        <v>128</v>
      </c>
      <c r="B10" s="7" t="s">
        <v>133</v>
      </c>
    </row>
    <row r="11" spans="1:2" x14ac:dyDescent="0.45">
      <c r="A11" s="7" t="s">
        <v>128</v>
      </c>
      <c r="B11" s="7" t="s">
        <v>134</v>
      </c>
    </row>
    <row r="12" spans="1:2" x14ac:dyDescent="0.45">
      <c r="A12" s="7" t="s">
        <v>128</v>
      </c>
      <c r="B12" s="7" t="s">
        <v>135</v>
      </c>
    </row>
    <row r="13" spans="1:2" x14ac:dyDescent="0.45">
      <c r="A13" s="7" t="s">
        <v>128</v>
      </c>
      <c r="B13" s="7" t="s">
        <v>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Samsung</cp:lastModifiedBy>
  <dcterms:created xsi:type="dcterms:W3CDTF">2020-12-06T01:05:51Z</dcterms:created>
  <dcterms:modified xsi:type="dcterms:W3CDTF">2020-12-09T02:31:21Z</dcterms:modified>
</cp:coreProperties>
</file>