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MED\"/>
    </mc:Choice>
  </mc:AlternateContent>
  <xr:revisionPtr revIDLastSave="0" documentId="13_ncr:1_{8EB0C89E-5583-4BF9-A502-CCE0DD23604F}" xr6:coauthVersionLast="47" xr6:coauthVersionMax="47" xr10:uidLastSave="{00000000-0000-0000-0000-000000000000}"/>
  <bookViews>
    <workbookView xWindow="-108" yWindow="-108" windowWidth="23256" windowHeight="12456" xr2:uid="{C9EEC93F-793C-48CB-A4CA-4E45CDE007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G19" i="1" s="1"/>
  <c r="H19" i="1" s="1"/>
  <c r="I19" i="1" s="1"/>
  <c r="J19" i="1" s="1"/>
  <c r="F18" i="1"/>
  <c r="G18" i="1" s="1"/>
  <c r="H18" i="1" s="1"/>
  <c r="I18" i="1" s="1"/>
  <c r="J18" i="1" s="1"/>
  <c r="F17" i="1"/>
  <c r="G17" i="1" s="1"/>
  <c r="H17" i="1" s="1"/>
  <c r="G20" i="1"/>
  <c r="H20" i="1" s="1"/>
  <c r="I20" i="1" s="1"/>
  <c r="J20" i="1" s="1"/>
  <c r="G21" i="1"/>
  <c r="H21" i="1" s="1"/>
  <c r="I21" i="1" s="1"/>
  <c r="J21" i="1" s="1"/>
  <c r="I4" i="1"/>
  <c r="I5" i="1"/>
  <c r="I6" i="1"/>
  <c r="J6" i="1" s="1"/>
  <c r="K6" i="1" s="1"/>
  <c r="I7" i="1"/>
  <c r="I3" i="1"/>
  <c r="G8" i="1"/>
  <c r="H8" i="1"/>
  <c r="F8" i="1"/>
  <c r="I17" i="1" l="1"/>
  <c r="J17" i="1" s="1"/>
  <c r="J3" i="1"/>
  <c r="K3" i="1" s="1"/>
  <c r="J7" i="1"/>
  <c r="K7" i="1" s="1"/>
  <c r="J5" i="1"/>
  <c r="K5" i="1" s="1"/>
  <c r="J4" i="1"/>
  <c r="K4" i="1" s="1"/>
</calcChain>
</file>

<file path=xl/sharedStrings.xml><?xml version="1.0" encoding="utf-8"?>
<sst xmlns="http://schemas.openxmlformats.org/spreadsheetml/2006/main" count="18" uniqueCount="16">
  <si>
    <t>Rok studiów</t>
  </si>
  <si>
    <t>Stan cywilny</t>
  </si>
  <si>
    <t>Liczba studentów</t>
  </si>
  <si>
    <t>Wolni</t>
  </si>
  <si>
    <t>Małżeństwo</t>
  </si>
  <si>
    <t>suma</t>
  </si>
  <si>
    <t>Pi</t>
  </si>
  <si>
    <t>1-Pi</t>
  </si>
  <si>
    <t>ln(p(t))/(1-p(t))</t>
  </si>
  <si>
    <t>a=</t>
  </si>
  <si>
    <t>b=</t>
  </si>
  <si>
    <t>e^-(at+b)</t>
  </si>
  <si>
    <t>(at+b)</t>
  </si>
  <si>
    <t>1+e^-(at+b)</t>
  </si>
  <si>
    <t>1/1+e^-(at+b)</t>
  </si>
  <si>
    <t>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</si>
</sst>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 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137160</xdr:colOff>
      <xdr:row>8</xdr:row>
      <xdr:rowOff>133350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C985653-AA68-0B33-682D-167D7BB846F0}"/>
            </a:ext>
          </a:extLst>
        </xdr:cNvPr>
        <xdr:cNvSpPr txBox="1"/>
      </xdr:nvSpPr>
      <xdr:spPr>
        <a:xfrm>
          <a:off x="6629400" y="196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9</xdr:col>
      <xdr:colOff>137160</xdr:colOff>
      <xdr:row>8</xdr:row>
      <xdr:rowOff>103388</xdr:rowOff>
    </xdr:from>
    <xdr:ext cx="534698" cy="382432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870E9C3-73FA-1B84-D1DE-EA79DAD311E3}"/>
            </a:ext>
          </a:extLst>
        </xdr:cNvPr>
        <xdr:cNvSpPr txBox="1"/>
      </xdr:nvSpPr>
      <xdr:spPr>
        <a:xfrm>
          <a:off x="6627562" y="1941378"/>
          <a:ext cx="534698" cy="38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pl-PL" sz="1100"/>
        </a:p>
      </xdr:txBody>
    </xdr:sp>
    <xdr:clientData/>
  </xdr:oneCellAnchor>
  <xdr:twoCellAnchor editAs="oneCell">
    <xdr:from>
      <xdr:col>11</xdr:col>
      <xdr:colOff>594221</xdr:colOff>
      <xdr:row>8</xdr:row>
      <xdr:rowOff>13981</xdr:rowOff>
    </xdr:from>
    <xdr:to>
      <xdr:col>16</xdr:col>
      <xdr:colOff>298439</xdr:colOff>
      <xdr:row>11</xdr:row>
      <xdr:rowOff>113041</xdr:rowOff>
    </xdr:to>
    <xdr:pic>
      <xdr:nvPicPr>
        <xdr:cNvPr id="4" name="Obraz 3" descr="No description available.">
          <a:extLst>
            <a:ext uri="{FF2B5EF4-FFF2-40B4-BE49-F238E27FC236}">
              <a16:creationId xmlns:a16="http://schemas.microsoft.com/office/drawing/2014/main" id="{6C0A2DC8-F13D-04B6-46A9-28437676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8111" y="1468073"/>
          <a:ext cx="2745227" cy="644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1FD8-3CE8-4110-85EF-C267DE20AF26}">
  <dimension ref="A1:AD29"/>
  <sheetViews>
    <sheetView tabSelected="1" zoomScale="109" zoomScaleNormal="199" workbookViewId="0">
      <selection activeCell="D29" sqref="D29"/>
    </sheetView>
  </sheetViews>
  <sheetFormatPr defaultRowHeight="14.4"/>
  <cols>
    <col min="1" max="2" width="11" bestFit="1" customWidth="1"/>
    <col min="5" max="5" width="11" bestFit="1" customWidth="1"/>
    <col min="6" max="6" width="15.21875" bestFit="1" customWidth="1"/>
    <col min="7" max="7" width="12.109375" bestFit="1" customWidth="1"/>
    <col min="8" max="8" width="10.88671875" bestFit="1" customWidth="1"/>
    <col min="9" max="9" width="12.109375" bestFit="1" customWidth="1"/>
    <col min="11" max="11" width="13.6640625" bestFit="1" customWidth="1"/>
    <col min="25" max="30" width="8.88671875" customWidth="1"/>
  </cols>
  <sheetData>
    <row r="1" spans="1:11">
      <c r="A1" s="1" t="s">
        <v>0</v>
      </c>
      <c r="B1" s="1" t="s">
        <v>1</v>
      </c>
    </row>
    <row r="2" spans="1:11">
      <c r="A2" s="1">
        <v>1</v>
      </c>
      <c r="B2" s="1">
        <v>0</v>
      </c>
      <c r="E2" s="1" t="s">
        <v>0</v>
      </c>
      <c r="F2" s="1" t="s">
        <v>2</v>
      </c>
      <c r="G2" s="1" t="s">
        <v>3</v>
      </c>
      <c r="H2" s="1" t="s">
        <v>4</v>
      </c>
      <c r="I2" s="1" t="s">
        <v>6</v>
      </c>
      <c r="J2" s="1" t="s">
        <v>7</v>
      </c>
      <c r="K2" s="1" t="s">
        <v>8</v>
      </c>
    </row>
    <row r="3" spans="1:11">
      <c r="A3" s="1">
        <v>2</v>
      </c>
      <c r="B3" s="1">
        <v>0</v>
      </c>
      <c r="E3" s="2">
        <v>1</v>
      </c>
      <c r="F3" s="1">
        <v>6</v>
      </c>
      <c r="G3" s="1">
        <v>5</v>
      </c>
      <c r="H3" s="1">
        <v>1</v>
      </c>
      <c r="I3" s="1">
        <f>H3/F3</f>
        <v>0.16666666666666666</v>
      </c>
      <c r="J3" s="1">
        <f>1-I3</f>
        <v>0.83333333333333337</v>
      </c>
      <c r="K3" s="1">
        <f>LN(I3/J3)</f>
        <v>-1.6094379124341005</v>
      </c>
    </row>
    <row r="4" spans="1:11">
      <c r="A4" s="1">
        <v>5</v>
      </c>
      <c r="B4" s="1">
        <v>1</v>
      </c>
      <c r="E4" s="1">
        <v>2</v>
      </c>
      <c r="F4" s="1">
        <v>6</v>
      </c>
      <c r="G4" s="1">
        <v>5</v>
      </c>
      <c r="H4" s="1">
        <v>1</v>
      </c>
      <c r="I4" s="1">
        <f t="shared" ref="I4:I7" si="0">H4/F4</f>
        <v>0.16666666666666666</v>
      </c>
      <c r="J4" s="1">
        <f t="shared" ref="J4:J7" si="1">1-I4</f>
        <v>0.83333333333333337</v>
      </c>
      <c r="K4" s="1">
        <f t="shared" ref="K4:K7" si="2">LN(I4/J4)</f>
        <v>-1.6094379124341005</v>
      </c>
    </row>
    <row r="5" spans="1:11">
      <c r="A5" s="1">
        <v>1</v>
      </c>
      <c r="B5" s="1">
        <v>0</v>
      </c>
      <c r="E5" s="1">
        <v>3</v>
      </c>
      <c r="F5" s="1">
        <v>5</v>
      </c>
      <c r="G5" s="1">
        <v>2</v>
      </c>
      <c r="H5" s="1">
        <v>3</v>
      </c>
      <c r="I5" s="1">
        <f t="shared" si="0"/>
        <v>0.6</v>
      </c>
      <c r="J5" s="1">
        <f t="shared" si="1"/>
        <v>0.4</v>
      </c>
      <c r="K5" s="1">
        <f t="shared" si="2"/>
        <v>0.40546510810816422</v>
      </c>
    </row>
    <row r="6" spans="1:11">
      <c r="A6" s="1">
        <v>4</v>
      </c>
      <c r="B6" s="1">
        <v>1</v>
      </c>
      <c r="E6" s="1">
        <v>4</v>
      </c>
      <c r="F6" s="1">
        <v>5</v>
      </c>
      <c r="G6" s="1">
        <v>1</v>
      </c>
      <c r="H6" s="1">
        <v>4</v>
      </c>
      <c r="I6" s="1">
        <f t="shared" si="0"/>
        <v>0.8</v>
      </c>
      <c r="J6" s="1">
        <f t="shared" si="1"/>
        <v>0.19999999999999996</v>
      </c>
      <c r="K6" s="1">
        <f t="shared" si="2"/>
        <v>1.3862943611198908</v>
      </c>
    </row>
    <row r="7" spans="1:11">
      <c r="A7" s="1">
        <v>3</v>
      </c>
      <c r="B7" s="1">
        <v>0</v>
      </c>
      <c r="E7" s="1">
        <v>5</v>
      </c>
      <c r="F7" s="1">
        <v>6</v>
      </c>
      <c r="G7" s="1">
        <v>1</v>
      </c>
      <c r="H7" s="1">
        <v>5</v>
      </c>
      <c r="I7" s="1">
        <f t="shared" si="0"/>
        <v>0.83333333333333337</v>
      </c>
      <c r="J7" s="1">
        <f t="shared" si="1"/>
        <v>0.16666666666666663</v>
      </c>
      <c r="K7" s="1">
        <f t="shared" si="2"/>
        <v>1.6094379124341007</v>
      </c>
    </row>
    <row r="8" spans="1:11">
      <c r="A8" s="1">
        <v>2</v>
      </c>
      <c r="B8" s="1">
        <v>1</v>
      </c>
      <c r="E8" t="s">
        <v>5</v>
      </c>
      <c r="F8">
        <f>SUM(F3:F7)</f>
        <v>28</v>
      </c>
      <c r="G8">
        <f t="shared" ref="G8:H8" si="3">SUM(G3:G7)</f>
        <v>14</v>
      </c>
      <c r="H8">
        <f t="shared" si="3"/>
        <v>14</v>
      </c>
    </row>
    <row r="9" spans="1:11">
      <c r="A9" s="1">
        <v>1</v>
      </c>
      <c r="B9" s="1">
        <v>0</v>
      </c>
    </row>
    <row r="10" spans="1:11">
      <c r="A10" s="1">
        <v>5</v>
      </c>
      <c r="B10" s="1">
        <v>1</v>
      </c>
    </row>
    <row r="11" spans="1:11">
      <c r="A11" s="1">
        <v>2</v>
      </c>
      <c r="B11" s="1">
        <v>0</v>
      </c>
    </row>
    <row r="12" spans="1:11">
      <c r="A12" s="1">
        <v>3</v>
      </c>
      <c r="B12" s="1">
        <v>0</v>
      </c>
    </row>
    <row r="13" spans="1:11">
      <c r="A13" s="1">
        <v>4</v>
      </c>
      <c r="B13" s="1">
        <v>1</v>
      </c>
      <c r="J13" s="1" t="s">
        <v>9</v>
      </c>
      <c r="K13" s="1">
        <v>0.97699999999999998</v>
      </c>
    </row>
    <row r="14" spans="1:11">
      <c r="A14" s="1">
        <v>1</v>
      </c>
      <c r="B14" s="1">
        <v>0</v>
      </c>
      <c r="J14" s="1" t="s">
        <v>10</v>
      </c>
      <c r="K14" s="1">
        <v>-2.8832</v>
      </c>
    </row>
    <row r="15" spans="1:11">
      <c r="A15" s="1">
        <v>2</v>
      </c>
      <c r="B15" s="1">
        <v>1</v>
      </c>
    </row>
    <row r="16" spans="1:11">
      <c r="A16" s="1">
        <v>5</v>
      </c>
      <c r="B16" s="1">
        <v>1</v>
      </c>
      <c r="E16" s="1" t="s">
        <v>0</v>
      </c>
      <c r="F16" s="1" t="s">
        <v>12</v>
      </c>
      <c r="G16" s="1" t="s">
        <v>11</v>
      </c>
      <c r="H16" s="1" t="s">
        <v>13</v>
      </c>
      <c r="I16" s="1" t="s">
        <v>14</v>
      </c>
      <c r="J16" s="4" t="s">
        <v>15</v>
      </c>
    </row>
    <row r="17" spans="1:12">
      <c r="A17" s="1">
        <v>4</v>
      </c>
      <c r="B17" s="1">
        <v>1</v>
      </c>
      <c r="E17" s="1">
        <v>1</v>
      </c>
      <c r="F17" s="1">
        <f>($K$13*E17+$K$14)</f>
        <v>-1.9062000000000001</v>
      </c>
      <c r="G17" s="1">
        <f>EXP(1)^(-F17)</f>
        <v>6.7274757566973724</v>
      </c>
      <c r="H17" s="1">
        <f>1+G17</f>
        <v>7.7274757566973724</v>
      </c>
      <c r="I17" s="1">
        <f>1/H17</f>
        <v>0.12940836457924879</v>
      </c>
      <c r="J17" s="1">
        <f>I17</f>
        <v>0.12940836457924879</v>
      </c>
      <c r="K17" s="3"/>
    </row>
    <row r="18" spans="1:12">
      <c r="A18" s="1">
        <v>3</v>
      </c>
      <c r="B18" s="1">
        <v>1</v>
      </c>
      <c r="E18" s="1">
        <v>2</v>
      </c>
      <c r="F18" s="1">
        <f>($K$13*E18+$K$14)</f>
        <v>-0.92920000000000003</v>
      </c>
      <c r="G18" s="1">
        <f t="shared" ref="G18:G21" si="4">EXP(1)^(-F18)</f>
        <v>2.5324823811024624</v>
      </c>
      <c r="H18" s="1">
        <f t="shared" ref="G18:H21" si="5">1+G18</f>
        <v>3.5324823811024624</v>
      </c>
      <c r="I18" s="1">
        <f t="shared" ref="I18:I21" si="6">1/H18</f>
        <v>0.28308704534512275</v>
      </c>
      <c r="J18" s="1">
        <f t="shared" ref="J18:J21" si="7">I18</f>
        <v>0.28308704534512275</v>
      </c>
      <c r="K18" s="3"/>
    </row>
    <row r="19" spans="1:12">
      <c r="A19" s="1">
        <v>1</v>
      </c>
      <c r="B19" s="1">
        <v>1</v>
      </c>
      <c r="E19" s="1">
        <v>3</v>
      </c>
      <c r="F19" s="1">
        <f>($K$13*E19+$K$14)</f>
        <v>4.7800000000000065E-2</v>
      </c>
      <c r="G19" s="1">
        <f t="shared" si="4"/>
        <v>0.95332443289886681</v>
      </c>
      <c r="H19" s="1">
        <f t="shared" si="5"/>
        <v>1.9533244328988668</v>
      </c>
      <c r="I19" s="1">
        <f t="shared" si="6"/>
        <v>0.51194772519992071</v>
      </c>
      <c r="J19" s="1">
        <f t="shared" si="7"/>
        <v>0.51194772519992071</v>
      </c>
    </row>
    <row r="20" spans="1:12">
      <c r="A20" s="1">
        <v>4</v>
      </c>
      <c r="B20" s="1">
        <v>1</v>
      </c>
      <c r="E20" s="1">
        <v>4</v>
      </c>
      <c r="F20" s="1">
        <f>($K$13*E20+$K$14)</f>
        <v>1.0247999999999999</v>
      </c>
      <c r="G20" s="1">
        <f t="shared" si="4"/>
        <v>0.35886823187544054</v>
      </c>
      <c r="H20" s="1">
        <f t="shared" si="5"/>
        <v>1.3588682318754406</v>
      </c>
      <c r="I20" s="1">
        <f t="shared" si="6"/>
        <v>0.73590652613892593</v>
      </c>
      <c r="J20" s="1">
        <f t="shared" si="7"/>
        <v>0.73590652613892593</v>
      </c>
      <c r="L20" s="3"/>
    </row>
    <row r="21" spans="1:12">
      <c r="A21" s="1">
        <v>5</v>
      </c>
      <c r="B21" s="1">
        <v>0</v>
      </c>
      <c r="E21" s="1">
        <v>5</v>
      </c>
      <c r="F21" s="1">
        <f>($K$13*E21+$K$14)</f>
        <v>2.0017999999999998</v>
      </c>
      <c r="G21" s="1">
        <f t="shared" si="4"/>
        <v>0.13509189883845893</v>
      </c>
      <c r="H21" s="1">
        <f>1+G21</f>
        <v>1.1350918988384588</v>
      </c>
      <c r="I21" s="1">
        <f t="shared" si="6"/>
        <v>0.88098593693012994</v>
      </c>
      <c r="J21" s="1">
        <f t="shared" si="7"/>
        <v>0.88098593693012994</v>
      </c>
      <c r="L21" s="3"/>
    </row>
    <row r="22" spans="1:12">
      <c r="A22" s="1">
        <v>2</v>
      </c>
      <c r="B22" s="1">
        <v>0</v>
      </c>
      <c r="L22" s="3"/>
    </row>
    <row r="23" spans="1:12">
      <c r="A23" s="1">
        <v>5</v>
      </c>
      <c r="B23" s="1">
        <v>1</v>
      </c>
      <c r="L23" s="3"/>
    </row>
    <row r="24" spans="1:12">
      <c r="A24" s="1">
        <v>3</v>
      </c>
      <c r="B24" s="1">
        <v>0</v>
      </c>
      <c r="L24" s="3"/>
    </row>
    <row r="25" spans="1:12">
      <c r="A25" s="1">
        <v>4</v>
      </c>
      <c r="B25" s="1">
        <v>1</v>
      </c>
    </row>
    <row r="26" spans="1:12">
      <c r="A26" s="1">
        <v>3</v>
      </c>
      <c r="B26" s="1">
        <v>0</v>
      </c>
    </row>
    <row r="27" spans="1:12">
      <c r="A27" s="1">
        <v>2</v>
      </c>
      <c r="B27" s="1">
        <v>1</v>
      </c>
    </row>
    <row r="28" spans="1:12">
      <c r="A28" s="1">
        <v>5</v>
      </c>
      <c r="B28" s="1">
        <v>1</v>
      </c>
    </row>
    <row r="29" spans="1:12">
      <c r="A29" s="1">
        <v>1</v>
      </c>
      <c r="B29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B8296052C6C24CB48A9E7F62F8D777" ma:contentTypeVersion="11" ma:contentTypeDescription="Utwórz nowy dokument." ma:contentTypeScope="" ma:versionID="5651e9281f6b48958546a952681a8735">
  <xsd:schema xmlns:xsd="http://www.w3.org/2001/XMLSchema" xmlns:xs="http://www.w3.org/2001/XMLSchema" xmlns:p="http://schemas.microsoft.com/office/2006/metadata/properties" xmlns:ns3="2b6445d5-c532-4458-b4ab-dacab7d519ef" xmlns:ns4="723aa36c-36c4-4d55-aeb2-a86f16f48b3b" targetNamespace="http://schemas.microsoft.com/office/2006/metadata/properties" ma:root="true" ma:fieldsID="0eec3fa64f097a05552bb91d2bc55f57" ns3:_="" ns4:_="">
    <xsd:import namespace="2b6445d5-c532-4458-b4ab-dacab7d519ef"/>
    <xsd:import namespace="723aa36c-36c4-4d55-aeb2-a86f16f48b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445d5-c532-4458-b4ab-dacab7d51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aa36c-36c4-4d55-aeb2-a86f16f48b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6445d5-c532-4458-b4ab-dacab7d519ef" xsi:nil="true"/>
  </documentManagement>
</p:properties>
</file>

<file path=customXml/itemProps1.xml><?xml version="1.0" encoding="utf-8"?>
<ds:datastoreItem xmlns:ds="http://schemas.openxmlformats.org/officeDocument/2006/customXml" ds:itemID="{A5DDFFB3-830B-45CE-90CD-E579248C0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6445d5-c532-4458-b4ab-dacab7d519ef"/>
    <ds:schemaRef ds:uri="723aa36c-36c4-4d55-aeb2-a86f16f48b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F14A3F-2D2E-443A-BE4C-5C3F33DAA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8D3BB4-6D74-41F2-9802-4173D1FA7CDA}">
  <ds:schemaRefs>
    <ds:schemaRef ds:uri="723aa36c-36c4-4d55-aeb2-a86f16f48b3b"/>
    <ds:schemaRef ds:uri="http://schemas.microsoft.com/office/2006/metadata/properties"/>
    <ds:schemaRef ds:uri="2b6445d5-c532-4458-b4ab-dacab7d519ef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Adamski Mikołaj</dc:creator>
  <cp:lastModifiedBy>Adamski Mikołaj</cp:lastModifiedBy>
  <dcterms:created xsi:type="dcterms:W3CDTF">2023-12-18T18:25:29Z</dcterms:created>
  <dcterms:modified xsi:type="dcterms:W3CDTF">2023-12-19T21:14:37Z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0x010100D6B8296052C6C24CB48A9E7F62F8D777</vt:lpwstr>
  </property>
</Properties>
</file>