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ohorts" sheetId="1" r:id="rId1"/>
    <sheet name="Baseline" sheetId="2" r:id="rId2"/>
    <sheet name="Outcomes" sheetId="3" r:id="rId3"/>
    <sheet name="ICD9-2015" sheetId="7" r:id="rId4"/>
    <sheet name="CPTs" sheetId="5" r:id="rId5"/>
    <sheet name="HCPCs" sheetId="6" r:id="rId6"/>
  </sheets>
  <calcPr calcId="145621"/>
</workbook>
</file>

<file path=xl/calcChain.xml><?xml version="1.0" encoding="utf-8"?>
<calcChain xmlns="http://schemas.openxmlformats.org/spreadsheetml/2006/main">
  <c r="C92" i="7" l="1"/>
  <c r="B92" i="7"/>
  <c r="A92" i="7"/>
  <c r="C91" i="7"/>
  <c r="B91" i="7"/>
  <c r="A91" i="7"/>
  <c r="C90" i="7"/>
  <c r="B90" i="7"/>
  <c r="A90" i="7"/>
  <c r="C89" i="7"/>
  <c r="B89" i="7"/>
  <c r="A89" i="7"/>
  <c r="C88" i="7"/>
  <c r="B88" i="7"/>
  <c r="A88" i="7"/>
  <c r="C87" i="7"/>
  <c r="B87" i="7"/>
  <c r="A87" i="7"/>
  <c r="C86" i="7"/>
  <c r="B86" i="7"/>
  <c r="A86" i="7"/>
  <c r="C85" i="7"/>
  <c r="B85" i="7"/>
  <c r="A85" i="7"/>
  <c r="C84" i="7"/>
  <c r="B84" i="7"/>
  <c r="A84" i="7"/>
  <c r="C83" i="7"/>
  <c r="B83" i="7"/>
  <c r="A83" i="7"/>
  <c r="C82" i="7"/>
  <c r="B82" i="7"/>
  <c r="A82" i="7"/>
  <c r="C81" i="7"/>
  <c r="B81" i="7"/>
  <c r="A81" i="7"/>
  <c r="C80" i="7"/>
  <c r="B80" i="7"/>
  <c r="A80" i="7"/>
  <c r="C79" i="7"/>
  <c r="B79" i="7"/>
  <c r="A79" i="7"/>
  <c r="C78" i="7"/>
  <c r="B78" i="7"/>
  <c r="A78" i="7"/>
  <c r="C77" i="7"/>
  <c r="B77" i="7"/>
  <c r="A77" i="7"/>
  <c r="C76" i="7"/>
  <c r="B76" i="7"/>
  <c r="A76" i="7"/>
  <c r="C75" i="7"/>
  <c r="B75" i="7"/>
  <c r="A75" i="7"/>
  <c r="C74" i="7"/>
  <c r="B74" i="7"/>
  <c r="A74" i="7"/>
  <c r="C73" i="7"/>
  <c r="B73" i="7"/>
  <c r="A73" i="7"/>
  <c r="C72" i="7"/>
  <c r="B72" i="7"/>
  <c r="A72" i="7"/>
  <c r="C71" i="7"/>
  <c r="B71" i="7"/>
  <c r="A71" i="7"/>
  <c r="C70" i="7"/>
  <c r="B70" i="7"/>
  <c r="A70" i="7"/>
  <c r="C69" i="7"/>
  <c r="B69" i="7"/>
  <c r="A69" i="7"/>
  <c r="C68" i="7"/>
  <c r="B68" i="7"/>
  <c r="A68" i="7"/>
  <c r="C67" i="7"/>
  <c r="B67" i="7"/>
  <c r="A67" i="7"/>
  <c r="C66" i="7"/>
  <c r="B66" i="7"/>
  <c r="A66" i="7"/>
  <c r="C65" i="7"/>
  <c r="B65" i="7"/>
  <c r="A65" i="7"/>
  <c r="C64" i="7"/>
  <c r="B64" i="7"/>
  <c r="A64" i="7"/>
  <c r="C63" i="7"/>
  <c r="B63" i="7"/>
  <c r="A63" i="7"/>
  <c r="C62" i="7"/>
  <c r="B62" i="7"/>
  <c r="A62" i="7"/>
  <c r="C61" i="7"/>
  <c r="B61" i="7"/>
  <c r="A61" i="7"/>
  <c r="C60" i="7"/>
  <c r="B60" i="7"/>
  <c r="A60" i="7"/>
  <c r="C59" i="7"/>
  <c r="B59" i="7"/>
  <c r="A59" i="7"/>
  <c r="C58" i="7"/>
  <c r="B58" i="7"/>
  <c r="A58" i="7"/>
  <c r="C57" i="7"/>
  <c r="B57" i="7"/>
  <c r="A57" i="7"/>
  <c r="C56" i="7"/>
  <c r="B56" i="7"/>
  <c r="A56" i="7"/>
  <c r="C55" i="7"/>
  <c r="B55" i="7"/>
  <c r="A55" i="7"/>
  <c r="C54" i="7"/>
  <c r="B54" i="7"/>
  <c r="A54" i="7"/>
  <c r="C53" i="7"/>
  <c r="B53" i="7"/>
  <c r="A53" i="7"/>
  <c r="C52" i="7"/>
  <c r="B52" i="7"/>
  <c r="A52" i="7"/>
  <c r="C51" i="7"/>
  <c r="B51" i="7"/>
  <c r="A51" i="7"/>
  <c r="C50" i="7"/>
  <c r="B50" i="7"/>
  <c r="A50" i="7"/>
  <c r="C49" i="7"/>
  <c r="B49" i="7"/>
  <c r="A49" i="7"/>
  <c r="C48" i="7"/>
  <c r="B48" i="7"/>
  <c r="A48" i="7"/>
  <c r="C47" i="7"/>
  <c r="B47" i="7"/>
  <c r="A47" i="7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C40" i="7"/>
  <c r="B40" i="7"/>
  <c r="A40" i="7"/>
  <c r="C39" i="7"/>
  <c r="B39" i="7"/>
  <c r="A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A5" i="7"/>
  <c r="B5" i="7"/>
  <c r="A6" i="7"/>
  <c r="B6" i="7"/>
  <c r="A7" i="7"/>
  <c r="B7" i="7"/>
  <c r="B3" i="7"/>
  <c r="B4" i="7"/>
  <c r="E3" i="7"/>
  <c r="E4" i="7"/>
  <c r="B2" i="7"/>
  <c r="C3" i="7"/>
  <c r="C4" i="7"/>
  <c r="C5" i="7"/>
  <c r="C6" i="7"/>
  <c r="C7" i="7"/>
  <c r="C2" i="7"/>
  <c r="D4" i="7"/>
  <c r="D2" i="7"/>
  <c r="G3" i="7"/>
  <c r="F3" i="7" s="1"/>
  <c r="D3" i="7" s="1"/>
  <c r="G4" i="7"/>
  <c r="F4" i="7" s="1"/>
  <c r="G2" i="7"/>
  <c r="F2" i="7" s="1"/>
  <c r="E2" i="7" s="1"/>
  <c r="A3" i="7"/>
  <c r="A4" i="7"/>
  <c r="A2" i="7"/>
</calcChain>
</file>

<file path=xl/sharedStrings.xml><?xml version="1.0" encoding="utf-8"?>
<sst xmlns="http://schemas.openxmlformats.org/spreadsheetml/2006/main" count="108" uniqueCount="108">
  <si>
    <t>Disease</t>
  </si>
  <si>
    <t>Compact Definition</t>
  </si>
  <si>
    <t>Version</t>
  </si>
  <si>
    <t>Source</t>
  </si>
  <si>
    <t>Notes</t>
  </si>
  <si>
    <t>Dx Full List</t>
  </si>
  <si>
    <t>Px Full List</t>
  </si>
  <si>
    <t>Rx Full List</t>
  </si>
  <si>
    <t>Default Definition</t>
  </si>
  <si>
    <t>Description</t>
  </si>
  <si>
    <t>Code</t>
  </si>
  <si>
    <t>Original</t>
  </si>
  <si>
    <t>CodeType</t>
  </si>
  <si>
    <t>Descriptions Cleaner 2</t>
  </si>
  <si>
    <t>Descriptions Cleaner 1</t>
  </si>
  <si>
    <t>Non-specific code 200 Lymphosarcoma and reticulosarcoma and other specified malignant tumors of lymphatic tissue</t>
  </si>
  <si>
    <t>Non-specific code 200.0 Reticulosarcoma</t>
  </si>
  <si>
    <t>Specific code 200.00 Reticulosarcoma, unspecified site, extranodal and solid organ sites convert 200.00 to ICD-10-CM</t>
  </si>
  <si>
    <t>Specific code 200.01 Reticulosarcoma, lymph nodes of head, face, and neck convert 200.01 to ICD-10-CM</t>
  </si>
  <si>
    <t>Specific code 200.02 Reticulosarcoma, intrathoracic lymph nodes convert 200.02 to ICD-10-CM</t>
  </si>
  <si>
    <t>Specific code 200.03 Reticulosarcoma, intra-abdominal lymph nodes convert 200.03 to ICD-10-CM</t>
  </si>
  <si>
    <t>Specific code 200.04 Reticulosarcoma, lymph nodes of axilla and upper limb convert 200.04 to ICD-10-CM</t>
  </si>
  <si>
    <t>Specific code 200.05 Reticulosarcoma, lymph nodes of inguinal region and lower limb convert 200.05 to ICD-10-CM</t>
  </si>
  <si>
    <t>Specific code 200.06 Reticulosarcoma, intrapelvic lymph nodes convert 200.06 to ICD-10-CM</t>
  </si>
  <si>
    <t>Specific code 200.07 Reticulosarcoma, spleen convert 200.07 to ICD-10-CM</t>
  </si>
  <si>
    <t>Specific code 200.08 Reticulosarcoma, lymph nodes of multiple sites convert 200.08 to ICD-10-CM</t>
  </si>
  <si>
    <t>Non-specific code 200.1 Lymphosarcoma</t>
  </si>
  <si>
    <t>Specific code 200.10 Lymphosarcoma, unspecified site, extranodal and solid organ sites convert 200.10 to ICD-10-CM</t>
  </si>
  <si>
    <t>Specific code 200.11 Lymphosarcoma, lymph nodes of head, face, and neck convert 200.11 to ICD-10-CM</t>
  </si>
  <si>
    <t>Specific code 200.12 Lymphosarcoma, intrathoracic lymph nodes convert 200.12 to ICD-10-CM</t>
  </si>
  <si>
    <t>Specific code 200.13 Lymphosarcoma, intra-abdominal lymph nodes convert 200.13 to ICD-10-CM</t>
  </si>
  <si>
    <t>Specific code 200.14 Lymphosarcoma, lymph nodes of axilla and upper limb convert 200.14 to ICD-10-CM</t>
  </si>
  <si>
    <t>Specific code 200.15 Lymphosarcoma, lymph nodes of inguinal region and lower limb convert 200.15 to ICD-10-CM</t>
  </si>
  <si>
    <t>Specific code 200.16 Lymphosarcoma, intrapelvic lymph nodes convert 200.16 to ICD-10-CM</t>
  </si>
  <si>
    <t>Specific code 200.17 Lymphosarcoma, spleen convert 200.17 to ICD-10-CM</t>
  </si>
  <si>
    <t>Specific code 200.18 Lymphosarcoma, lymph nodes of multiple sites convert 200.18 to ICD-10-CM</t>
  </si>
  <si>
    <t>Non-specific code 200.2 Burkitt's tumor or lymphoma</t>
  </si>
  <si>
    <t>Specific code 200.20 Burkitt's tumor or lymphoma, unspecified site, extranodal and solid organ sites convert 200.20 to ICD-10-CM</t>
  </si>
  <si>
    <t>Specific code 200.21 Burkitt's tumor or lymphoma, lymph nodes of head, face, and neck convert 200.21 to ICD-10-CM</t>
  </si>
  <si>
    <t>Specific code 200.22 Burkitt's tumor or lymphoma, intrathoracic lymph nodes convert 200.22 to ICD-10-CM</t>
  </si>
  <si>
    <t>Specific code 200.23 Burkitt's tumor or lymphoma, intra-abdominal lymph nodes convert 200.23 to ICD-10-CM</t>
  </si>
  <si>
    <t>Specific code 200.24 Burkitt's tumor or lymphoma, lymph nodes of axilla and upper limb convert 200.24 to ICD-10-CM</t>
  </si>
  <si>
    <t>Specific code 200.25 Burkitt's tumor or lymphoma, lymph nodes of inguinal region and lower limb convert 200.25 to ICD-10-CM</t>
  </si>
  <si>
    <t>Specific code 200.26 Burkitt's tumor or lymphoma, intrapelvic lymph nodes convert 200.26 to ICD-10-CM</t>
  </si>
  <si>
    <t>Specific code 200.27 Burkitt's tumor or lymphoma, spleen convert 200.27 to ICD-10-CM</t>
  </si>
  <si>
    <t>Specific code 200.28 Burkitt's tumor or lymphoma, lymph nodes of multiple sites convert 200.28 to ICD-10-CM</t>
  </si>
  <si>
    <t>Non-specific code 200.3 Marginal zone lymphoma</t>
  </si>
  <si>
    <t>Specific code 200.30 Marginal zone lymphoma, unspecified site, extranodal and solid organ sites convert 200.30 to ICD-10-CM</t>
  </si>
  <si>
    <t>Specific code 200.31 Marginal zone lymphoma, lymph nodes of head, face, and neck convert 200.31 to ICD-10-CM</t>
  </si>
  <si>
    <t>Specific code 200.32 Marginal zone lymphoma, intrathoracic lymph nodes convert 200.32 to ICD-10-CM</t>
  </si>
  <si>
    <t>Specific code 200.33 Marginal zone lymphoma, intraabdominal lymph nodes convert 200.33 to ICD-10-CM</t>
  </si>
  <si>
    <t>Specific code 200.34 Marginal zone lymphoma, lymph nodes of axilla and upper limb convert 200.34 to ICD-10-CM</t>
  </si>
  <si>
    <t>Specific code 200.35 Marginal zone lymphoma, lymph nodes of inguinal region and lower limb convert 200.35 to ICD-10-CM</t>
  </si>
  <si>
    <t>Specific code 200.36 Marginal zone lymphoma, intrapelvic lymph nodes convert 200.36 to ICD-10-CM</t>
  </si>
  <si>
    <t>Specific code 200.37 Marginal zone lymphoma, spleen convert 200.37 to ICD-10-CM</t>
  </si>
  <si>
    <t>Specific code 200.38 Marginal zone lymphoma, lymph nodes of multiple sites convert 200.38 to ICD-10-CM</t>
  </si>
  <si>
    <t>Non-specific code 200.4 Mantle cell lymphoma</t>
  </si>
  <si>
    <t>Specific code 200.40 Mantle cell lymphoma, unspecified site, extranodal and solid organ sites convert 200.40 to ICD-10-CM</t>
  </si>
  <si>
    <t>Specific code 200.41 Mantle cell lymphoma, lymph nodes of head, face, and neck convert 200.41 to ICD-10-CM</t>
  </si>
  <si>
    <t>Specific code 200.42 Mantle cell lymphoma, intrathoracic lymph nodes convert 200.42 to ICD-10-CM</t>
  </si>
  <si>
    <t>Specific code 200.43 Mantle cell lymphoma, intra-abdominal lymph nodes convert 200.43 to ICD-10-CM</t>
  </si>
  <si>
    <t>Specific code 200.44 Mantle cell lymphoma, lymph nodes of axilla and upper limb convert 200.44 to ICD-10-CM</t>
  </si>
  <si>
    <t>Specific code 200.45 Mantle cell lymphoma, lymph nodes of inguinal region and lower limb convert 200.45 to ICD-10-CM</t>
  </si>
  <si>
    <t>Specific code 200.46 Mantle cell lymphoma, intrapelvic lymph nodes convert 200.46 to ICD-10-CM</t>
  </si>
  <si>
    <t>Specific code 200.47 Mantle cell lymphoma, spleen convert 200.47 to ICD-10-CM</t>
  </si>
  <si>
    <t>Specific code 200.48 Mantle cell lymphoma, lymph nodes of multiple sites convert 200.48 to ICD-10-CM</t>
  </si>
  <si>
    <t>Non-specific code 200.5 Primary central nervous system lymphoma</t>
  </si>
  <si>
    <t>Specific code 200.50 Primary central nervous system lymphoma, unspecified site, extranodal and solid organ sites convert 200.50 to ICD-10-CM</t>
  </si>
  <si>
    <t>Specific code 200.51 Primary central nervous system lymphoma, lymph nodes of head, face, and neck convert 200.51 to ICD-10-CM</t>
  </si>
  <si>
    <t>Specific code 200.52 Primary central nervous system lymphoma, intrathoracic lymph nodes convert 200.52 to ICD-10-CM</t>
  </si>
  <si>
    <t>Specific code 200.53 Primary central nervous system lymphoma, intra-abdominal lymph nodes convert 200.53 to ICD-10-CM</t>
  </si>
  <si>
    <t>Specific code 200.54 Primary central nervous system lymphoma, lymph nodes of axilla and upper limb convert 200.54 to ICD-10-CM</t>
  </si>
  <si>
    <t>Specific code 200.55 Primary central nervous system lymphoma, lymph nodes of inguinal region and lower limb convert 200.55 to ICD-10-CM</t>
  </si>
  <si>
    <t>Specific code 200.56 Primary central nervous system lymphoma, intrapelvic lymph nodes convert 200.56 to ICD-10-CM</t>
  </si>
  <si>
    <t>Specific code 200.57 Primary central nervous system lymphoma, spleen convert 200.57 to ICD-10-CM</t>
  </si>
  <si>
    <t>Specific code 200.58 Primary central nervous system lymphoma, lymph nodes of multiple sites convert 200.58 to ICD-10-CM</t>
  </si>
  <si>
    <t>Non-specific code 200.6 Anaplastic large cell lymphoma</t>
  </si>
  <si>
    <t>Specific code 200.60 Anaplastic large cell lymphoma, unspecified site, extranodal and solid organ sites convert 200.60 to ICD-10-CM</t>
  </si>
  <si>
    <t>Specific code 200.61 Anaplastic large cell lymphoma, lymph nodes of head, face, and neck convert 200.61 to ICD-10-CM</t>
  </si>
  <si>
    <t>Specific code 200.62 Anaplastic large cell lymphoma, intrathoracic lymph nodes convert 200.62 to ICD-10-CM</t>
  </si>
  <si>
    <t>Specific code 200.63 Anaplastic large cell lymphoma, intra-abdominal lymph nodes convert 200.63 to ICD-10-CM</t>
  </si>
  <si>
    <t>Specific code 200.64 Anaplastic large cell lymphoma, lymph nodes of axilla and upper limb convert 200.64 to ICD-10-CM</t>
  </si>
  <si>
    <t>Specific code 200.65 Anaplastic large cell lymphoma, lymph nodes of inguinal region and lower limb convert 200.65 to ICD-10-CM</t>
  </si>
  <si>
    <t>Specific code 200.66 Anaplastic large cell lymphoma, intrapelvic lymph nodes convert 200.66 to ICD-10-CM</t>
  </si>
  <si>
    <t>Specific code 200.67 Anaplastic large cell lymphoma, spleen convert 200.67 to ICD-10-CM</t>
  </si>
  <si>
    <t>Specific code 200.68 Anaplastic large cell lymphoma, lymph nodes of multiple sites convert 200.68 to ICD-10-CM</t>
  </si>
  <si>
    <t>Non-specific code 200.7 Large cell lymphoma</t>
  </si>
  <si>
    <t>Specific code 200.70 Large cell lymphoma, unspecified site, extranodal and solid organ sites convert 200.70 to ICD-10-CM</t>
  </si>
  <si>
    <t>Specific code 200.71 Large cell lymphoma, lymph nodes of head, face, and neck convert 200.71 to ICD-10-CM</t>
  </si>
  <si>
    <t>Specific code 200.72 Large cell lymphoma, intrathoracic lymph nodes convert 200.72 to ICD-10-CM</t>
  </si>
  <si>
    <t>Specific code 200.73 Large cell lymphoma, intra-abdominal lymph nodes convert 200.73 to ICD-10-CM</t>
  </si>
  <si>
    <t>Specific code 200.74 Large cell lymphoma, lymph nodes of axilla and upper limb convert 200.74 to ICD-10-CM</t>
  </si>
  <si>
    <t>Specific code 200.75 Large cell lymphoma, lymph nodes of inguinal region and lower limb convert 200.75 to ICD-10-CM</t>
  </si>
  <si>
    <t>Specific code 200.76 Large cell lymphoma, intrapelvic lymph nodes convert 200.76 to ICD-10-CM</t>
  </si>
  <si>
    <t>Specific code 200.77 Large cell lymphoma, spleen convert 200.77 to ICD-10-CM</t>
  </si>
  <si>
    <t>Specific code 200.78 Large cell lymphoma, lymph nodes of multiple sites convert 200.78 to ICD-10-CM</t>
  </si>
  <si>
    <t>Non-specific code 200.8 Other named variants of lymphosarcoma and reticulosarcoma</t>
  </si>
  <si>
    <t>Specific code 200.80 Other named variants of lymphosarcoma and reticulosarcoma, unspecified site, extranodal and solid organ sites convert 200.80 to ICD-10-CM</t>
  </si>
  <si>
    <t>Specific code 200.81 Other named variants of lymphosarcoma and reticulosarcoma, lymph nodes of head, face, and neck convert 200.81 to ICD-10-CM</t>
  </si>
  <si>
    <t>Specific code 200.82 Other named variants of lymphosarcoma and reticulosarcoma,intrathoracic lymph nodes convert 200.82 to ICD-10-CM</t>
  </si>
  <si>
    <t>Specific code 200.83 Other named variants of lymphosarcoma and reticulosarcoma, intra-abdominal lymph nodes convert 200.83 to ICD-10-CM</t>
  </si>
  <si>
    <t>Specific code 200.84 Other named variants of lymphosarcoma and reticulosarcoma, lymph nodes of axilla and upper limb convert 200.84 to ICD-10-CM</t>
  </si>
  <si>
    <t>Specific code 200.85 Other named variants of lymphosarcoma and reticulosarcoma, lymph nodes of inguinal region and lower limb convert 200.85 to ICD-10-CM</t>
  </si>
  <si>
    <t>Specific code 200.86 Other named variants of lymphosarcoma and reticulosarcoma, intrapelvic lymph nodes convert 200.86 to ICD-10-CM</t>
  </si>
  <si>
    <t>Specific code 200.87 Other named variants of lymphosarcoma and reticulosarcoma, spleen convert 200.87 to ICD-10-CM</t>
  </si>
  <si>
    <t>Specific code 200.88 Other named variants of lymphosarcoma and reticulosarcoma, lymph nodes of multiple sites convert 200.88 to ICD-10-CM</t>
  </si>
  <si>
    <t>Description Cleaner Final</t>
  </si>
  <si>
    <t>Code Cleaner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</si>
</sst>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7.85546875" style="2" bestFit="1" customWidth="1"/>
    <col min="2" max="2" width="18.42578125" style="2" bestFit="1" customWidth="1"/>
    <col min="3" max="3" width="10.42578125" style="2" bestFit="1" customWidth="1"/>
    <col min="4" max="5" width="10.28515625" style="2" bestFit="1" customWidth="1"/>
    <col min="6" max="6" width="17.28515625" style="2" bestFit="1" customWidth="1"/>
    <col min="7" max="7" width="7.85546875" style="2" bestFit="1" customWidth="1"/>
    <col min="8" max="8" width="7" style="2" bestFit="1" customWidth="1"/>
    <col min="9" max="9" width="6.285156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pane ySplit="1" topLeftCell="A74" activePane="bottomLeft" state="frozen"/>
      <selection pane="bottomLeft" activeCell="C2" sqref="C2"/>
    </sheetView>
  </sheetViews>
  <sheetFormatPr defaultRowHeight="15" x14ac:dyDescent="0.25"/>
  <cols>
    <col min="1" max="1" width="12.140625" style="2" bestFit="1" customWidth="1"/>
    <col min="2" max="2" width="7" style="2" bestFit="1" customWidth="1"/>
    <col min="3" max="3" width="60" style="3" customWidth="1"/>
    <col min="4" max="4" width="7.85546875" style="2" hidden="1" customWidth="1"/>
    <col min="5" max="5" width="24.7109375" style="3" hidden="1" customWidth="1"/>
    <col min="6" max="7" width="27.28515625" style="3" hidden="1" customWidth="1"/>
    <col min="8" max="8" width="62.5703125" style="2" customWidth="1"/>
    <col min="9" max="16384" width="9.140625" style="2"/>
  </cols>
  <sheetData>
    <row r="1" spans="1:8" s="1" customFormat="1" ht="45" x14ac:dyDescent="0.25">
      <c r="A1" s="1" t="s">
        <v>12</v>
      </c>
      <c r="B1" s="1" t="s">
        <v>10</v>
      </c>
      <c r="C1" s="4" t="s">
        <v>9</v>
      </c>
      <c r="D1" s="4" t="s">
        <v>107</v>
      </c>
      <c r="E1" s="4" t="s">
        <v>106</v>
      </c>
      <c r="F1" s="4" t="s">
        <v>13</v>
      </c>
      <c r="G1" s="4" t="s">
        <v>14</v>
      </c>
      <c r="H1" s="1" t="s">
        <v>11</v>
      </c>
    </row>
    <row r="2" spans="1:8" ht="75" x14ac:dyDescent="0.25">
      <c r="A2" s="2" t="str">
        <f>LEFT(H2,SEARCH(" ",H2)-1)</f>
        <v>Non-specific</v>
      </c>
      <c r="B2" s="2" t="str">
        <f>LEFT(IFERROR(LEFT(RIGHT(H2,LEN(H2)-SEARCH("code",H2)-4),SEARCH("convert",RIGHT(H2,LEN(H2)-SEARCH("code",H2)-4))-1),RIGHT(H2,LEN(H2)-SEARCH("code",H2)-4)),SEARCH(" ",IFERROR(LEFT(RIGHT(H2,LEN(H2)-SEARCH("code",H2)-4),SEARCH("convert",RIGHT(H2,LEN(H2)-SEARCH("code",H2)-4))-1),RIGHT(H2,LEN(H2)-SEARCH("code",H2)-4))))</f>
        <v xml:space="preserve">200 </v>
      </c>
      <c r="C2" s="3" t="str">
        <f>RIGHT(IFERROR(LEFT(RIGHT(H2,LEN(H2)-SEARCH("code",H2)-4),SEARCH("convert",RIGHT(H2,LEN(H2)-SEARCH("code",H2)-4))-1),RIGHT(H2,LEN(H2)-SEARCH("code",H2)-4)),LEN(IFERROR(LEFT(RIGHT(H2,LEN(H2)-SEARCH("code",H2)-4),SEARCH("convert",RIGHT(H2,LEN(H2)-SEARCH("code",H2)-4))-1),RIGHT(H2,LEN(H2)-SEARCH("code",H2)-4)))-SEARCH(" ",IFERROR(LEFT(RIGHT(H2,LEN(H2)-SEARCH("code",H2)-4),SEARCH("convert",RIGHT(H2,LEN(H2)-SEARCH("code",H2)-4))-1),RIGHT(H2,LEN(H2)-SEARCH("code",H2)-4))))</f>
        <v>Lymphosarcoma and reticulosarcoma and other specified malignant tumors of lymphatic tissue</v>
      </c>
      <c r="D2" s="2" t="str">
        <f>LEFT(F2,SEARCH(" ",F2))</f>
        <v xml:space="preserve">200 </v>
      </c>
      <c r="E2" s="3" t="str">
        <f>RIGHT(F2,LEN(F2)-SEARCH(" ",F2))</f>
        <v>Lymphosarcoma and reticulosarcoma and other specified malignant tumors of lymphatic tissue</v>
      </c>
      <c r="F2" s="3" t="str">
        <f>IFERROR(LEFT(G2,SEARCH("convert",G2)-1),G2)</f>
        <v>200 Lymphosarcoma and reticulosarcoma and other specified malignant tumors of lymphatic tissue</v>
      </c>
      <c r="G2" s="3" t="str">
        <f>RIGHT(H2,LEN(H2)-SEARCH("code",H2)-4)</f>
        <v>200 Lymphosarcoma and reticulosarcoma and other specified malignant tumors of lymphatic tissue</v>
      </c>
      <c r="H2" s="2" t="s">
        <v>15</v>
      </c>
    </row>
    <row r="3" spans="1:8" x14ac:dyDescent="0.25">
      <c r="A3" s="2" t="str">
        <f>LEFT(H3,SEARCH(" ",H3)-1)</f>
        <v>Non-specific</v>
      </c>
      <c r="B3" s="2" t="str">
        <f t="shared" ref="B3:B4" si="0">LEFT(IFERROR(LEFT(RIGHT(H3,LEN(H3)-SEARCH("code",H3)-4),SEARCH("convert",RIGHT(H3,LEN(H3)-SEARCH("code",H3)-4))-1),RIGHT(H3,LEN(H3)-SEARCH("code",H3)-4)),SEARCH(" ",IFERROR(LEFT(RIGHT(H3,LEN(H3)-SEARCH("code",H3)-4),SEARCH("convert",RIGHT(H3,LEN(H3)-SEARCH("code",H3)-4))-1),RIGHT(H3,LEN(H3)-SEARCH("code",H3)-4))))</f>
        <v xml:space="preserve">200.0 </v>
      </c>
      <c r="C3" s="3" t="str">
        <f t="shared" ref="C3:C7" si="1">RIGHT(IFERROR(LEFT(RIGHT(H3,LEN(H3)-SEARCH("code",H3)-4),SEARCH("convert",RIGHT(H3,LEN(H3)-SEARCH("code",H3)-4))-1),RIGHT(H3,LEN(H3)-SEARCH("code",H3)-4)),LEN(IFERROR(LEFT(RIGHT(H3,LEN(H3)-SEARCH("code",H3)-4),SEARCH("convert",RIGHT(H3,LEN(H3)-SEARCH("code",H3)-4))-1),RIGHT(H3,LEN(H3)-SEARCH("code",H3)-4)))-SEARCH(" ",IFERROR(LEFT(RIGHT(H3,LEN(H3)-SEARCH("code",H3)-4),SEARCH("convert",RIGHT(H3,LEN(H3)-SEARCH("code",H3)-4))-1),RIGHT(H3,LEN(H3)-SEARCH("code",H3)-4))))</f>
        <v>Reticulosarcoma</v>
      </c>
      <c r="D3" s="2" t="str">
        <f>LEFT(F3,SEARCH(" ",F3))</f>
        <v xml:space="preserve">200.0 </v>
      </c>
      <c r="E3" s="3" t="str">
        <f t="shared" ref="E3:E4" si="2">RIGHT(F3,LEN(F3)-SEARCH(" ",F3))</f>
        <v>Reticulosarcoma</v>
      </c>
      <c r="F3" s="3" t="str">
        <f>IFERROR(LEFT(G3,SEARCH("convert",G3)-1),G3)</f>
        <v>200.0 Reticulosarcoma</v>
      </c>
      <c r="G3" s="3" t="str">
        <f>RIGHT(H3,LEN(H3)-SEARCH("code",H3)-4)</f>
        <v>200.0 Reticulosarcoma</v>
      </c>
      <c r="H3" s="2" t="s">
        <v>16</v>
      </c>
    </row>
    <row r="4" spans="1:8" ht="60" x14ac:dyDescent="0.25">
      <c r="A4" s="2" t="str">
        <f>LEFT(H4,SEARCH(" ",H4)-1)</f>
        <v>Specific</v>
      </c>
      <c r="B4" s="2" t="str">
        <f t="shared" si="0"/>
        <v xml:space="preserve">200.00 </v>
      </c>
      <c r="C4" s="3" t="str">
        <f t="shared" si="1"/>
        <v xml:space="preserve">Reticulosarcoma, unspecified site, extranodal and solid organ sites </v>
      </c>
      <c r="D4" s="2" t="str">
        <f>LEFT(F4,SEARCH(" ",F4))</f>
        <v xml:space="preserve">200.00 </v>
      </c>
      <c r="E4" s="3" t="str">
        <f t="shared" si="2"/>
        <v xml:space="preserve">Reticulosarcoma, unspecified site, extranodal and solid organ sites </v>
      </c>
      <c r="F4" s="3" t="str">
        <f>IFERROR(LEFT(G4,SEARCH("convert",G4)-1),G4)</f>
        <v xml:space="preserve">200.00 Reticulosarcoma, unspecified site, extranodal and solid organ sites </v>
      </c>
      <c r="G4" s="3" t="str">
        <f>RIGHT(H4,LEN(H4)-SEARCH("code",H4)-4)</f>
        <v>200.00 Reticulosarcoma, unspecified site, extranodal and solid organ sites convert 200.00 to ICD-10-CM</v>
      </c>
      <c r="H4" s="2" t="s">
        <v>17</v>
      </c>
    </row>
    <row r="5" spans="1:8" x14ac:dyDescent="0.25">
      <c r="A5" s="2" t="str">
        <f t="shared" ref="A5:A7" si="3">LEFT(H5,SEARCH(" ",H5)-1)</f>
        <v>Specific</v>
      </c>
      <c r="B5" s="2" t="str">
        <f t="shared" ref="B5:B7" si="4">LEFT(IFERROR(LEFT(RIGHT(H5,LEN(H5)-SEARCH("code",H5)-4),SEARCH("convert",RIGHT(H5,LEN(H5)-SEARCH("code",H5)-4))-1),RIGHT(H5,LEN(H5)-SEARCH("code",H5)-4)),SEARCH(" ",IFERROR(LEFT(RIGHT(H5,LEN(H5)-SEARCH("code",H5)-4),SEARCH("convert",RIGHT(H5,LEN(H5)-SEARCH("code",H5)-4))-1),RIGHT(H5,LEN(H5)-SEARCH("code",H5)-4))))</f>
        <v xml:space="preserve">200.01 </v>
      </c>
      <c r="C5" s="3" t="str">
        <f t="shared" si="1"/>
        <v xml:space="preserve">Reticulosarcoma, lymph nodes of head, face, and neck </v>
      </c>
      <c r="H5" s="2" t="s">
        <v>18</v>
      </c>
    </row>
    <row r="6" spans="1:8" x14ac:dyDescent="0.25">
      <c r="A6" s="2" t="str">
        <f t="shared" si="3"/>
        <v>Specific</v>
      </c>
      <c r="B6" s="2" t="str">
        <f t="shared" si="4"/>
        <v xml:space="preserve">200.02 </v>
      </c>
      <c r="C6" s="3" t="str">
        <f t="shared" si="1"/>
        <v xml:space="preserve">Reticulosarcoma, intrathoracic lymph nodes </v>
      </c>
      <c r="H6" s="2" t="s">
        <v>19</v>
      </c>
    </row>
    <row r="7" spans="1:8" x14ac:dyDescent="0.25">
      <c r="A7" s="2" t="str">
        <f t="shared" si="3"/>
        <v>Specific</v>
      </c>
      <c r="B7" s="2" t="str">
        <f t="shared" si="4"/>
        <v xml:space="preserve">200.03 </v>
      </c>
      <c r="C7" s="3" t="str">
        <f t="shared" si="1"/>
        <v xml:space="preserve">Reticulosarcoma, intra-abdominal lymph nodes </v>
      </c>
      <c r="H7" s="2" t="s">
        <v>20</v>
      </c>
    </row>
    <row r="8" spans="1:8" x14ac:dyDescent="0.25">
      <c r="A8" s="2" t="str">
        <f t="shared" ref="A8:A71" si="5">LEFT(H8,SEARCH(" ",H8)-1)</f>
        <v>Specific</v>
      </c>
      <c r="B8" s="2" t="str">
        <f t="shared" ref="B8:B71" si="6">LEFT(IFERROR(LEFT(RIGHT(H8,LEN(H8)-SEARCH("code",H8)-4),SEARCH("convert",RIGHT(H8,LEN(H8)-SEARCH("code",H8)-4))-1),RIGHT(H8,LEN(H8)-SEARCH("code",H8)-4)),SEARCH(" ",IFERROR(LEFT(RIGHT(H8,LEN(H8)-SEARCH("code",H8)-4),SEARCH("convert",RIGHT(H8,LEN(H8)-SEARCH("code",H8)-4))-1),RIGHT(H8,LEN(H8)-SEARCH("code",H8)-4))))</f>
        <v xml:space="preserve">200.04 </v>
      </c>
      <c r="C8" s="3" t="str">
        <f t="shared" ref="C8:C71" si="7">RIGHT(IFERROR(LEFT(RIGHT(H8,LEN(H8)-SEARCH("code",H8)-4),SEARCH("convert",RIGHT(H8,LEN(H8)-SEARCH("code",H8)-4))-1),RIGHT(H8,LEN(H8)-SEARCH("code",H8)-4)),LEN(IFERROR(LEFT(RIGHT(H8,LEN(H8)-SEARCH("code",H8)-4),SEARCH("convert",RIGHT(H8,LEN(H8)-SEARCH("code",H8)-4))-1),RIGHT(H8,LEN(H8)-SEARCH("code",H8)-4)))-SEARCH(" ",IFERROR(LEFT(RIGHT(H8,LEN(H8)-SEARCH("code",H8)-4),SEARCH("convert",RIGHT(H8,LEN(H8)-SEARCH("code",H8)-4))-1),RIGHT(H8,LEN(H8)-SEARCH("code",H8)-4))))</f>
        <v xml:space="preserve">Reticulosarcoma, lymph nodes of axilla and upper limb </v>
      </c>
      <c r="H8" s="2" t="s">
        <v>21</v>
      </c>
    </row>
    <row r="9" spans="1:8" x14ac:dyDescent="0.25">
      <c r="A9" s="2" t="str">
        <f t="shared" si="5"/>
        <v>Specific</v>
      </c>
      <c r="B9" s="2" t="str">
        <f t="shared" si="6"/>
        <v xml:space="preserve">200.05 </v>
      </c>
      <c r="C9" s="3" t="str">
        <f t="shared" si="7"/>
        <v xml:space="preserve">Reticulosarcoma, lymph nodes of inguinal region and lower limb </v>
      </c>
      <c r="H9" s="2" t="s">
        <v>22</v>
      </c>
    </row>
    <row r="10" spans="1:8" x14ac:dyDescent="0.25">
      <c r="A10" s="2" t="str">
        <f t="shared" si="5"/>
        <v>Specific</v>
      </c>
      <c r="B10" s="2" t="str">
        <f t="shared" si="6"/>
        <v xml:space="preserve">200.06 </v>
      </c>
      <c r="C10" s="3" t="str">
        <f t="shared" si="7"/>
        <v xml:space="preserve">Reticulosarcoma, intrapelvic lymph nodes </v>
      </c>
      <c r="H10" s="2" t="s">
        <v>23</v>
      </c>
    </row>
    <row r="11" spans="1:8" x14ac:dyDescent="0.25">
      <c r="A11" s="2" t="str">
        <f t="shared" si="5"/>
        <v>Specific</v>
      </c>
      <c r="B11" s="2" t="str">
        <f t="shared" si="6"/>
        <v xml:space="preserve">200.07 </v>
      </c>
      <c r="C11" s="3" t="str">
        <f t="shared" si="7"/>
        <v xml:space="preserve">Reticulosarcoma, spleen </v>
      </c>
      <c r="H11" s="2" t="s">
        <v>24</v>
      </c>
    </row>
    <row r="12" spans="1:8" x14ac:dyDescent="0.25">
      <c r="A12" s="2" t="str">
        <f t="shared" si="5"/>
        <v>Specific</v>
      </c>
      <c r="B12" s="2" t="str">
        <f t="shared" si="6"/>
        <v xml:space="preserve">200.08 </v>
      </c>
      <c r="C12" s="3" t="str">
        <f t="shared" si="7"/>
        <v xml:space="preserve">Reticulosarcoma, lymph nodes of multiple sites </v>
      </c>
      <c r="H12" s="2" t="s">
        <v>25</v>
      </c>
    </row>
    <row r="13" spans="1:8" x14ac:dyDescent="0.25">
      <c r="A13" s="2" t="str">
        <f t="shared" si="5"/>
        <v>Non-specific</v>
      </c>
      <c r="B13" s="2" t="str">
        <f t="shared" si="6"/>
        <v xml:space="preserve">200.1 </v>
      </c>
      <c r="C13" s="3" t="str">
        <f t="shared" si="7"/>
        <v>Lymphosarcoma</v>
      </c>
      <c r="H13" s="2" t="s">
        <v>26</v>
      </c>
    </row>
    <row r="14" spans="1:8" ht="30" x14ac:dyDescent="0.25">
      <c r="A14" s="2" t="str">
        <f t="shared" si="5"/>
        <v>Specific</v>
      </c>
      <c r="B14" s="2" t="str">
        <f t="shared" si="6"/>
        <v xml:space="preserve">200.10 </v>
      </c>
      <c r="C14" s="3" t="str">
        <f t="shared" si="7"/>
        <v xml:space="preserve">Lymphosarcoma, unspecified site, extranodal and solid organ sites </v>
      </c>
      <c r="H14" s="2" t="s">
        <v>27</v>
      </c>
    </row>
    <row r="15" spans="1:8" x14ac:dyDescent="0.25">
      <c r="A15" s="2" t="str">
        <f t="shared" si="5"/>
        <v>Specific</v>
      </c>
      <c r="B15" s="2" t="str">
        <f t="shared" si="6"/>
        <v xml:space="preserve">200.11 </v>
      </c>
      <c r="C15" s="3" t="str">
        <f t="shared" si="7"/>
        <v xml:space="preserve">Lymphosarcoma, lymph nodes of head, face, and neck </v>
      </c>
      <c r="H15" s="2" t="s">
        <v>28</v>
      </c>
    </row>
    <row r="16" spans="1:8" x14ac:dyDescent="0.25">
      <c r="A16" s="2" t="str">
        <f t="shared" si="5"/>
        <v>Specific</v>
      </c>
      <c r="B16" s="2" t="str">
        <f t="shared" si="6"/>
        <v xml:space="preserve">200.12 </v>
      </c>
      <c r="C16" s="3" t="str">
        <f t="shared" si="7"/>
        <v xml:space="preserve">Lymphosarcoma, intrathoracic lymph nodes </v>
      </c>
      <c r="H16" s="2" t="s">
        <v>29</v>
      </c>
    </row>
    <row r="17" spans="1:8" x14ac:dyDescent="0.25">
      <c r="A17" s="2" t="str">
        <f t="shared" si="5"/>
        <v>Specific</v>
      </c>
      <c r="B17" s="2" t="str">
        <f t="shared" si="6"/>
        <v xml:space="preserve">200.13 </v>
      </c>
      <c r="C17" s="3" t="str">
        <f t="shared" si="7"/>
        <v xml:space="preserve">Lymphosarcoma, intra-abdominal lymph nodes </v>
      </c>
      <c r="H17" s="2" t="s">
        <v>30</v>
      </c>
    </row>
    <row r="18" spans="1:8" x14ac:dyDescent="0.25">
      <c r="A18" s="2" t="str">
        <f t="shared" si="5"/>
        <v>Specific</v>
      </c>
      <c r="B18" s="2" t="str">
        <f t="shared" si="6"/>
        <v xml:space="preserve">200.14 </v>
      </c>
      <c r="C18" s="3" t="str">
        <f t="shared" si="7"/>
        <v xml:space="preserve">Lymphosarcoma, lymph nodes of axilla and upper limb </v>
      </c>
      <c r="H18" s="2" t="s">
        <v>31</v>
      </c>
    </row>
    <row r="19" spans="1:8" x14ac:dyDescent="0.25">
      <c r="A19" s="2" t="str">
        <f t="shared" si="5"/>
        <v>Specific</v>
      </c>
      <c r="B19" s="2" t="str">
        <f t="shared" si="6"/>
        <v xml:space="preserve">200.15 </v>
      </c>
      <c r="C19" s="3" t="str">
        <f t="shared" si="7"/>
        <v xml:space="preserve">Lymphosarcoma, lymph nodes of inguinal region and lower limb </v>
      </c>
      <c r="H19" s="2" t="s">
        <v>32</v>
      </c>
    </row>
    <row r="20" spans="1:8" x14ac:dyDescent="0.25">
      <c r="A20" s="2" t="str">
        <f t="shared" si="5"/>
        <v>Specific</v>
      </c>
      <c r="B20" s="2" t="str">
        <f t="shared" si="6"/>
        <v xml:space="preserve">200.16 </v>
      </c>
      <c r="C20" s="3" t="str">
        <f t="shared" si="7"/>
        <v xml:space="preserve">Lymphosarcoma, intrapelvic lymph nodes </v>
      </c>
      <c r="H20" s="2" t="s">
        <v>33</v>
      </c>
    </row>
    <row r="21" spans="1:8" x14ac:dyDescent="0.25">
      <c r="A21" s="2" t="str">
        <f t="shared" si="5"/>
        <v>Specific</v>
      </c>
      <c r="B21" s="2" t="str">
        <f t="shared" si="6"/>
        <v xml:space="preserve">200.17 </v>
      </c>
      <c r="C21" s="3" t="str">
        <f t="shared" si="7"/>
        <v xml:space="preserve">Lymphosarcoma, spleen </v>
      </c>
      <c r="H21" s="2" t="s">
        <v>34</v>
      </c>
    </row>
    <row r="22" spans="1:8" x14ac:dyDescent="0.25">
      <c r="A22" s="2" t="str">
        <f t="shared" si="5"/>
        <v>Specific</v>
      </c>
      <c r="B22" s="2" t="str">
        <f t="shared" si="6"/>
        <v xml:space="preserve">200.18 </v>
      </c>
      <c r="C22" s="3" t="str">
        <f t="shared" si="7"/>
        <v xml:space="preserve">Lymphosarcoma, lymph nodes of multiple sites </v>
      </c>
      <c r="H22" s="2" t="s">
        <v>35</v>
      </c>
    </row>
    <row r="23" spans="1:8" x14ac:dyDescent="0.25">
      <c r="A23" s="2" t="str">
        <f t="shared" si="5"/>
        <v>Non-specific</v>
      </c>
      <c r="B23" s="2" t="str">
        <f t="shared" si="6"/>
        <v xml:space="preserve">200.2 </v>
      </c>
      <c r="C23" s="3" t="str">
        <f t="shared" si="7"/>
        <v>Burkitt's tumor or lymphoma</v>
      </c>
      <c r="H23" s="2" t="s">
        <v>36</v>
      </c>
    </row>
    <row r="24" spans="1:8" ht="30" x14ac:dyDescent="0.25">
      <c r="A24" s="2" t="str">
        <f t="shared" si="5"/>
        <v>Specific</v>
      </c>
      <c r="B24" s="2" t="str">
        <f t="shared" si="6"/>
        <v xml:space="preserve">200.20 </v>
      </c>
      <c r="C24" s="3" t="str">
        <f t="shared" si="7"/>
        <v xml:space="preserve">Burkitt's tumor or lymphoma, unspecified site, extranodal and solid organ sites </v>
      </c>
      <c r="H24" s="2" t="s">
        <v>37</v>
      </c>
    </row>
    <row r="25" spans="1:8" ht="30" x14ac:dyDescent="0.25">
      <c r="A25" s="2" t="str">
        <f t="shared" si="5"/>
        <v>Specific</v>
      </c>
      <c r="B25" s="2" t="str">
        <f t="shared" si="6"/>
        <v xml:space="preserve">200.21 </v>
      </c>
      <c r="C25" s="3" t="str">
        <f t="shared" si="7"/>
        <v xml:space="preserve">Burkitt's tumor or lymphoma, lymph nodes of head, face, and neck </v>
      </c>
      <c r="H25" s="2" t="s">
        <v>38</v>
      </c>
    </row>
    <row r="26" spans="1:8" x14ac:dyDescent="0.25">
      <c r="A26" s="2" t="str">
        <f t="shared" si="5"/>
        <v>Specific</v>
      </c>
      <c r="B26" s="2" t="str">
        <f t="shared" si="6"/>
        <v xml:space="preserve">200.22 </v>
      </c>
      <c r="C26" s="3" t="str">
        <f t="shared" si="7"/>
        <v xml:space="preserve">Burkitt's tumor or lymphoma, intrathoracic lymph nodes </v>
      </c>
      <c r="H26" s="2" t="s">
        <v>39</v>
      </c>
    </row>
    <row r="27" spans="1:8" x14ac:dyDescent="0.25">
      <c r="A27" s="2" t="str">
        <f t="shared" si="5"/>
        <v>Specific</v>
      </c>
      <c r="B27" s="2" t="str">
        <f t="shared" si="6"/>
        <v xml:space="preserve">200.23 </v>
      </c>
      <c r="C27" s="3" t="str">
        <f t="shared" si="7"/>
        <v xml:space="preserve">Burkitt's tumor or lymphoma, intra-abdominal lymph nodes </v>
      </c>
      <c r="H27" s="2" t="s">
        <v>40</v>
      </c>
    </row>
    <row r="28" spans="1:8" ht="30" x14ac:dyDescent="0.25">
      <c r="A28" s="2" t="str">
        <f t="shared" si="5"/>
        <v>Specific</v>
      </c>
      <c r="B28" s="2" t="str">
        <f t="shared" si="6"/>
        <v xml:space="preserve">200.24 </v>
      </c>
      <c r="C28" s="3" t="str">
        <f t="shared" si="7"/>
        <v xml:space="preserve">Burkitt's tumor or lymphoma, lymph nodes of axilla and upper limb </v>
      </c>
      <c r="H28" s="2" t="s">
        <v>41</v>
      </c>
    </row>
    <row r="29" spans="1:8" ht="30" x14ac:dyDescent="0.25">
      <c r="A29" s="2" t="str">
        <f t="shared" si="5"/>
        <v>Specific</v>
      </c>
      <c r="B29" s="2" t="str">
        <f t="shared" si="6"/>
        <v xml:space="preserve">200.25 </v>
      </c>
      <c r="C29" s="3" t="str">
        <f t="shared" si="7"/>
        <v xml:space="preserve">Burkitt's tumor or lymphoma, lymph nodes of inguinal region and lower limb </v>
      </c>
      <c r="H29" s="2" t="s">
        <v>42</v>
      </c>
    </row>
    <row r="30" spans="1:8" x14ac:dyDescent="0.25">
      <c r="A30" s="2" t="str">
        <f t="shared" si="5"/>
        <v>Specific</v>
      </c>
      <c r="B30" s="2" t="str">
        <f t="shared" si="6"/>
        <v xml:space="preserve">200.26 </v>
      </c>
      <c r="C30" s="3" t="str">
        <f t="shared" si="7"/>
        <v xml:space="preserve">Burkitt's tumor or lymphoma, intrapelvic lymph nodes </v>
      </c>
      <c r="H30" s="2" t="s">
        <v>43</v>
      </c>
    </row>
    <row r="31" spans="1:8" x14ac:dyDescent="0.25">
      <c r="A31" s="2" t="str">
        <f t="shared" si="5"/>
        <v>Specific</v>
      </c>
      <c r="B31" s="2" t="str">
        <f t="shared" si="6"/>
        <v xml:space="preserve">200.27 </v>
      </c>
      <c r="C31" s="3" t="str">
        <f t="shared" si="7"/>
        <v xml:space="preserve">Burkitt's tumor or lymphoma, spleen </v>
      </c>
      <c r="H31" s="2" t="s">
        <v>44</v>
      </c>
    </row>
    <row r="32" spans="1:8" x14ac:dyDescent="0.25">
      <c r="A32" s="2" t="str">
        <f t="shared" si="5"/>
        <v>Specific</v>
      </c>
      <c r="B32" s="2" t="str">
        <f t="shared" si="6"/>
        <v xml:space="preserve">200.28 </v>
      </c>
      <c r="C32" s="3" t="str">
        <f t="shared" si="7"/>
        <v xml:space="preserve">Burkitt's tumor or lymphoma, lymph nodes of multiple sites </v>
      </c>
      <c r="H32" s="2" t="s">
        <v>45</v>
      </c>
    </row>
    <row r="33" spans="1:8" x14ac:dyDescent="0.25">
      <c r="A33" s="2" t="str">
        <f t="shared" si="5"/>
        <v>Non-specific</v>
      </c>
      <c r="B33" s="2" t="str">
        <f t="shared" si="6"/>
        <v xml:space="preserve">200.3 </v>
      </c>
      <c r="C33" s="3" t="str">
        <f t="shared" si="7"/>
        <v>Marginal zone lymphoma</v>
      </c>
      <c r="H33" s="2" t="s">
        <v>46</v>
      </c>
    </row>
    <row r="34" spans="1:8" ht="30" x14ac:dyDescent="0.25">
      <c r="A34" s="2" t="str">
        <f t="shared" si="5"/>
        <v>Specific</v>
      </c>
      <c r="B34" s="2" t="str">
        <f t="shared" si="6"/>
        <v xml:space="preserve">200.30 </v>
      </c>
      <c r="C34" s="3" t="str">
        <f t="shared" si="7"/>
        <v xml:space="preserve">Marginal zone lymphoma, unspecified site, extranodal and solid organ sites </v>
      </c>
      <c r="H34" s="2" t="s">
        <v>47</v>
      </c>
    </row>
    <row r="35" spans="1:8" x14ac:dyDescent="0.25">
      <c r="A35" s="2" t="str">
        <f t="shared" si="5"/>
        <v>Specific</v>
      </c>
      <c r="B35" s="2" t="str">
        <f t="shared" si="6"/>
        <v xml:space="preserve">200.31 </v>
      </c>
      <c r="C35" s="3" t="str">
        <f t="shared" si="7"/>
        <v xml:space="preserve">Marginal zone lymphoma, lymph nodes of head, face, and neck </v>
      </c>
      <c r="H35" s="2" t="s">
        <v>48</v>
      </c>
    </row>
    <row r="36" spans="1:8" x14ac:dyDescent="0.25">
      <c r="A36" s="2" t="str">
        <f t="shared" si="5"/>
        <v>Specific</v>
      </c>
      <c r="B36" s="2" t="str">
        <f t="shared" si="6"/>
        <v xml:space="preserve">200.32 </v>
      </c>
      <c r="C36" s="3" t="str">
        <f t="shared" si="7"/>
        <v xml:space="preserve">Marginal zone lymphoma, intrathoracic lymph nodes </v>
      </c>
      <c r="H36" s="2" t="s">
        <v>49</v>
      </c>
    </row>
    <row r="37" spans="1:8" x14ac:dyDescent="0.25">
      <c r="A37" s="2" t="str">
        <f t="shared" si="5"/>
        <v>Specific</v>
      </c>
      <c r="B37" s="2" t="str">
        <f t="shared" si="6"/>
        <v xml:space="preserve">200.33 </v>
      </c>
      <c r="C37" s="3" t="str">
        <f t="shared" si="7"/>
        <v xml:space="preserve">Marginal zone lymphoma, intraabdominal lymph nodes </v>
      </c>
      <c r="H37" s="2" t="s">
        <v>50</v>
      </c>
    </row>
    <row r="38" spans="1:8" x14ac:dyDescent="0.25">
      <c r="A38" s="2" t="str">
        <f t="shared" si="5"/>
        <v>Specific</v>
      </c>
      <c r="B38" s="2" t="str">
        <f t="shared" si="6"/>
        <v xml:space="preserve">200.34 </v>
      </c>
      <c r="C38" s="3" t="str">
        <f t="shared" si="7"/>
        <v xml:space="preserve">Marginal zone lymphoma, lymph nodes of axilla and upper limb </v>
      </c>
      <c r="H38" s="2" t="s">
        <v>51</v>
      </c>
    </row>
    <row r="39" spans="1:8" ht="30" x14ac:dyDescent="0.25">
      <c r="A39" s="2" t="str">
        <f t="shared" si="5"/>
        <v>Specific</v>
      </c>
      <c r="B39" s="2" t="str">
        <f t="shared" si="6"/>
        <v xml:space="preserve">200.35 </v>
      </c>
      <c r="C39" s="3" t="str">
        <f t="shared" si="7"/>
        <v xml:space="preserve">Marginal zone lymphoma, lymph nodes of inguinal region and lower limb </v>
      </c>
      <c r="H39" s="2" t="s">
        <v>52</v>
      </c>
    </row>
    <row r="40" spans="1:8" x14ac:dyDescent="0.25">
      <c r="A40" s="2" t="str">
        <f t="shared" si="5"/>
        <v>Specific</v>
      </c>
      <c r="B40" s="2" t="str">
        <f t="shared" si="6"/>
        <v xml:space="preserve">200.36 </v>
      </c>
      <c r="C40" s="3" t="str">
        <f t="shared" si="7"/>
        <v xml:space="preserve">Marginal zone lymphoma, intrapelvic lymph nodes </v>
      </c>
      <c r="H40" s="2" t="s">
        <v>53</v>
      </c>
    </row>
    <row r="41" spans="1:8" x14ac:dyDescent="0.25">
      <c r="A41" s="2" t="str">
        <f t="shared" si="5"/>
        <v>Specific</v>
      </c>
      <c r="B41" s="2" t="str">
        <f t="shared" si="6"/>
        <v xml:space="preserve">200.37 </v>
      </c>
      <c r="C41" s="3" t="str">
        <f t="shared" si="7"/>
        <v xml:space="preserve">Marginal zone lymphoma, spleen </v>
      </c>
      <c r="H41" s="2" t="s">
        <v>54</v>
      </c>
    </row>
    <row r="42" spans="1:8" x14ac:dyDescent="0.25">
      <c r="A42" s="2" t="str">
        <f t="shared" si="5"/>
        <v>Specific</v>
      </c>
      <c r="B42" s="2" t="str">
        <f t="shared" si="6"/>
        <v xml:space="preserve">200.38 </v>
      </c>
      <c r="C42" s="3" t="str">
        <f t="shared" si="7"/>
        <v xml:space="preserve">Marginal zone lymphoma, lymph nodes of multiple sites </v>
      </c>
      <c r="H42" s="2" t="s">
        <v>55</v>
      </c>
    </row>
    <row r="43" spans="1:8" x14ac:dyDescent="0.25">
      <c r="A43" s="2" t="str">
        <f t="shared" si="5"/>
        <v>Non-specific</v>
      </c>
      <c r="B43" s="2" t="str">
        <f t="shared" si="6"/>
        <v xml:space="preserve">200.4 </v>
      </c>
      <c r="C43" s="3" t="str">
        <f t="shared" si="7"/>
        <v>Mantle cell lymphoma</v>
      </c>
      <c r="H43" s="2" t="s">
        <v>56</v>
      </c>
    </row>
    <row r="44" spans="1:8" ht="30" x14ac:dyDescent="0.25">
      <c r="A44" s="2" t="str">
        <f t="shared" si="5"/>
        <v>Specific</v>
      </c>
      <c r="B44" s="2" t="str">
        <f t="shared" si="6"/>
        <v xml:space="preserve">200.40 </v>
      </c>
      <c r="C44" s="3" t="str">
        <f t="shared" si="7"/>
        <v xml:space="preserve">Mantle cell lymphoma, unspecified site, extranodal and solid organ sites </v>
      </c>
      <c r="H44" s="2" t="s">
        <v>57</v>
      </c>
    </row>
    <row r="45" spans="1:8" x14ac:dyDescent="0.25">
      <c r="A45" s="2" t="str">
        <f t="shared" si="5"/>
        <v>Specific</v>
      </c>
      <c r="B45" s="2" t="str">
        <f t="shared" si="6"/>
        <v xml:space="preserve">200.41 </v>
      </c>
      <c r="C45" s="3" t="str">
        <f t="shared" si="7"/>
        <v xml:space="preserve">Mantle cell lymphoma, lymph nodes of head, face, and neck </v>
      </c>
      <c r="H45" s="2" t="s">
        <v>58</v>
      </c>
    </row>
    <row r="46" spans="1:8" x14ac:dyDescent="0.25">
      <c r="A46" s="2" t="str">
        <f t="shared" si="5"/>
        <v>Specific</v>
      </c>
      <c r="B46" s="2" t="str">
        <f t="shared" si="6"/>
        <v xml:space="preserve">200.42 </v>
      </c>
      <c r="C46" s="3" t="str">
        <f t="shared" si="7"/>
        <v xml:space="preserve">Mantle cell lymphoma, intrathoracic lymph nodes </v>
      </c>
      <c r="H46" s="2" t="s">
        <v>59</v>
      </c>
    </row>
    <row r="47" spans="1:8" x14ac:dyDescent="0.25">
      <c r="A47" s="2" t="str">
        <f t="shared" si="5"/>
        <v>Specific</v>
      </c>
      <c r="B47" s="2" t="str">
        <f t="shared" si="6"/>
        <v xml:space="preserve">200.43 </v>
      </c>
      <c r="C47" s="3" t="str">
        <f t="shared" si="7"/>
        <v xml:space="preserve">Mantle cell lymphoma, intra-abdominal lymph nodes </v>
      </c>
      <c r="H47" s="2" t="s">
        <v>60</v>
      </c>
    </row>
    <row r="48" spans="1:8" x14ac:dyDescent="0.25">
      <c r="A48" s="2" t="str">
        <f t="shared" si="5"/>
        <v>Specific</v>
      </c>
      <c r="B48" s="2" t="str">
        <f t="shared" si="6"/>
        <v xml:space="preserve">200.44 </v>
      </c>
      <c r="C48" s="3" t="str">
        <f t="shared" si="7"/>
        <v xml:space="preserve">Mantle cell lymphoma, lymph nodes of axilla and upper limb </v>
      </c>
      <c r="H48" s="2" t="s">
        <v>61</v>
      </c>
    </row>
    <row r="49" spans="1:8" ht="30" x14ac:dyDescent="0.25">
      <c r="A49" s="2" t="str">
        <f t="shared" si="5"/>
        <v>Specific</v>
      </c>
      <c r="B49" s="2" t="str">
        <f t="shared" si="6"/>
        <v xml:space="preserve">200.45 </v>
      </c>
      <c r="C49" s="3" t="str">
        <f t="shared" si="7"/>
        <v xml:space="preserve">Mantle cell lymphoma, lymph nodes of inguinal region and lower limb </v>
      </c>
      <c r="H49" s="2" t="s">
        <v>62</v>
      </c>
    </row>
    <row r="50" spans="1:8" x14ac:dyDescent="0.25">
      <c r="A50" s="2" t="str">
        <f t="shared" si="5"/>
        <v>Specific</v>
      </c>
      <c r="B50" s="2" t="str">
        <f t="shared" si="6"/>
        <v xml:space="preserve">200.46 </v>
      </c>
      <c r="C50" s="3" t="str">
        <f t="shared" si="7"/>
        <v xml:space="preserve">Mantle cell lymphoma, intrapelvic lymph nodes </v>
      </c>
      <c r="H50" s="2" t="s">
        <v>63</v>
      </c>
    </row>
    <row r="51" spans="1:8" x14ac:dyDescent="0.25">
      <c r="A51" s="2" t="str">
        <f t="shared" si="5"/>
        <v>Specific</v>
      </c>
      <c r="B51" s="2" t="str">
        <f t="shared" si="6"/>
        <v xml:space="preserve">200.47 </v>
      </c>
      <c r="C51" s="3" t="str">
        <f t="shared" si="7"/>
        <v xml:space="preserve">Mantle cell lymphoma, spleen </v>
      </c>
      <c r="H51" s="2" t="s">
        <v>64</v>
      </c>
    </row>
    <row r="52" spans="1:8" x14ac:dyDescent="0.25">
      <c r="A52" s="2" t="str">
        <f t="shared" si="5"/>
        <v>Specific</v>
      </c>
      <c r="B52" s="2" t="str">
        <f t="shared" si="6"/>
        <v xml:space="preserve">200.48 </v>
      </c>
      <c r="C52" s="3" t="str">
        <f t="shared" si="7"/>
        <v xml:space="preserve">Mantle cell lymphoma, lymph nodes of multiple sites </v>
      </c>
      <c r="H52" s="2" t="s">
        <v>65</v>
      </c>
    </row>
    <row r="53" spans="1:8" x14ac:dyDescent="0.25">
      <c r="A53" s="2" t="str">
        <f t="shared" si="5"/>
        <v>Non-specific</v>
      </c>
      <c r="B53" s="2" t="str">
        <f t="shared" si="6"/>
        <v xml:space="preserve">200.5 </v>
      </c>
      <c r="C53" s="3" t="str">
        <f t="shared" si="7"/>
        <v>Primary central nervous system lymphoma</v>
      </c>
      <c r="H53" s="2" t="s">
        <v>66</v>
      </c>
    </row>
    <row r="54" spans="1:8" ht="30" x14ac:dyDescent="0.25">
      <c r="A54" s="2" t="str">
        <f t="shared" si="5"/>
        <v>Specific</v>
      </c>
      <c r="B54" s="2" t="str">
        <f t="shared" si="6"/>
        <v xml:space="preserve">200.50 </v>
      </c>
      <c r="C54" s="3" t="str">
        <f t="shared" si="7"/>
        <v xml:space="preserve">Primary central nervous system lymphoma, unspecified site, extranodal and solid organ sites </v>
      </c>
      <c r="H54" s="2" t="s">
        <v>67</v>
      </c>
    </row>
    <row r="55" spans="1:8" ht="30" x14ac:dyDescent="0.25">
      <c r="A55" s="2" t="str">
        <f t="shared" si="5"/>
        <v>Specific</v>
      </c>
      <c r="B55" s="2" t="str">
        <f t="shared" si="6"/>
        <v xml:space="preserve">200.51 </v>
      </c>
      <c r="C55" s="3" t="str">
        <f t="shared" si="7"/>
        <v xml:space="preserve">Primary central nervous system lymphoma, lymph nodes of head, face, and neck </v>
      </c>
      <c r="H55" s="2" t="s">
        <v>68</v>
      </c>
    </row>
    <row r="56" spans="1:8" ht="30" x14ac:dyDescent="0.25">
      <c r="A56" s="2" t="str">
        <f t="shared" si="5"/>
        <v>Specific</v>
      </c>
      <c r="B56" s="2" t="str">
        <f t="shared" si="6"/>
        <v xml:space="preserve">200.52 </v>
      </c>
      <c r="C56" s="3" t="str">
        <f t="shared" si="7"/>
        <v xml:space="preserve">Primary central nervous system lymphoma, intrathoracic lymph nodes </v>
      </c>
      <c r="H56" s="2" t="s">
        <v>69</v>
      </c>
    </row>
    <row r="57" spans="1:8" ht="30" x14ac:dyDescent="0.25">
      <c r="A57" s="2" t="str">
        <f t="shared" si="5"/>
        <v>Specific</v>
      </c>
      <c r="B57" s="2" t="str">
        <f t="shared" si="6"/>
        <v xml:space="preserve">200.53 </v>
      </c>
      <c r="C57" s="3" t="str">
        <f t="shared" si="7"/>
        <v xml:space="preserve">Primary central nervous system lymphoma, intra-abdominal lymph nodes </v>
      </c>
      <c r="H57" s="2" t="s">
        <v>70</v>
      </c>
    </row>
    <row r="58" spans="1:8" ht="30" x14ac:dyDescent="0.25">
      <c r="A58" s="2" t="str">
        <f t="shared" si="5"/>
        <v>Specific</v>
      </c>
      <c r="B58" s="2" t="str">
        <f t="shared" si="6"/>
        <v xml:space="preserve">200.54 </v>
      </c>
      <c r="C58" s="3" t="str">
        <f t="shared" si="7"/>
        <v xml:space="preserve">Primary central nervous system lymphoma, lymph nodes of axilla and upper limb </v>
      </c>
      <c r="H58" s="2" t="s">
        <v>71</v>
      </c>
    </row>
    <row r="59" spans="1:8" ht="30" x14ac:dyDescent="0.25">
      <c r="A59" s="2" t="str">
        <f t="shared" si="5"/>
        <v>Specific</v>
      </c>
      <c r="B59" s="2" t="str">
        <f t="shared" si="6"/>
        <v xml:space="preserve">200.55 </v>
      </c>
      <c r="C59" s="3" t="str">
        <f t="shared" si="7"/>
        <v xml:space="preserve">Primary central nervous system lymphoma, lymph nodes of inguinal region and lower limb </v>
      </c>
      <c r="H59" s="2" t="s">
        <v>72</v>
      </c>
    </row>
    <row r="60" spans="1:8" ht="30" x14ac:dyDescent="0.25">
      <c r="A60" s="2" t="str">
        <f t="shared" si="5"/>
        <v>Specific</v>
      </c>
      <c r="B60" s="2" t="str">
        <f t="shared" si="6"/>
        <v xml:space="preserve">200.56 </v>
      </c>
      <c r="C60" s="3" t="str">
        <f t="shared" si="7"/>
        <v xml:space="preserve">Primary central nervous system lymphoma, intrapelvic lymph nodes </v>
      </c>
      <c r="H60" s="2" t="s">
        <v>73</v>
      </c>
    </row>
    <row r="61" spans="1:8" x14ac:dyDescent="0.25">
      <c r="A61" s="2" t="str">
        <f t="shared" si="5"/>
        <v>Specific</v>
      </c>
      <c r="B61" s="2" t="str">
        <f t="shared" si="6"/>
        <v xml:space="preserve">200.57 </v>
      </c>
      <c r="C61" s="3" t="str">
        <f t="shared" si="7"/>
        <v xml:space="preserve">Primary central nervous system lymphoma, spleen </v>
      </c>
      <c r="H61" s="2" t="s">
        <v>74</v>
      </c>
    </row>
    <row r="62" spans="1:8" ht="30" x14ac:dyDescent="0.25">
      <c r="A62" s="2" t="str">
        <f t="shared" si="5"/>
        <v>Specific</v>
      </c>
      <c r="B62" s="2" t="str">
        <f t="shared" si="6"/>
        <v xml:space="preserve">200.58 </v>
      </c>
      <c r="C62" s="3" t="str">
        <f t="shared" si="7"/>
        <v xml:space="preserve">Primary central nervous system lymphoma, lymph nodes of multiple sites </v>
      </c>
      <c r="H62" s="2" t="s">
        <v>75</v>
      </c>
    </row>
    <row r="63" spans="1:8" x14ac:dyDescent="0.25">
      <c r="A63" s="2" t="str">
        <f t="shared" si="5"/>
        <v>Non-specific</v>
      </c>
      <c r="B63" s="2" t="str">
        <f t="shared" si="6"/>
        <v xml:space="preserve">200.6 </v>
      </c>
      <c r="C63" s="3" t="str">
        <f t="shared" si="7"/>
        <v>Anaplastic large cell lymphoma</v>
      </c>
      <c r="H63" s="2" t="s">
        <v>76</v>
      </c>
    </row>
    <row r="64" spans="1:8" ht="30" x14ac:dyDescent="0.25">
      <c r="A64" s="2" t="str">
        <f t="shared" si="5"/>
        <v>Specific</v>
      </c>
      <c r="B64" s="2" t="str">
        <f t="shared" si="6"/>
        <v xml:space="preserve">200.60 </v>
      </c>
      <c r="C64" s="3" t="str">
        <f t="shared" si="7"/>
        <v xml:space="preserve">Anaplastic large cell lymphoma, unspecified site, extranodal and solid organ sites </v>
      </c>
      <c r="H64" s="2" t="s">
        <v>77</v>
      </c>
    </row>
    <row r="65" spans="1:8" ht="30" x14ac:dyDescent="0.25">
      <c r="A65" s="2" t="str">
        <f t="shared" si="5"/>
        <v>Specific</v>
      </c>
      <c r="B65" s="2" t="str">
        <f t="shared" si="6"/>
        <v xml:space="preserve">200.61 </v>
      </c>
      <c r="C65" s="3" t="str">
        <f t="shared" si="7"/>
        <v xml:space="preserve">Anaplastic large cell lymphoma, lymph nodes of head, face, and neck </v>
      </c>
      <c r="H65" s="2" t="s">
        <v>78</v>
      </c>
    </row>
    <row r="66" spans="1:8" x14ac:dyDescent="0.25">
      <c r="A66" s="2" t="str">
        <f t="shared" si="5"/>
        <v>Specific</v>
      </c>
      <c r="B66" s="2" t="str">
        <f t="shared" si="6"/>
        <v xml:space="preserve">200.62 </v>
      </c>
      <c r="C66" s="3" t="str">
        <f t="shared" si="7"/>
        <v xml:space="preserve">Anaplastic large cell lymphoma, intrathoracic lymph nodes </v>
      </c>
      <c r="H66" s="2" t="s">
        <v>79</v>
      </c>
    </row>
    <row r="67" spans="1:8" x14ac:dyDescent="0.25">
      <c r="A67" s="2" t="str">
        <f t="shared" si="5"/>
        <v>Specific</v>
      </c>
      <c r="B67" s="2" t="str">
        <f t="shared" si="6"/>
        <v xml:space="preserve">200.63 </v>
      </c>
      <c r="C67" s="3" t="str">
        <f t="shared" si="7"/>
        <v xml:space="preserve">Anaplastic large cell lymphoma, intra-abdominal lymph nodes </v>
      </c>
      <c r="H67" s="2" t="s">
        <v>80</v>
      </c>
    </row>
    <row r="68" spans="1:8" ht="30" x14ac:dyDescent="0.25">
      <c r="A68" s="2" t="str">
        <f t="shared" si="5"/>
        <v>Specific</v>
      </c>
      <c r="B68" s="2" t="str">
        <f t="shared" si="6"/>
        <v xml:space="preserve">200.64 </v>
      </c>
      <c r="C68" s="3" t="str">
        <f t="shared" si="7"/>
        <v xml:space="preserve">Anaplastic large cell lymphoma, lymph nodes of axilla and upper limb </v>
      </c>
      <c r="H68" s="2" t="s">
        <v>81</v>
      </c>
    </row>
    <row r="69" spans="1:8" ht="30" x14ac:dyDescent="0.25">
      <c r="A69" s="2" t="str">
        <f t="shared" si="5"/>
        <v>Specific</v>
      </c>
      <c r="B69" s="2" t="str">
        <f t="shared" si="6"/>
        <v xml:space="preserve">200.65 </v>
      </c>
      <c r="C69" s="3" t="str">
        <f t="shared" si="7"/>
        <v xml:space="preserve">Anaplastic large cell lymphoma, lymph nodes of inguinal region and lower limb </v>
      </c>
      <c r="H69" s="2" t="s">
        <v>82</v>
      </c>
    </row>
    <row r="70" spans="1:8" x14ac:dyDescent="0.25">
      <c r="A70" s="2" t="str">
        <f t="shared" si="5"/>
        <v>Specific</v>
      </c>
      <c r="B70" s="2" t="str">
        <f t="shared" si="6"/>
        <v xml:space="preserve">200.66 </v>
      </c>
      <c r="C70" s="3" t="str">
        <f t="shared" si="7"/>
        <v xml:space="preserve">Anaplastic large cell lymphoma, intrapelvic lymph nodes </v>
      </c>
      <c r="H70" s="2" t="s">
        <v>83</v>
      </c>
    </row>
    <row r="71" spans="1:8" x14ac:dyDescent="0.25">
      <c r="A71" s="2" t="str">
        <f t="shared" si="5"/>
        <v>Specific</v>
      </c>
      <c r="B71" s="2" t="str">
        <f t="shared" si="6"/>
        <v xml:space="preserve">200.67 </v>
      </c>
      <c r="C71" s="3" t="str">
        <f t="shared" si="7"/>
        <v xml:space="preserve">Anaplastic large cell lymphoma, spleen </v>
      </c>
      <c r="H71" s="2" t="s">
        <v>84</v>
      </c>
    </row>
    <row r="72" spans="1:8" x14ac:dyDescent="0.25">
      <c r="A72" s="2" t="str">
        <f t="shared" ref="A72:A92" si="8">LEFT(H72,SEARCH(" ",H72)-1)</f>
        <v>Specific</v>
      </c>
      <c r="B72" s="2" t="str">
        <f t="shared" ref="B72:B92" si="9">LEFT(IFERROR(LEFT(RIGHT(H72,LEN(H72)-SEARCH("code",H72)-4),SEARCH("convert",RIGHT(H72,LEN(H72)-SEARCH("code",H72)-4))-1),RIGHT(H72,LEN(H72)-SEARCH("code",H72)-4)),SEARCH(" ",IFERROR(LEFT(RIGHT(H72,LEN(H72)-SEARCH("code",H72)-4),SEARCH("convert",RIGHT(H72,LEN(H72)-SEARCH("code",H72)-4))-1),RIGHT(H72,LEN(H72)-SEARCH("code",H72)-4))))</f>
        <v xml:space="preserve">200.68 </v>
      </c>
      <c r="C72" s="3" t="str">
        <f t="shared" ref="C72:C92" si="10">RIGHT(IFERROR(LEFT(RIGHT(H72,LEN(H72)-SEARCH("code",H72)-4),SEARCH("convert",RIGHT(H72,LEN(H72)-SEARCH("code",H72)-4))-1),RIGHT(H72,LEN(H72)-SEARCH("code",H72)-4)),LEN(IFERROR(LEFT(RIGHT(H72,LEN(H72)-SEARCH("code",H72)-4),SEARCH("convert",RIGHT(H72,LEN(H72)-SEARCH("code",H72)-4))-1),RIGHT(H72,LEN(H72)-SEARCH("code",H72)-4)))-SEARCH(" ",IFERROR(LEFT(RIGHT(H72,LEN(H72)-SEARCH("code",H72)-4),SEARCH("convert",RIGHT(H72,LEN(H72)-SEARCH("code",H72)-4))-1),RIGHT(H72,LEN(H72)-SEARCH("code",H72)-4))))</f>
        <v xml:space="preserve">Anaplastic large cell lymphoma, lymph nodes of multiple sites </v>
      </c>
      <c r="H72" s="2" t="s">
        <v>85</v>
      </c>
    </row>
    <row r="73" spans="1:8" x14ac:dyDescent="0.25">
      <c r="A73" s="2" t="str">
        <f t="shared" si="8"/>
        <v>Non-specific</v>
      </c>
      <c r="B73" s="2" t="str">
        <f t="shared" si="9"/>
        <v xml:space="preserve">200.7 </v>
      </c>
      <c r="C73" s="3" t="str">
        <f t="shared" si="10"/>
        <v>Large cell lymphoma</v>
      </c>
      <c r="H73" s="2" t="s">
        <v>86</v>
      </c>
    </row>
    <row r="74" spans="1:8" ht="30" x14ac:dyDescent="0.25">
      <c r="A74" s="2" t="str">
        <f t="shared" si="8"/>
        <v>Specific</v>
      </c>
      <c r="B74" s="2" t="str">
        <f t="shared" si="9"/>
        <v xml:space="preserve">200.70 </v>
      </c>
      <c r="C74" s="3" t="str">
        <f t="shared" si="10"/>
        <v xml:space="preserve">Large cell lymphoma, unspecified site, extranodal and solid organ sites </v>
      </c>
      <c r="H74" s="2" t="s">
        <v>87</v>
      </c>
    </row>
    <row r="75" spans="1:8" x14ac:dyDescent="0.25">
      <c r="A75" s="2" t="str">
        <f t="shared" si="8"/>
        <v>Specific</v>
      </c>
      <c r="B75" s="2" t="str">
        <f t="shared" si="9"/>
        <v xml:space="preserve">200.71 </v>
      </c>
      <c r="C75" s="3" t="str">
        <f t="shared" si="10"/>
        <v xml:space="preserve">Large cell lymphoma, lymph nodes of head, face, and neck </v>
      </c>
      <c r="H75" s="2" t="s">
        <v>88</v>
      </c>
    </row>
    <row r="76" spans="1:8" x14ac:dyDescent="0.25">
      <c r="A76" s="2" t="str">
        <f t="shared" si="8"/>
        <v>Specific</v>
      </c>
      <c r="B76" s="2" t="str">
        <f t="shared" si="9"/>
        <v xml:space="preserve">200.72 </v>
      </c>
      <c r="C76" s="3" t="str">
        <f t="shared" si="10"/>
        <v xml:space="preserve">Large cell lymphoma, intrathoracic lymph nodes </v>
      </c>
      <c r="H76" s="2" t="s">
        <v>89</v>
      </c>
    </row>
    <row r="77" spans="1:8" x14ac:dyDescent="0.25">
      <c r="A77" s="2" t="str">
        <f t="shared" si="8"/>
        <v>Specific</v>
      </c>
      <c r="B77" s="2" t="str">
        <f t="shared" si="9"/>
        <v xml:space="preserve">200.73 </v>
      </c>
      <c r="C77" s="3" t="str">
        <f t="shared" si="10"/>
        <v xml:space="preserve">Large cell lymphoma, intra-abdominal lymph nodes </v>
      </c>
      <c r="H77" s="2" t="s">
        <v>90</v>
      </c>
    </row>
    <row r="78" spans="1:8" x14ac:dyDescent="0.25">
      <c r="A78" s="2" t="str">
        <f t="shared" si="8"/>
        <v>Specific</v>
      </c>
      <c r="B78" s="2" t="str">
        <f t="shared" si="9"/>
        <v xml:space="preserve">200.74 </v>
      </c>
      <c r="C78" s="3" t="str">
        <f t="shared" si="10"/>
        <v xml:space="preserve">Large cell lymphoma, lymph nodes of axilla and upper limb </v>
      </c>
      <c r="H78" s="2" t="s">
        <v>91</v>
      </c>
    </row>
    <row r="79" spans="1:8" ht="30" x14ac:dyDescent="0.25">
      <c r="A79" s="2" t="str">
        <f t="shared" si="8"/>
        <v>Specific</v>
      </c>
      <c r="B79" s="2" t="str">
        <f t="shared" si="9"/>
        <v xml:space="preserve">200.75 </v>
      </c>
      <c r="C79" s="3" t="str">
        <f t="shared" si="10"/>
        <v xml:space="preserve">Large cell lymphoma, lymph nodes of inguinal region and lower limb </v>
      </c>
      <c r="H79" s="2" t="s">
        <v>92</v>
      </c>
    </row>
    <row r="80" spans="1:8" x14ac:dyDescent="0.25">
      <c r="A80" s="2" t="str">
        <f t="shared" si="8"/>
        <v>Specific</v>
      </c>
      <c r="B80" s="2" t="str">
        <f t="shared" si="9"/>
        <v xml:space="preserve">200.76 </v>
      </c>
      <c r="C80" s="3" t="str">
        <f t="shared" si="10"/>
        <v xml:space="preserve">Large cell lymphoma, intrapelvic lymph nodes </v>
      </c>
      <c r="H80" s="2" t="s">
        <v>93</v>
      </c>
    </row>
    <row r="81" spans="1:8" x14ac:dyDescent="0.25">
      <c r="A81" s="2" t="str">
        <f t="shared" si="8"/>
        <v>Specific</v>
      </c>
      <c r="B81" s="2" t="str">
        <f t="shared" si="9"/>
        <v xml:space="preserve">200.77 </v>
      </c>
      <c r="C81" s="3" t="str">
        <f t="shared" si="10"/>
        <v xml:space="preserve">Large cell lymphoma, spleen </v>
      </c>
      <c r="H81" s="2" t="s">
        <v>94</v>
      </c>
    </row>
    <row r="82" spans="1:8" x14ac:dyDescent="0.25">
      <c r="A82" s="2" t="str">
        <f t="shared" si="8"/>
        <v>Specific</v>
      </c>
      <c r="B82" s="2" t="str">
        <f t="shared" si="9"/>
        <v xml:space="preserve">200.78 </v>
      </c>
      <c r="C82" s="3" t="str">
        <f t="shared" si="10"/>
        <v xml:space="preserve">Large cell lymphoma, lymph nodes of multiple sites </v>
      </c>
      <c r="H82" s="2" t="s">
        <v>95</v>
      </c>
    </row>
    <row r="83" spans="1:8" x14ac:dyDescent="0.25">
      <c r="A83" s="2" t="str">
        <f t="shared" si="8"/>
        <v>Non-specific</v>
      </c>
      <c r="B83" s="2" t="str">
        <f t="shared" si="9"/>
        <v xml:space="preserve">200.8 </v>
      </c>
      <c r="C83" s="3" t="str">
        <f t="shared" si="10"/>
        <v>Other named variants of lymphosarcoma and reticulosarcoma</v>
      </c>
      <c r="H83" s="2" t="s">
        <v>96</v>
      </c>
    </row>
    <row r="84" spans="1:8" ht="30" x14ac:dyDescent="0.25">
      <c r="A84" s="2" t="str">
        <f t="shared" si="8"/>
        <v>Specific</v>
      </c>
      <c r="B84" s="2" t="str">
        <f t="shared" si="9"/>
        <v xml:space="preserve">200.80 </v>
      </c>
      <c r="C84" s="3" t="str">
        <f t="shared" si="10"/>
        <v xml:space="preserve">Other named variants of lymphosarcoma and reticulosarcoma, unspecified site, extranodal and solid organ sites </v>
      </c>
      <c r="H84" s="2" t="s">
        <v>97</v>
      </c>
    </row>
    <row r="85" spans="1:8" ht="30" x14ac:dyDescent="0.25">
      <c r="A85" s="2" t="str">
        <f t="shared" si="8"/>
        <v>Specific</v>
      </c>
      <c r="B85" s="2" t="str">
        <f t="shared" si="9"/>
        <v xml:space="preserve">200.81 </v>
      </c>
      <c r="C85" s="3" t="str">
        <f t="shared" si="10"/>
        <v xml:space="preserve">Other named variants of lymphosarcoma and reticulosarcoma, lymph nodes of head, face, and neck </v>
      </c>
      <c r="H85" s="2" t="s">
        <v>98</v>
      </c>
    </row>
    <row r="86" spans="1:8" ht="30" x14ac:dyDescent="0.25">
      <c r="A86" s="2" t="str">
        <f t="shared" si="8"/>
        <v>Specific</v>
      </c>
      <c r="B86" s="2" t="str">
        <f t="shared" si="9"/>
        <v xml:space="preserve">200.82 </v>
      </c>
      <c r="C86" s="3" t="str">
        <f t="shared" si="10"/>
        <v xml:space="preserve">Other named variants of lymphosarcoma and reticulosarcoma,intrathoracic lymph nodes </v>
      </c>
      <c r="H86" s="2" t="s">
        <v>99</v>
      </c>
    </row>
    <row r="87" spans="1:8" ht="30" x14ac:dyDescent="0.25">
      <c r="A87" s="2" t="str">
        <f t="shared" si="8"/>
        <v>Specific</v>
      </c>
      <c r="B87" s="2" t="str">
        <f t="shared" si="9"/>
        <v xml:space="preserve">200.83 </v>
      </c>
      <c r="C87" s="3" t="str">
        <f t="shared" si="10"/>
        <v xml:space="preserve">Other named variants of lymphosarcoma and reticulosarcoma, intra-abdominal lymph nodes </v>
      </c>
      <c r="H87" s="2" t="s">
        <v>100</v>
      </c>
    </row>
    <row r="88" spans="1:8" ht="30" x14ac:dyDescent="0.25">
      <c r="A88" s="2" t="str">
        <f t="shared" si="8"/>
        <v>Specific</v>
      </c>
      <c r="B88" s="2" t="str">
        <f t="shared" si="9"/>
        <v xml:space="preserve">200.84 </v>
      </c>
      <c r="C88" s="3" t="str">
        <f t="shared" si="10"/>
        <v xml:space="preserve">Other named variants of lymphosarcoma and reticulosarcoma, lymph nodes of axilla and upper limb </v>
      </c>
      <c r="H88" s="2" t="s">
        <v>101</v>
      </c>
    </row>
    <row r="89" spans="1:8" ht="30" x14ac:dyDescent="0.25">
      <c r="A89" s="2" t="str">
        <f t="shared" si="8"/>
        <v>Specific</v>
      </c>
      <c r="B89" s="2" t="str">
        <f t="shared" si="9"/>
        <v xml:space="preserve">200.85 </v>
      </c>
      <c r="C89" s="3" t="str">
        <f t="shared" si="10"/>
        <v xml:space="preserve">Other named variants of lymphosarcoma and reticulosarcoma, lymph nodes of inguinal region and lower limb </v>
      </c>
      <c r="H89" s="2" t="s">
        <v>102</v>
      </c>
    </row>
    <row r="90" spans="1:8" ht="30" x14ac:dyDescent="0.25">
      <c r="A90" s="2" t="str">
        <f t="shared" si="8"/>
        <v>Specific</v>
      </c>
      <c r="B90" s="2" t="str">
        <f t="shared" si="9"/>
        <v xml:space="preserve">200.86 </v>
      </c>
      <c r="C90" s="3" t="str">
        <f t="shared" si="10"/>
        <v xml:space="preserve">Other named variants of lymphosarcoma and reticulosarcoma, intrapelvic lymph nodes </v>
      </c>
      <c r="H90" s="2" t="s">
        <v>103</v>
      </c>
    </row>
    <row r="91" spans="1:8" ht="30" x14ac:dyDescent="0.25">
      <c r="A91" s="2" t="str">
        <f t="shared" si="8"/>
        <v>Specific</v>
      </c>
      <c r="B91" s="2" t="str">
        <f t="shared" si="9"/>
        <v xml:space="preserve">200.87 </v>
      </c>
      <c r="C91" s="3" t="str">
        <f t="shared" si="10"/>
        <v xml:space="preserve">Other named variants of lymphosarcoma and reticulosarcoma, spleen </v>
      </c>
      <c r="H91" s="2" t="s">
        <v>104</v>
      </c>
    </row>
    <row r="92" spans="1:8" ht="30" x14ac:dyDescent="0.25">
      <c r="A92" s="2" t="str">
        <f t="shared" si="8"/>
        <v>Specific</v>
      </c>
      <c r="B92" s="2" t="str">
        <f t="shared" si="9"/>
        <v xml:space="preserve">200.88 </v>
      </c>
      <c r="C92" s="3" t="str">
        <f t="shared" si="10"/>
        <v xml:space="preserve">Other named variants of lymphosarcoma and reticulosarcoma, lymph nodes of multiple sites </v>
      </c>
      <c r="H92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Cohorts</vt:lpstr>
      <vt:lpstr>Baseline</vt:lpstr>
      <vt:lpstr>Outcomes</vt:lpstr>
      <vt:lpstr>ICD9-2015</vt:lpstr>
      <vt:lpstr>CPTs</vt:lpstr>
      <vt:lpstr>HCPCs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2016-09-15T20:28:19Z</dcterms:modified>
</cp:coreProperties>
</file>