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415"/>
  </bookViews>
  <sheets>
    <sheet name="调查表" sheetId="1" r:id="rId1"/>
  </sheets>
  <calcPr calcId="144525"/>
</workbook>
</file>

<file path=xl/sharedStrings.xml><?xml version="1.0" encoding="utf-8"?>
<sst xmlns="http://schemas.openxmlformats.org/spreadsheetml/2006/main" count="254" uniqueCount="117">
  <si>
    <t>班级运动队组队意向调查表</t>
  </si>
  <si>
    <t>编号</t>
  </si>
  <si>
    <t>姓名</t>
  </si>
  <si>
    <t>班级</t>
  </si>
  <si>
    <t>性别</t>
  </si>
  <si>
    <t>身高</t>
  </si>
  <si>
    <t>体重</t>
  </si>
  <si>
    <t>爱好</t>
  </si>
  <si>
    <t>体重指数</t>
  </si>
  <si>
    <t>010101</t>
  </si>
  <si>
    <t>李文惠</t>
  </si>
  <si>
    <t>高一（1）</t>
  </si>
  <si>
    <t>男</t>
  </si>
  <si>
    <t>篮球</t>
  </si>
  <si>
    <t>010102</t>
  </si>
  <si>
    <t>赵家石</t>
  </si>
  <si>
    <t>010103</t>
  </si>
  <si>
    <t>洪恩凯</t>
  </si>
  <si>
    <t>010105</t>
  </si>
  <si>
    <t>刘浩然</t>
  </si>
  <si>
    <t>010110</t>
  </si>
  <si>
    <t>杨建博</t>
  </si>
  <si>
    <t>010113</t>
  </si>
  <si>
    <t>许朝天</t>
  </si>
  <si>
    <t>010115</t>
  </si>
  <si>
    <t>唐含</t>
  </si>
  <si>
    <t>010117</t>
  </si>
  <si>
    <t>罗先伟</t>
  </si>
  <si>
    <t>010120</t>
  </si>
  <si>
    <t>李信哲</t>
  </si>
  <si>
    <t>010122</t>
  </si>
  <si>
    <t>周武</t>
  </si>
  <si>
    <t>010135</t>
  </si>
  <si>
    <t>鲁天羊</t>
  </si>
  <si>
    <t>篮球 计数</t>
  </si>
  <si>
    <t>010126</t>
  </si>
  <si>
    <t>周威波</t>
  </si>
  <si>
    <t>排球</t>
  </si>
  <si>
    <t>排球 计数</t>
  </si>
  <si>
    <t>010109</t>
  </si>
  <si>
    <t>乐木木</t>
  </si>
  <si>
    <t>其他</t>
  </si>
  <si>
    <t>010130</t>
  </si>
  <si>
    <t>谭之凡</t>
  </si>
  <si>
    <t>010132</t>
  </si>
  <si>
    <t>刘峰辉</t>
  </si>
  <si>
    <t>其他 计数</t>
  </si>
  <si>
    <t>010121</t>
  </si>
  <si>
    <t>潘郑彪</t>
  </si>
  <si>
    <t>羽毛球</t>
  </si>
  <si>
    <t>010127</t>
  </si>
  <si>
    <t>徐思齐</t>
  </si>
  <si>
    <t>010128</t>
  </si>
  <si>
    <t>杨健</t>
  </si>
  <si>
    <t>010136</t>
  </si>
  <si>
    <t>吕博</t>
  </si>
  <si>
    <t>010138</t>
  </si>
  <si>
    <t>曾博然</t>
  </si>
  <si>
    <t>羽毛球 计数</t>
  </si>
  <si>
    <t>010108</t>
  </si>
  <si>
    <t>吴双双</t>
  </si>
  <si>
    <t>足球</t>
  </si>
  <si>
    <t>010118</t>
  </si>
  <si>
    <t>聂沙</t>
  </si>
  <si>
    <t>010144</t>
  </si>
  <si>
    <t>井富田</t>
  </si>
  <si>
    <t>010145</t>
  </si>
  <si>
    <t>梅浩</t>
  </si>
  <si>
    <t>足球 计数</t>
  </si>
  <si>
    <t>010134</t>
  </si>
  <si>
    <t>陆怡人</t>
  </si>
  <si>
    <t>女</t>
  </si>
  <si>
    <t>010139</t>
  </si>
  <si>
    <t>宋语嫣</t>
  </si>
  <si>
    <t>010106</t>
  </si>
  <si>
    <t>李好好</t>
  </si>
  <si>
    <t>010137</t>
  </si>
  <si>
    <t>陈菁</t>
  </si>
  <si>
    <t>010143</t>
  </si>
  <si>
    <t>吴婉约</t>
  </si>
  <si>
    <t>010147</t>
  </si>
  <si>
    <t>郝天</t>
  </si>
  <si>
    <t>010104</t>
  </si>
  <si>
    <t>曹倍青</t>
  </si>
  <si>
    <t>010107</t>
  </si>
  <si>
    <t>陈和</t>
  </si>
  <si>
    <t>010131</t>
  </si>
  <si>
    <t>谢天一</t>
  </si>
  <si>
    <t>010111</t>
  </si>
  <si>
    <t>樊嘉诚</t>
  </si>
  <si>
    <t>010112</t>
  </si>
  <si>
    <t>曹圆圆</t>
  </si>
  <si>
    <t>010114</t>
  </si>
  <si>
    <t>季潇潇</t>
  </si>
  <si>
    <t>010116</t>
  </si>
  <si>
    <t>殷曲</t>
  </si>
  <si>
    <t>010119</t>
  </si>
  <si>
    <t>戴紫藤</t>
  </si>
  <si>
    <t>010123</t>
  </si>
  <si>
    <t>张和梅</t>
  </si>
  <si>
    <t>010124</t>
  </si>
  <si>
    <t>涂玮玮</t>
  </si>
  <si>
    <t>010125</t>
  </si>
  <si>
    <t>王越</t>
  </si>
  <si>
    <t>010129</t>
  </si>
  <si>
    <t>傅静肖</t>
  </si>
  <si>
    <t>010133</t>
  </si>
  <si>
    <t>陈凤灵</t>
  </si>
  <si>
    <t>010140</t>
  </si>
  <si>
    <t>仝美</t>
  </si>
  <si>
    <t>010141</t>
  </si>
  <si>
    <t>傅欣悦</t>
  </si>
  <si>
    <t>010142</t>
  </si>
  <si>
    <t>李冰洁</t>
  </si>
  <si>
    <t>010146</t>
  </si>
  <si>
    <t>简菲菲</t>
  </si>
  <si>
    <t>总计数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</si>
</sst>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44" formatCode="_ &quot;￥&quot;* #,##0.00_ ;_ &quot;￥&quot;* \-#,##0.00_ ;_ &quot;￥&quot;* &quot;-&quot;??_ ;_ @_ "/>
    <numFmt numFmtId="177" formatCode="0_);[Red]\(0\)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49" fontId="3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177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 quotePrefix="1"/>
    <xf numFmtId="176" fontId="2" fillId="0" borderId="0" xfId="0" applyNumberFormat="1" applyFont="1" applyFill="1" applyBorder="1" applyAlignment="1" quotePrefix="1"/>
    <xf numFmtId="177" fontId="2" fillId="0" borderId="0" xfId="0" applyNumberFormat="1" applyFont="1" applyFill="1" applyBorder="1" applyAlignment="1" quotePrefix="1"/>
    <xf numFmtId="49" fontId="1" fillId="0" borderId="0" xfId="0" applyNumberFormat="1" applyFont="1" applyFill="1" applyBorder="1" applyAlignment="1" quotePrefix="1"/>
    <xf numFmtId="49" fontId="1" fillId="0" borderId="0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abSelected="1" topLeftCell="A35" workbookViewId="0">
      <selection activeCell="A2" sqref="A2:H59"/>
    </sheetView>
  </sheetViews>
  <sheetFormatPr defaultColWidth="8" defaultRowHeight="12" outlineLevelCol="7"/>
  <cols>
    <col min="1" max="2" width="8.30833333333333" style="3"/>
    <col min="3" max="3" width="8" style="1"/>
    <col min="4" max="4" width="8.30833333333333" style="3"/>
    <col min="5" max="5" width="8.30833333333333" style="4"/>
    <col min="6" max="6" width="8.30833333333333" style="5"/>
    <col min="7" max="7" width="8.30833333333333" style="3"/>
    <col min="8" max="8" width="11.125" style="1"/>
    <col min="9" max="16384" width="8" style="1"/>
  </cols>
  <sheetData>
    <row r="1" s="1" customFormat="1" ht="21.75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s="2" customFormat="1" spans="1:8">
      <c r="A2" s="18" t="s">
        <v>1</v>
      </c>
      <c r="B2" s="18" t="s">
        <v>2</v>
      </c>
      <c r="C2" s="8" t="s">
        <v>3</v>
      </c>
      <c r="D2" s="18" t="s">
        <v>4</v>
      </c>
      <c r="E2" s="19" t="s">
        <v>5</v>
      </c>
      <c r="F2" s="20" t="s">
        <v>6</v>
      </c>
      <c r="G2" s="18" t="s">
        <v>7</v>
      </c>
      <c r="H2" s="2" t="s">
        <v>8</v>
      </c>
    </row>
    <row r="3" s="1" customFormat="1" outlineLevel="2" spans="1:8">
      <c r="A3" s="3" t="s">
        <v>9</v>
      </c>
      <c r="B3" s="21" t="s">
        <v>10</v>
      </c>
      <c r="C3" s="11" t="s">
        <v>11</v>
      </c>
      <c r="D3" s="21" t="s">
        <v>12</v>
      </c>
      <c r="E3" s="4">
        <v>1.72000002861023</v>
      </c>
      <c r="F3" s="5">
        <v>59</v>
      </c>
      <c r="G3" s="21" t="s">
        <v>13</v>
      </c>
      <c r="H3" s="1">
        <f>F3/(E3*E3)</f>
        <v>19.9432118838579</v>
      </c>
    </row>
    <row r="4" s="1" customFormat="1" outlineLevel="2" spans="1:8">
      <c r="A4" s="3" t="s">
        <v>14</v>
      </c>
      <c r="B4" s="3" t="s">
        <v>15</v>
      </c>
      <c r="C4" s="11" t="s">
        <v>11</v>
      </c>
      <c r="D4" s="21" t="s">
        <v>12</v>
      </c>
      <c r="E4" s="4">
        <v>1.70000004768372</v>
      </c>
      <c r="F4" s="5">
        <v>51</v>
      </c>
      <c r="G4" s="21" t="s">
        <v>13</v>
      </c>
      <c r="H4" s="1">
        <f>F4/(E4*E4)</f>
        <v>17.647057833556</v>
      </c>
    </row>
    <row r="5" s="1" customFormat="1" outlineLevel="2" spans="1:8">
      <c r="A5" s="3" t="s">
        <v>16</v>
      </c>
      <c r="B5" s="21" t="s">
        <v>17</v>
      </c>
      <c r="C5" s="11" t="s">
        <v>11</v>
      </c>
      <c r="D5" s="21" t="s">
        <v>12</v>
      </c>
      <c r="E5" s="4">
        <v>1.75</v>
      </c>
      <c r="F5" s="5">
        <v>65</v>
      </c>
      <c r="G5" s="21" t="s">
        <v>13</v>
      </c>
      <c r="H5" s="1">
        <f>F5/(E5*E5)</f>
        <v>21.2244897959184</v>
      </c>
    </row>
    <row r="6" s="1" customFormat="1" outlineLevel="2" spans="1:8">
      <c r="A6" s="12" t="s">
        <v>18</v>
      </c>
      <c r="B6" s="22" t="s">
        <v>19</v>
      </c>
      <c r="C6" s="13" t="s">
        <v>11</v>
      </c>
      <c r="D6" s="22" t="s">
        <v>12</v>
      </c>
      <c r="E6" s="14">
        <v>1.73000001907349</v>
      </c>
      <c r="F6" s="15">
        <v>73</v>
      </c>
      <c r="G6" s="22" t="s">
        <v>13</v>
      </c>
      <c r="H6" s="16">
        <f>F6/(E6*E6)</f>
        <v>24.3910583014233</v>
      </c>
    </row>
    <row r="7" s="1" customFormat="1" outlineLevel="2" spans="1:8">
      <c r="A7" s="12" t="s">
        <v>20</v>
      </c>
      <c r="B7" s="12" t="s">
        <v>21</v>
      </c>
      <c r="C7" s="13" t="s">
        <v>11</v>
      </c>
      <c r="D7" s="22" t="s">
        <v>12</v>
      </c>
      <c r="E7" s="14">
        <v>1.75999999046326</v>
      </c>
      <c r="F7" s="15">
        <v>64</v>
      </c>
      <c r="G7" s="22" t="s">
        <v>13</v>
      </c>
      <c r="H7" s="16">
        <f>F7/(E7*E7)</f>
        <v>20.6611572487026</v>
      </c>
    </row>
    <row r="8" s="1" customFormat="1" outlineLevel="2" spans="1:8">
      <c r="A8" s="12" t="s">
        <v>22</v>
      </c>
      <c r="B8" s="22" t="s">
        <v>23</v>
      </c>
      <c r="C8" s="13" t="s">
        <v>11</v>
      </c>
      <c r="D8" s="22" t="s">
        <v>12</v>
      </c>
      <c r="E8" s="14">
        <v>1.77999997138977</v>
      </c>
      <c r="F8" s="15">
        <v>60</v>
      </c>
      <c r="G8" s="22" t="s">
        <v>13</v>
      </c>
      <c r="H8" s="16">
        <f>F8/(E8*E8)</f>
        <v>18.9370035124289</v>
      </c>
    </row>
    <row r="9" s="1" customFormat="1" outlineLevel="2" spans="1:8">
      <c r="A9" s="12" t="s">
        <v>24</v>
      </c>
      <c r="B9" s="22" t="s">
        <v>25</v>
      </c>
      <c r="C9" s="13" t="s">
        <v>11</v>
      </c>
      <c r="D9" s="22" t="s">
        <v>12</v>
      </c>
      <c r="E9" s="14">
        <v>1.72000002861023</v>
      </c>
      <c r="F9" s="15">
        <v>60</v>
      </c>
      <c r="G9" s="22" t="s">
        <v>13</v>
      </c>
      <c r="H9" s="16">
        <f>F9/(E9*E9)</f>
        <v>20.2812324242623</v>
      </c>
    </row>
    <row r="10" s="1" customFormat="1" outlineLevel="2" spans="1:8">
      <c r="A10" s="12" t="s">
        <v>26</v>
      </c>
      <c r="B10" s="22" t="s">
        <v>27</v>
      </c>
      <c r="C10" s="13" t="s">
        <v>11</v>
      </c>
      <c r="D10" s="22" t="s">
        <v>12</v>
      </c>
      <c r="E10" s="14">
        <v>1.74000000953674</v>
      </c>
      <c r="F10" s="15">
        <v>65</v>
      </c>
      <c r="G10" s="22" t="s">
        <v>13</v>
      </c>
      <c r="H10" s="16">
        <f>F10/(E10*E10)</f>
        <v>21.4691502468903</v>
      </c>
    </row>
    <row r="11" s="1" customFormat="1" outlineLevel="2" spans="1:8">
      <c r="A11" s="12" t="s">
        <v>28</v>
      </c>
      <c r="B11" s="22" t="s">
        <v>29</v>
      </c>
      <c r="C11" s="13" t="s">
        <v>11</v>
      </c>
      <c r="D11" s="22" t="s">
        <v>12</v>
      </c>
      <c r="E11" s="14">
        <v>1.75999999046326</v>
      </c>
      <c r="F11" s="15">
        <v>65</v>
      </c>
      <c r="G11" s="22" t="s">
        <v>13</v>
      </c>
      <c r="H11" s="16">
        <f>F11/(E11*E11)</f>
        <v>20.9839878307136</v>
      </c>
    </row>
    <row r="12" s="1" customFormat="1" outlineLevel="2" spans="1:8">
      <c r="A12" s="12" t="s">
        <v>30</v>
      </c>
      <c r="B12" s="12" t="s">
        <v>31</v>
      </c>
      <c r="C12" s="13" t="s">
        <v>11</v>
      </c>
      <c r="D12" s="22" t="s">
        <v>12</v>
      </c>
      <c r="E12" s="14">
        <v>1.71000003814697</v>
      </c>
      <c r="F12" s="15">
        <v>62</v>
      </c>
      <c r="G12" s="22" t="s">
        <v>13</v>
      </c>
      <c r="H12" s="16">
        <f>F12/(E12*E12)</f>
        <v>21.2031042829544</v>
      </c>
    </row>
    <row r="13" s="1" customFormat="1" outlineLevel="2" spans="1:8">
      <c r="A13" s="12" t="s">
        <v>32</v>
      </c>
      <c r="B13" s="22" t="s">
        <v>33</v>
      </c>
      <c r="C13" s="13" t="s">
        <v>11</v>
      </c>
      <c r="D13" s="22" t="s">
        <v>12</v>
      </c>
      <c r="E13" s="14">
        <v>1.77999997138977</v>
      </c>
      <c r="F13" s="15">
        <v>80</v>
      </c>
      <c r="G13" s="22" t="s">
        <v>13</v>
      </c>
      <c r="H13" s="16">
        <f>F13/(E13*E13)</f>
        <v>25.2493380165718</v>
      </c>
    </row>
    <row r="14" s="1" customFormat="1" outlineLevel="1" spans="1:8">
      <c r="A14" s="12"/>
      <c r="B14" s="12"/>
      <c r="C14" s="13"/>
      <c r="D14" s="12"/>
      <c r="E14" s="14"/>
      <c r="F14" s="15"/>
      <c r="G14" s="17" t="s">
        <v>34</v>
      </c>
      <c r="H14" s="16">
        <f>SUBTOTAL(3,H3:H13)</f>
        <v>11</v>
      </c>
    </row>
    <row r="15" s="1" customFormat="1" outlineLevel="2" spans="1:8">
      <c r="A15" s="12" t="s">
        <v>35</v>
      </c>
      <c r="B15" s="22" t="s">
        <v>36</v>
      </c>
      <c r="C15" s="13" t="s">
        <v>11</v>
      </c>
      <c r="D15" s="22" t="s">
        <v>12</v>
      </c>
      <c r="E15" s="14">
        <v>2</v>
      </c>
      <c r="F15" s="15">
        <v>93</v>
      </c>
      <c r="G15" s="22" t="s">
        <v>37</v>
      </c>
      <c r="H15" s="16">
        <f>F15/(E15*E15)</f>
        <v>23.25</v>
      </c>
    </row>
    <row r="16" s="1" customFormat="1" outlineLevel="1" spans="1:8">
      <c r="A16" s="12"/>
      <c r="B16" s="12"/>
      <c r="C16" s="13"/>
      <c r="D16" s="12"/>
      <c r="E16" s="14"/>
      <c r="F16" s="15"/>
      <c r="G16" s="17" t="s">
        <v>38</v>
      </c>
      <c r="H16" s="16">
        <f>SUBTOTAL(3,H15)</f>
        <v>1</v>
      </c>
    </row>
    <row r="17" s="1" customFormat="1" outlineLevel="2" spans="1:8">
      <c r="A17" s="12" t="s">
        <v>39</v>
      </c>
      <c r="B17" s="22" t="s">
        <v>40</v>
      </c>
      <c r="C17" s="13" t="s">
        <v>11</v>
      </c>
      <c r="D17" s="22" t="s">
        <v>12</v>
      </c>
      <c r="E17" s="14">
        <v>1.76999998092651</v>
      </c>
      <c r="F17" s="15">
        <v>60</v>
      </c>
      <c r="G17" s="22" t="s">
        <v>41</v>
      </c>
      <c r="H17" s="16">
        <f>F17/(E17*E17)</f>
        <v>19.151585206396</v>
      </c>
    </row>
    <row r="18" s="1" customFormat="1" outlineLevel="2" spans="1:8">
      <c r="A18" s="12" t="s">
        <v>42</v>
      </c>
      <c r="B18" s="12" t="s">
        <v>43</v>
      </c>
      <c r="C18" s="13" t="s">
        <v>11</v>
      </c>
      <c r="D18" s="22" t="s">
        <v>12</v>
      </c>
      <c r="E18" s="14">
        <v>1.72000002861023</v>
      </c>
      <c r="F18" s="15">
        <v>60</v>
      </c>
      <c r="G18" s="22" t="s">
        <v>41</v>
      </c>
      <c r="H18" s="16">
        <f>F18/(E18*E18)</f>
        <v>20.2812324242623</v>
      </c>
    </row>
    <row r="19" s="1" customFormat="1" outlineLevel="2" spans="1:8">
      <c r="A19" s="12" t="s">
        <v>44</v>
      </c>
      <c r="B19" s="22" t="s">
        <v>45</v>
      </c>
      <c r="C19" s="13" t="s">
        <v>11</v>
      </c>
      <c r="D19" s="22" t="s">
        <v>12</v>
      </c>
      <c r="E19" s="14">
        <v>1.74000000953674</v>
      </c>
      <c r="F19" s="15">
        <v>61</v>
      </c>
      <c r="G19" s="22" t="s">
        <v>41</v>
      </c>
      <c r="H19" s="16">
        <f>F19/(E19*E19)</f>
        <v>20.1479717701585</v>
      </c>
    </row>
    <row r="20" s="1" customFormat="1" outlineLevel="1" spans="1:8">
      <c r="A20" s="12"/>
      <c r="B20" s="12"/>
      <c r="C20" s="13"/>
      <c r="D20" s="12"/>
      <c r="E20" s="14"/>
      <c r="F20" s="15"/>
      <c r="G20" s="17" t="s">
        <v>46</v>
      </c>
      <c r="H20" s="16">
        <f>SUBTOTAL(3,H17:H19)</f>
        <v>3</v>
      </c>
    </row>
    <row r="21" s="1" customFormat="1" outlineLevel="2" spans="1:8">
      <c r="A21" s="12" t="s">
        <v>47</v>
      </c>
      <c r="B21" s="22" t="s">
        <v>48</v>
      </c>
      <c r="C21" s="13" t="s">
        <v>11</v>
      </c>
      <c r="D21" s="22" t="s">
        <v>12</v>
      </c>
      <c r="E21" s="14">
        <v>1.76999998092651</v>
      </c>
      <c r="F21" s="15">
        <v>59</v>
      </c>
      <c r="G21" s="22" t="s">
        <v>49</v>
      </c>
      <c r="H21" s="16">
        <f>F21/(E21*E21)</f>
        <v>18.8323921196227</v>
      </c>
    </row>
    <row r="22" s="1" customFormat="1" outlineLevel="2" spans="1:8">
      <c r="A22" s="12" t="s">
        <v>50</v>
      </c>
      <c r="B22" s="22" t="s">
        <v>51</v>
      </c>
      <c r="C22" s="13" t="s">
        <v>11</v>
      </c>
      <c r="D22" s="22" t="s">
        <v>12</v>
      </c>
      <c r="E22" s="14">
        <v>1.71000003814697</v>
      </c>
      <c r="F22" s="15">
        <v>60</v>
      </c>
      <c r="G22" s="22" t="s">
        <v>49</v>
      </c>
      <c r="H22" s="16">
        <f>F22/(E22*E22)</f>
        <v>20.5191331770527</v>
      </c>
    </row>
    <row r="23" s="1" customFormat="1" outlineLevel="2" spans="1:8">
      <c r="A23" s="12" t="s">
        <v>52</v>
      </c>
      <c r="B23" s="22" t="s">
        <v>53</v>
      </c>
      <c r="C23" s="13" t="s">
        <v>11</v>
      </c>
      <c r="D23" s="22" t="s">
        <v>12</v>
      </c>
      <c r="E23" s="14">
        <v>1.80999994277954</v>
      </c>
      <c r="F23" s="15">
        <v>60</v>
      </c>
      <c r="G23" s="22" t="s">
        <v>49</v>
      </c>
      <c r="H23" s="16">
        <f>F23/(E23*E23)</f>
        <v>18.3144604235591</v>
      </c>
    </row>
    <row r="24" s="1" customFormat="1" outlineLevel="2" spans="1:8">
      <c r="A24" s="12" t="s">
        <v>54</v>
      </c>
      <c r="B24" s="22" t="s">
        <v>55</v>
      </c>
      <c r="C24" s="13" t="s">
        <v>11</v>
      </c>
      <c r="D24" s="22" t="s">
        <v>12</v>
      </c>
      <c r="E24" s="14">
        <v>1.72000002861023</v>
      </c>
      <c r="F24" s="15">
        <v>60</v>
      </c>
      <c r="G24" s="22" t="s">
        <v>49</v>
      </c>
      <c r="H24" s="16">
        <f>F24/(E24*E24)</f>
        <v>20.2812324242623</v>
      </c>
    </row>
    <row r="25" s="1" customFormat="1" outlineLevel="2" spans="1:8">
      <c r="A25" s="12" t="s">
        <v>56</v>
      </c>
      <c r="B25" s="22" t="s">
        <v>57</v>
      </c>
      <c r="C25" s="13" t="s">
        <v>11</v>
      </c>
      <c r="D25" s="22" t="s">
        <v>12</v>
      </c>
      <c r="E25" s="14">
        <v>1.70000004768372</v>
      </c>
      <c r="F25" s="15">
        <v>60</v>
      </c>
      <c r="G25" s="22" t="s">
        <v>49</v>
      </c>
      <c r="H25" s="16">
        <f>F25/(E25*E25)</f>
        <v>20.7612445100659</v>
      </c>
    </row>
    <row r="26" s="1" customFormat="1" outlineLevel="1" spans="1:8">
      <c r="A26" s="12"/>
      <c r="B26" s="12"/>
      <c r="C26" s="13"/>
      <c r="D26" s="12"/>
      <c r="E26" s="14"/>
      <c r="F26" s="15"/>
      <c r="G26" s="17" t="s">
        <v>58</v>
      </c>
      <c r="H26" s="16">
        <f>SUBTOTAL(3,H21:H25)</f>
        <v>5</v>
      </c>
    </row>
    <row r="27" s="1" customFormat="1" outlineLevel="2" spans="1:8">
      <c r="A27" s="12" t="s">
        <v>59</v>
      </c>
      <c r="B27" s="22" t="s">
        <v>60</v>
      </c>
      <c r="C27" s="13" t="s">
        <v>11</v>
      </c>
      <c r="D27" s="22" t="s">
        <v>12</v>
      </c>
      <c r="E27" s="14">
        <v>1.69000005722046</v>
      </c>
      <c r="F27" s="15">
        <v>62</v>
      </c>
      <c r="G27" s="22" t="s">
        <v>61</v>
      </c>
      <c r="H27" s="16">
        <f>F27/(E27*E27)</f>
        <v>21.7079219220531</v>
      </c>
    </row>
    <row r="28" s="1" customFormat="1" outlineLevel="2" spans="1:8">
      <c r="A28" s="12" t="s">
        <v>62</v>
      </c>
      <c r="B28" s="22" t="s">
        <v>63</v>
      </c>
      <c r="C28" s="13" t="s">
        <v>11</v>
      </c>
      <c r="D28" s="22" t="s">
        <v>12</v>
      </c>
      <c r="E28" s="14">
        <v>1.66999995708466</v>
      </c>
      <c r="F28" s="15">
        <v>53</v>
      </c>
      <c r="G28" s="22" t="s">
        <v>61</v>
      </c>
      <c r="H28" s="16">
        <f>F28/(E28*E28)</f>
        <v>19.0039093276804</v>
      </c>
    </row>
    <row r="29" s="1" customFormat="1" outlineLevel="2" spans="1:8">
      <c r="A29" s="12" t="s">
        <v>64</v>
      </c>
      <c r="B29" s="22" t="s">
        <v>65</v>
      </c>
      <c r="C29" s="13" t="s">
        <v>11</v>
      </c>
      <c r="D29" s="22" t="s">
        <v>12</v>
      </c>
      <c r="E29" s="14">
        <v>1.80999994277954</v>
      </c>
      <c r="F29" s="15">
        <v>54</v>
      </c>
      <c r="G29" s="22" t="s">
        <v>61</v>
      </c>
      <c r="H29" s="16">
        <f>F29/(E29*E29)</f>
        <v>16.4830143812032</v>
      </c>
    </row>
    <row r="30" s="1" customFormat="1" outlineLevel="2" spans="1:8">
      <c r="A30" s="12" t="s">
        <v>66</v>
      </c>
      <c r="B30" s="12" t="s">
        <v>67</v>
      </c>
      <c r="C30" s="13" t="s">
        <v>11</v>
      </c>
      <c r="D30" s="12" t="s">
        <v>12</v>
      </c>
      <c r="E30" s="14">
        <v>1.72</v>
      </c>
      <c r="F30" s="15">
        <v>55</v>
      </c>
      <c r="G30" s="12" t="s">
        <v>61</v>
      </c>
      <c r="H30" s="16">
        <f>F30/(E30*E30)</f>
        <v>18.5911303407247</v>
      </c>
    </row>
    <row r="31" s="1" customFormat="1" outlineLevel="1" spans="1:8">
      <c r="A31" s="12"/>
      <c r="B31" s="12"/>
      <c r="C31" s="13"/>
      <c r="D31" s="12"/>
      <c r="E31" s="14"/>
      <c r="F31" s="15"/>
      <c r="G31" s="17" t="s">
        <v>68</v>
      </c>
      <c r="H31" s="16">
        <f>SUBTOTAL(3,H27:H30)</f>
        <v>4</v>
      </c>
    </row>
    <row r="32" s="1" customFormat="1" outlineLevel="2" spans="1:8">
      <c r="A32" s="12" t="s">
        <v>69</v>
      </c>
      <c r="B32" s="12" t="s">
        <v>70</v>
      </c>
      <c r="C32" s="13" t="s">
        <v>11</v>
      </c>
      <c r="D32" s="22" t="s">
        <v>71</v>
      </c>
      <c r="E32" s="14">
        <v>1.67999994754791</v>
      </c>
      <c r="F32" s="15">
        <v>53</v>
      </c>
      <c r="G32" s="22" t="s">
        <v>13</v>
      </c>
      <c r="H32" s="16">
        <f>F32/(E32*E32)</f>
        <v>18.7783458437774</v>
      </c>
    </row>
    <row r="33" s="1" customFormat="1" outlineLevel="2" spans="1:8">
      <c r="A33" s="12" t="s">
        <v>72</v>
      </c>
      <c r="B33" s="22" t="s">
        <v>73</v>
      </c>
      <c r="C33" s="13" t="s">
        <v>11</v>
      </c>
      <c r="D33" s="22" t="s">
        <v>71</v>
      </c>
      <c r="E33" s="14">
        <v>1.58000004291534</v>
      </c>
      <c r="F33" s="15">
        <v>50</v>
      </c>
      <c r="G33" s="22" t="s">
        <v>13</v>
      </c>
      <c r="H33" s="16">
        <f>F33/(E33*E33)</f>
        <v>20.0288404437748</v>
      </c>
    </row>
    <row r="34" s="1" customFormat="1" outlineLevel="1" spans="1:8">
      <c r="A34" s="12"/>
      <c r="B34" s="12"/>
      <c r="C34" s="13"/>
      <c r="D34" s="12"/>
      <c r="E34" s="14"/>
      <c r="F34" s="15"/>
      <c r="G34" s="17" t="s">
        <v>34</v>
      </c>
      <c r="H34" s="16">
        <f>SUBTOTAL(3,H32:H33)</f>
        <v>2</v>
      </c>
    </row>
    <row r="35" s="1" customFormat="1" outlineLevel="2" spans="1:8">
      <c r="A35" s="12" t="s">
        <v>74</v>
      </c>
      <c r="B35" s="12" t="s">
        <v>75</v>
      </c>
      <c r="C35" s="13" t="s">
        <v>11</v>
      </c>
      <c r="D35" s="22" t="s">
        <v>71</v>
      </c>
      <c r="E35" s="14">
        <v>1.60000002384186</v>
      </c>
      <c r="F35" s="15">
        <v>52</v>
      </c>
      <c r="G35" s="22" t="s">
        <v>37</v>
      </c>
      <c r="H35" s="16">
        <f>F35/(E35*E35)</f>
        <v>20.3124993946403</v>
      </c>
    </row>
    <row r="36" s="1" customFormat="1" outlineLevel="2" spans="1:8">
      <c r="A36" s="12" t="s">
        <v>76</v>
      </c>
      <c r="B36" s="22" t="s">
        <v>77</v>
      </c>
      <c r="C36" s="13" t="s">
        <v>11</v>
      </c>
      <c r="D36" s="22" t="s">
        <v>71</v>
      </c>
      <c r="E36" s="14">
        <v>1.53999996185303</v>
      </c>
      <c r="F36" s="15">
        <v>52</v>
      </c>
      <c r="G36" s="22" t="s">
        <v>37</v>
      </c>
      <c r="H36" s="16">
        <f>F36/(E36*E36)</f>
        <v>21.9261269084834</v>
      </c>
    </row>
    <row r="37" s="1" customFormat="1" outlineLevel="2" spans="1:8">
      <c r="A37" s="12" t="s">
        <v>78</v>
      </c>
      <c r="B37" s="22" t="s">
        <v>79</v>
      </c>
      <c r="C37" s="13" t="s">
        <v>11</v>
      </c>
      <c r="D37" s="22" t="s">
        <v>71</v>
      </c>
      <c r="E37" s="14">
        <v>1.53999996185303</v>
      </c>
      <c r="F37" s="15">
        <v>52</v>
      </c>
      <c r="G37" s="22" t="s">
        <v>37</v>
      </c>
      <c r="H37" s="16">
        <f>F37/(E37*E37)</f>
        <v>21.9261269084834</v>
      </c>
    </row>
    <row r="38" s="1" customFormat="1" outlineLevel="2" spans="1:8">
      <c r="A38" s="12" t="s">
        <v>80</v>
      </c>
      <c r="B38" s="12" t="s">
        <v>81</v>
      </c>
      <c r="C38" s="13" t="s">
        <v>11</v>
      </c>
      <c r="D38" s="22" t="s">
        <v>71</v>
      </c>
      <c r="E38" s="14">
        <v>1.6</v>
      </c>
      <c r="F38" s="15">
        <v>60</v>
      </c>
      <c r="G38" s="12" t="s">
        <v>37</v>
      </c>
      <c r="H38" s="16">
        <f>F38/(E38*E38)</f>
        <v>23.4375</v>
      </c>
    </row>
    <row r="39" s="1" customFormat="1" outlineLevel="1" spans="1:8">
      <c r="A39" s="12"/>
      <c r="B39" s="12"/>
      <c r="C39" s="13"/>
      <c r="D39" s="12"/>
      <c r="E39" s="14"/>
      <c r="F39" s="15"/>
      <c r="G39" s="17" t="s">
        <v>38</v>
      </c>
      <c r="H39" s="16">
        <f>SUBTOTAL(3,H35:H38)</f>
        <v>4</v>
      </c>
    </row>
    <row r="40" s="1" customFormat="1" outlineLevel="2" spans="1:8">
      <c r="A40" s="12" t="s">
        <v>82</v>
      </c>
      <c r="B40" s="22" t="s">
        <v>83</v>
      </c>
      <c r="C40" s="13" t="s">
        <v>11</v>
      </c>
      <c r="D40" s="22" t="s">
        <v>71</v>
      </c>
      <c r="E40" s="14">
        <v>1.54999995231628</v>
      </c>
      <c r="F40" s="15">
        <v>47</v>
      </c>
      <c r="G40" s="22" t="s">
        <v>41</v>
      </c>
      <c r="H40" s="16">
        <f>F40/(E40*E40)</f>
        <v>19.5629564586002</v>
      </c>
    </row>
    <row r="41" s="1" customFormat="1" outlineLevel="2" spans="1:8">
      <c r="A41" s="12" t="s">
        <v>84</v>
      </c>
      <c r="B41" s="12" t="s">
        <v>85</v>
      </c>
      <c r="C41" s="13" t="s">
        <v>11</v>
      </c>
      <c r="D41" s="22" t="s">
        <v>71</v>
      </c>
      <c r="E41" s="14">
        <v>1.73000001907349</v>
      </c>
      <c r="F41" s="15">
        <v>65</v>
      </c>
      <c r="G41" s="22" t="s">
        <v>41</v>
      </c>
      <c r="H41" s="16">
        <f>F41/(E41*E41)</f>
        <v>21.7180656108564</v>
      </c>
    </row>
    <row r="42" s="1" customFormat="1" outlineLevel="2" spans="1:8">
      <c r="A42" s="12" t="s">
        <v>86</v>
      </c>
      <c r="B42" s="22" t="s">
        <v>87</v>
      </c>
      <c r="C42" s="13" t="s">
        <v>11</v>
      </c>
      <c r="D42" s="22" t="s">
        <v>71</v>
      </c>
      <c r="E42" s="14">
        <v>1.61000001430511</v>
      </c>
      <c r="F42" s="15">
        <v>53</v>
      </c>
      <c r="G42" s="22" t="s">
        <v>41</v>
      </c>
      <c r="H42" s="16">
        <f>F42/(E42*E42)</f>
        <v>20.4467416604965</v>
      </c>
    </row>
    <row r="43" s="1" customFormat="1" outlineLevel="1" spans="1:8">
      <c r="A43" s="12"/>
      <c r="B43" s="12"/>
      <c r="C43" s="13"/>
      <c r="D43" s="12"/>
      <c r="E43" s="14"/>
      <c r="F43" s="15"/>
      <c r="G43" s="17" t="s">
        <v>46</v>
      </c>
      <c r="H43" s="16">
        <f>SUBTOTAL(3,H40:H42)</f>
        <v>3</v>
      </c>
    </row>
    <row r="44" s="1" customFormat="1" outlineLevel="2" spans="1:8">
      <c r="A44" s="12" t="s">
        <v>88</v>
      </c>
      <c r="B44" s="22" t="s">
        <v>89</v>
      </c>
      <c r="C44" s="13" t="s">
        <v>11</v>
      </c>
      <c r="D44" s="22" t="s">
        <v>71</v>
      </c>
      <c r="E44" s="14">
        <v>1.61000001430511</v>
      </c>
      <c r="F44" s="15">
        <v>65</v>
      </c>
      <c r="G44" s="22" t="s">
        <v>49</v>
      </c>
      <c r="H44" s="16">
        <f>F44/(E44*E44)</f>
        <v>25.0761926024957</v>
      </c>
    </row>
    <row r="45" s="1" customFormat="1" outlineLevel="2" spans="1:8">
      <c r="A45" s="12" t="s">
        <v>90</v>
      </c>
      <c r="B45" s="22" t="s">
        <v>91</v>
      </c>
      <c r="C45" s="13" t="s">
        <v>11</v>
      </c>
      <c r="D45" s="22" t="s">
        <v>71</v>
      </c>
      <c r="E45" s="14">
        <v>1.58000004291534</v>
      </c>
      <c r="F45" s="15">
        <v>53</v>
      </c>
      <c r="G45" s="22" t="s">
        <v>49</v>
      </c>
      <c r="H45" s="16">
        <f>F45/(E45*E45)</f>
        <v>21.2305708704013</v>
      </c>
    </row>
    <row r="46" s="1" customFormat="1" outlineLevel="2" spans="1:8">
      <c r="A46" s="12" t="s">
        <v>92</v>
      </c>
      <c r="B46" s="12" t="s">
        <v>93</v>
      </c>
      <c r="C46" s="13" t="s">
        <v>11</v>
      </c>
      <c r="D46" s="22" t="s">
        <v>71</v>
      </c>
      <c r="E46" s="14">
        <v>1.70000004768372</v>
      </c>
      <c r="F46" s="15">
        <v>60</v>
      </c>
      <c r="G46" s="22" t="s">
        <v>49</v>
      </c>
      <c r="H46" s="16">
        <f>F46/(E46*E46)</f>
        <v>20.7612445100659</v>
      </c>
    </row>
    <row r="47" s="1" customFormat="1" outlineLevel="2" spans="1:8">
      <c r="A47" s="12" t="s">
        <v>94</v>
      </c>
      <c r="B47" s="22" t="s">
        <v>95</v>
      </c>
      <c r="C47" s="13" t="s">
        <v>11</v>
      </c>
      <c r="D47" s="22" t="s">
        <v>71</v>
      </c>
      <c r="E47" s="14">
        <v>1.55999994277954</v>
      </c>
      <c r="F47" s="15">
        <v>49</v>
      </c>
      <c r="G47" s="22" t="s">
        <v>49</v>
      </c>
      <c r="H47" s="16">
        <f>F47/(E47*E47)</f>
        <v>20.1347812272431</v>
      </c>
    </row>
    <row r="48" s="1" customFormat="1" outlineLevel="2" spans="1:8">
      <c r="A48" s="12" t="s">
        <v>96</v>
      </c>
      <c r="B48" s="22" t="s">
        <v>97</v>
      </c>
      <c r="C48" s="13" t="s">
        <v>11</v>
      </c>
      <c r="D48" s="22" t="s">
        <v>71</v>
      </c>
      <c r="E48" s="14">
        <v>1.60000002384186</v>
      </c>
      <c r="F48" s="15">
        <v>45</v>
      </c>
      <c r="G48" s="22" t="s">
        <v>49</v>
      </c>
      <c r="H48" s="16">
        <f>F48/(E48*E48)</f>
        <v>17.578124476131</v>
      </c>
    </row>
    <row r="49" s="1" customFormat="1" outlineLevel="2" spans="1:8">
      <c r="A49" s="12" t="s">
        <v>98</v>
      </c>
      <c r="B49" s="12" t="s">
        <v>99</v>
      </c>
      <c r="C49" s="13" t="s">
        <v>11</v>
      </c>
      <c r="D49" s="22" t="s">
        <v>71</v>
      </c>
      <c r="E49" s="14">
        <v>1.62000000476837</v>
      </c>
      <c r="F49" s="15">
        <v>51</v>
      </c>
      <c r="G49" s="22" t="s">
        <v>49</v>
      </c>
      <c r="H49" s="16">
        <f>F49/(E49*E49)</f>
        <v>19.433013145774</v>
      </c>
    </row>
    <row r="50" s="1" customFormat="1" outlineLevel="2" spans="1:8">
      <c r="A50" s="12" t="s">
        <v>100</v>
      </c>
      <c r="B50" s="22" t="s">
        <v>101</v>
      </c>
      <c r="C50" s="13" t="s">
        <v>11</v>
      </c>
      <c r="D50" s="22" t="s">
        <v>71</v>
      </c>
      <c r="E50" s="14">
        <v>1.5900000333786</v>
      </c>
      <c r="F50" s="15">
        <v>50</v>
      </c>
      <c r="G50" s="22" t="s">
        <v>49</v>
      </c>
      <c r="H50" s="16">
        <f>F50/(E50*E50)</f>
        <v>19.7776978366034</v>
      </c>
    </row>
    <row r="51" s="1" customFormat="1" outlineLevel="2" spans="1:8">
      <c r="A51" s="12" t="s">
        <v>102</v>
      </c>
      <c r="B51" s="22" t="s">
        <v>103</v>
      </c>
      <c r="C51" s="13" t="s">
        <v>11</v>
      </c>
      <c r="D51" s="22" t="s">
        <v>71</v>
      </c>
      <c r="E51" s="14">
        <v>1.54999995231628</v>
      </c>
      <c r="F51" s="15">
        <v>43</v>
      </c>
      <c r="G51" s="22" t="s">
        <v>49</v>
      </c>
      <c r="H51" s="16">
        <f>F51/(E51*E51)</f>
        <v>17.8980239940385</v>
      </c>
    </row>
    <row r="52" s="1" customFormat="1" outlineLevel="2" spans="1:8">
      <c r="A52" s="12" t="s">
        <v>104</v>
      </c>
      <c r="B52" s="22" t="s">
        <v>105</v>
      </c>
      <c r="C52" s="13" t="s">
        <v>11</v>
      </c>
      <c r="D52" s="22" t="s">
        <v>71</v>
      </c>
      <c r="E52" s="14">
        <v>1.55999994277954</v>
      </c>
      <c r="F52" s="15">
        <v>54</v>
      </c>
      <c r="G52" s="22" t="s">
        <v>49</v>
      </c>
      <c r="H52" s="16">
        <f>F52/(E52*E52)</f>
        <v>22.1893507402271</v>
      </c>
    </row>
    <row r="53" s="1" customFormat="1" outlineLevel="2" spans="1:8">
      <c r="A53" s="12" t="s">
        <v>106</v>
      </c>
      <c r="B53" s="22" t="s">
        <v>107</v>
      </c>
      <c r="C53" s="13" t="s">
        <v>11</v>
      </c>
      <c r="D53" s="22" t="s">
        <v>71</v>
      </c>
      <c r="E53" s="14">
        <v>1.72000002861023</v>
      </c>
      <c r="F53" s="15">
        <v>58</v>
      </c>
      <c r="G53" s="22" t="s">
        <v>49</v>
      </c>
      <c r="H53" s="16">
        <f>F53/(E53*E53)</f>
        <v>19.6051913434535</v>
      </c>
    </row>
    <row r="54" s="1" customFormat="1" outlineLevel="2" spans="1:8">
      <c r="A54" s="12" t="s">
        <v>108</v>
      </c>
      <c r="B54" s="12" t="s">
        <v>109</v>
      </c>
      <c r="C54" s="13" t="s">
        <v>11</v>
      </c>
      <c r="D54" s="22" t="s">
        <v>71</v>
      </c>
      <c r="E54" s="14">
        <v>1.64999997615814</v>
      </c>
      <c r="F54" s="15">
        <v>51</v>
      </c>
      <c r="G54" s="22" t="s">
        <v>49</v>
      </c>
      <c r="H54" s="16">
        <f>F54/(E54*E54)</f>
        <v>18.7327829105089</v>
      </c>
    </row>
    <row r="55" s="1" customFormat="1" outlineLevel="2" spans="1:8">
      <c r="A55" s="12" t="s">
        <v>110</v>
      </c>
      <c r="B55" s="22" t="s">
        <v>111</v>
      </c>
      <c r="C55" s="13" t="s">
        <v>11</v>
      </c>
      <c r="D55" s="22" t="s">
        <v>71</v>
      </c>
      <c r="E55" s="14">
        <v>1.53999996185303</v>
      </c>
      <c r="F55" s="15">
        <v>45</v>
      </c>
      <c r="G55" s="22" t="s">
        <v>49</v>
      </c>
      <c r="H55" s="16">
        <f>F55/(E55*E55)</f>
        <v>18.9745329015721</v>
      </c>
    </row>
    <row r="56" s="1" customFormat="1" outlineLevel="2" spans="1:8">
      <c r="A56" s="12" t="s">
        <v>112</v>
      </c>
      <c r="B56" s="22" t="s">
        <v>113</v>
      </c>
      <c r="C56" s="13" t="s">
        <v>11</v>
      </c>
      <c r="D56" s="22" t="s">
        <v>71</v>
      </c>
      <c r="E56" s="14">
        <v>1.64999997615814</v>
      </c>
      <c r="F56" s="15">
        <v>52</v>
      </c>
      <c r="G56" s="22" t="s">
        <v>49</v>
      </c>
      <c r="H56" s="16">
        <f>F56/(E56*E56)</f>
        <v>19.1000923793424</v>
      </c>
    </row>
    <row r="57" s="1" customFormat="1" outlineLevel="2" spans="1:8">
      <c r="A57" s="12" t="s">
        <v>114</v>
      </c>
      <c r="B57" s="22" t="s">
        <v>115</v>
      </c>
      <c r="C57" s="13" t="s">
        <v>11</v>
      </c>
      <c r="D57" s="22" t="s">
        <v>71</v>
      </c>
      <c r="E57" s="14">
        <v>1.63</v>
      </c>
      <c r="F57" s="15">
        <v>49</v>
      </c>
      <c r="G57" s="22" t="s">
        <v>49</v>
      </c>
      <c r="H57" s="16">
        <f>F57/(E57*E57)</f>
        <v>18.4425458240807</v>
      </c>
    </row>
    <row r="58" s="1" customFormat="1" outlineLevel="1" spans="1:8">
      <c r="A58" s="12"/>
      <c r="B58" s="12"/>
      <c r="C58" s="13"/>
      <c r="D58" s="12"/>
      <c r="E58" s="14"/>
      <c r="F58" s="15"/>
      <c r="G58" s="17" t="s">
        <v>58</v>
      </c>
      <c r="H58" s="16">
        <f>SUBTOTAL(3,H44:H57)</f>
        <v>14</v>
      </c>
    </row>
    <row r="59" s="1" customFormat="1" spans="1:8">
      <c r="A59" s="12"/>
      <c r="B59" s="12"/>
      <c r="C59" s="13"/>
      <c r="D59" s="12"/>
      <c r="E59" s="14"/>
      <c r="F59" s="15"/>
      <c r="G59" s="17" t="s">
        <v>116</v>
      </c>
      <c r="H59" s="16">
        <f>SUBTOTAL(3,H3:H57)</f>
        <v>47</v>
      </c>
    </row>
  </sheetData>
  <sortState ref="A3:H49">
    <sortCondition ref="D3:D49"/>
    <sortCondition ref="G3:G49"/>
  </sortState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</dc:creator>
  <cp:lastModifiedBy>Administrator</cp:lastModifiedBy>
  <dcterms:created xsi:type="dcterms:W3CDTF">2017-08-31T06:44:00Z</dcterms:created>
  <dcterms:modified xsi:type="dcterms:W3CDTF">2019-07-11T13:57:27Z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