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GitHub\Youngermaster\EAFIT-Notes\7th-Semester\Physics-II\"/>
    </mc:Choice>
  </mc:AlternateContent>
  <xr:revisionPtr revIDLastSave="0" documentId="13_ncr:1_{09EF4625-EFBE-4CE2-A7A4-4D7479A91E88}" xr6:coauthVersionLast="46" xr6:coauthVersionMax="46" xr10:uidLastSave="{00000000-0000-0000-0000-000000000000}"/>
  <bookViews>
    <workbookView xWindow="-108" yWindow="-108" windowWidth="23256" windowHeight="12576" xr2:uid="{4EE85111-45E1-4F02-877E-DF6E497E6CB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E6" i="1"/>
  <c r="A5" i="1"/>
  <c r="P16" i="1"/>
  <c r="O16" i="1"/>
  <c r="N16" i="1"/>
  <c r="M16" i="1"/>
  <c r="L16" i="1"/>
  <c r="P15" i="1"/>
  <c r="O15" i="1"/>
  <c r="N15" i="1"/>
  <c r="M15" i="1"/>
  <c r="I15" i="1"/>
  <c r="K8" i="1"/>
  <c r="K9" i="1"/>
  <c r="K10" i="1"/>
  <c r="K11" i="1"/>
  <c r="I8" i="1"/>
  <c r="I9" i="1"/>
  <c r="I10" i="1"/>
  <c r="I11" i="1"/>
  <c r="K4" i="1"/>
  <c r="K5" i="1"/>
  <c r="J15" i="1" s="1"/>
  <c r="K6" i="1"/>
  <c r="K15" i="1" s="1"/>
  <c r="K7" i="1"/>
  <c r="L15" i="1" s="1"/>
  <c r="I7" i="1"/>
  <c r="I6" i="1"/>
  <c r="K16" i="1" s="1"/>
  <c r="I5" i="1"/>
  <c r="J16" i="1" s="1"/>
  <c r="I4" i="1"/>
  <c r="I16" i="1" s="1"/>
  <c r="B7" i="1" l="1"/>
  <c r="B8" i="1" s="1"/>
</calcChain>
</file>

<file path=xl/sharedStrings.xml><?xml version="1.0" encoding="utf-8"?>
<sst xmlns="http://schemas.openxmlformats.org/spreadsheetml/2006/main" count="8" uniqueCount="8">
  <si>
    <t>Ángulo(°)</t>
  </si>
  <si>
    <t>Inciso B</t>
  </si>
  <si>
    <t>Campo magnetico</t>
  </si>
  <si>
    <t>x_1</t>
  </si>
  <si>
    <t>x_r%</t>
  </si>
  <si>
    <t>M</t>
  </si>
  <si>
    <t>x_r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</si>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</sst>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.E+00"/>
    <numFmt numFmtId="166" formatCode="0.00.E+00"/>
  </numFmts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65" fontId="0" fillId="0" borderId="4" xfId="0" applyNumberFormat="1" applyBorder="1"/>
    <xf numFmtId="166" fontId="0" fillId="0" borderId="4" xfId="0" applyNumberFormat="1" applyBorder="1"/>
    <xf numFmtId="164" fontId="0" fillId="0" borderId="4" xfId="0" applyNumberFormat="1" applyBorder="1"/>
    <xf numFmtId="165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523213035870516"/>
                  <c:y val="-0.14659399148896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Sheet1!$I$15:$P$15</c:f>
              <c:numCache>
                <c:formatCode>0.0.E+00</c:formatCode>
                <c:ptCount val="8"/>
                <c:pt idx="0">
                  <c:v>6.9149079999999994E-7</c:v>
                </c:pt>
                <c:pt idx="1">
                  <c:v>1.3829815999999996E-5</c:v>
                </c:pt>
                <c:pt idx="2" formatCode="0.00.E+00">
                  <c:v>2.0744723999999997E-5</c:v>
                </c:pt>
                <c:pt idx="3" formatCode="0.00.E+00">
                  <c:v>2.7659631999999993E-5</c:v>
                </c:pt>
                <c:pt idx="4">
                  <c:v>3.4574539999999995E-5</c:v>
                </c:pt>
                <c:pt idx="5">
                  <c:v>6.2234171999999991E-5</c:v>
                </c:pt>
                <c:pt idx="6" formatCode="0.00.E+00">
                  <c:v>9.6808712E-5</c:v>
                </c:pt>
                <c:pt idx="7" formatCode="0.00.E+00">
                  <c:v>1.3138325199999997E-4</c:v>
                </c:pt>
              </c:numCache>
            </c:numRef>
          </c:xVal>
          <c:yVal>
            <c:numRef>
              <c:f>Sheet1!$I$16:$P$16</c:f>
              <c:numCache>
                <c:formatCode>0.000</c:formatCode>
                <c:ptCount val="8"/>
                <c:pt idx="0">
                  <c:v>0.83909963117727993</c:v>
                </c:pt>
                <c:pt idx="1">
                  <c:v>1.19175359259421</c:v>
                </c:pt>
                <c:pt idx="2">
                  <c:v>1.4281480067421144</c:v>
                </c:pt>
                <c:pt idx="3">
                  <c:v>1.7320508075688767</c:v>
                </c:pt>
                <c:pt idx="4">
                  <c:v>2.1445069205095586</c:v>
                </c:pt>
                <c:pt idx="5">
                  <c:v>2.7474774194546216</c:v>
                </c:pt>
                <c:pt idx="6">
                  <c:v>3.7320508075688776</c:v>
                </c:pt>
                <c:pt idx="7">
                  <c:v>5.6712818196177066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D5-4250-AAFA-CF3EE7C446B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056404512"/>
        <c:axId val="2056403680"/>
      </c:scatterChart>
      <c:valAx>
        <c:axId val="205640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.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403680"/>
        <c:crosses val="autoZero"/>
        <c:crossBetween val="midCat"/>
      </c:valAx>
      <c:valAx>
        <c:axId val="205640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404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</xdr:row>
          <xdr:rowOff>0</xdr:rowOff>
        </xdr:from>
        <xdr:to>
          <xdr:col>7</xdr:col>
          <xdr:colOff>236220</xdr:colOff>
          <xdr:row>2</xdr:row>
          <xdr:rowOff>198120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FEEE04D-EAA4-4C46-8D13-D0E69E4206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</xdr:row>
          <xdr:rowOff>0</xdr:rowOff>
        </xdr:from>
        <xdr:to>
          <xdr:col>8</xdr:col>
          <xdr:colOff>426720</xdr:colOff>
          <xdr:row>1</xdr:row>
          <xdr:rowOff>198120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AE46CAC1-0600-4D86-84F4-479E5EE7AC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335280</xdr:colOff>
          <xdr:row>1</xdr:row>
          <xdr:rowOff>198120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89875DCA-3A97-446E-8BFB-AA62DD6B64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</xdr:row>
          <xdr:rowOff>0</xdr:rowOff>
        </xdr:from>
        <xdr:to>
          <xdr:col>10</xdr:col>
          <xdr:colOff>449580</xdr:colOff>
          <xdr:row>1</xdr:row>
          <xdr:rowOff>220980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F5ED8E-1AB3-4C49-81E5-0A199A9417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6</xdr:row>
          <xdr:rowOff>0</xdr:rowOff>
        </xdr:from>
        <xdr:to>
          <xdr:col>7</xdr:col>
          <xdr:colOff>236220</xdr:colOff>
          <xdr:row>6</xdr:row>
          <xdr:rowOff>30480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D3F38E6-E277-40E9-A44C-5C6B4E769F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175260</xdr:colOff>
          <xdr:row>15</xdr:row>
          <xdr:rowOff>0</xdr:rowOff>
        </xdr:from>
        <xdr:to>
          <xdr:col>7</xdr:col>
          <xdr:colOff>556260</xdr:colOff>
          <xdr:row>15</xdr:row>
          <xdr:rowOff>175260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275C470-44D3-4B67-BF1C-BCB0FE4657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182880</xdr:colOff>
          <xdr:row>14</xdr:row>
          <xdr:rowOff>7620</xdr:rowOff>
        </xdr:from>
        <xdr:to>
          <xdr:col>7</xdr:col>
          <xdr:colOff>632460</xdr:colOff>
          <xdr:row>14</xdr:row>
          <xdr:rowOff>190500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A1769C35-AB1A-4BD3-9E82-51EBB596CC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10</xdr:row>
          <xdr:rowOff>0</xdr:rowOff>
        </xdr:from>
        <xdr:to>
          <xdr:col>7</xdr:col>
          <xdr:colOff>236220</xdr:colOff>
          <xdr:row>10</xdr:row>
          <xdr:rowOff>30480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AD5668DF-3772-48EF-90BD-0B9286D165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494403</xdr:colOff>
      <xdr:row>16</xdr:row>
      <xdr:rowOff>165175</xdr:rowOff>
    </xdr:from>
    <xdr:to>
      <xdr:col>14</xdr:col>
      <xdr:colOff>108921</xdr:colOff>
      <xdr:row>31</xdr:row>
      <xdr:rowOff>169210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D3F22B-F0DF-4427-B924-C9432CF6D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afit.sharepoint.com/sites/Section_DF0239U0092/Documentos%20compartidos/General/Mesa%202/Grupo%206-8/Pr&#225;ctica%205/Predatos%20mesa%202,%20practica%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0">
          <cell r="I10">
            <v>6.9149079999999994E-7</v>
          </cell>
          <cell r="J10">
            <v>1.2446834399999995E-5</v>
          </cell>
          <cell r="K10">
            <v>2.2127705599999998E-5</v>
          </cell>
          <cell r="L10">
            <v>3.7340503199999991E-5</v>
          </cell>
        </row>
        <row r="11">
          <cell r="I11">
            <v>0.17632698070846498</v>
          </cell>
          <cell r="J11">
            <v>0.57735026918962573</v>
          </cell>
          <cell r="K11">
            <v>0.99999999999999989</v>
          </cell>
          <cell r="L11">
            <v>1.7320508075688767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oleObject" Target="../embeddings/oleObject6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oleObject" Target="../embeddings/oleObject8.bin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38D4-D660-4815-A117-7046DDE3A50C}">
  <dimension ref="A1:P16"/>
  <sheetViews>
    <sheetView tabSelected="1" zoomScale="85" zoomScaleNormal="85" workbookViewId="0">
      <selection activeCell="B7" sqref="B7"/>
    </sheetView>
  </sheetViews>
  <sheetFormatPr defaultRowHeight="14.4" x14ac:dyDescent="0.3"/>
  <cols>
    <col min="1" max="1" width="12.44140625" bestFit="1" customWidth="1"/>
    <col min="2" max="2" width="13" bestFit="1" customWidth="1"/>
    <col min="7" max="16" width="16.88671875" customWidth="1"/>
  </cols>
  <sheetData>
    <row r="1" spans="1:16" ht="15" thickBot="1" x14ac:dyDescent="0.35"/>
    <row r="2" spans="1:16" x14ac:dyDescent="0.3">
      <c r="H2" s="1" t="s">
        <v>0</v>
      </c>
      <c r="I2" s="1"/>
      <c r="J2" s="1"/>
      <c r="K2" s="1"/>
    </row>
    <row r="3" spans="1:16" ht="24" thickBot="1" x14ac:dyDescent="0.5">
      <c r="A3" s="13" t="s">
        <v>1</v>
      </c>
      <c r="B3" s="13"/>
      <c r="C3" s="13"/>
      <c r="D3" s="13"/>
      <c r="H3" s="2"/>
      <c r="I3" s="2"/>
      <c r="J3" s="2"/>
      <c r="K3" s="2"/>
    </row>
    <row r="4" spans="1:16" ht="15.6" customHeight="1" thickBot="1" x14ac:dyDescent="0.35">
      <c r="A4" t="s">
        <v>2</v>
      </c>
      <c r="H4" s="3">
        <v>40</v>
      </c>
      <c r="I4" s="4">
        <f>TAN(RADIANS(H4))</f>
        <v>0.83909963117727993</v>
      </c>
      <c r="J4" s="5">
        <v>1E-3</v>
      </c>
      <c r="K4" s="6">
        <f>(1.256*10^-6)*(0.715)*(154)*(J4/0.2)</f>
        <v>6.9149079999999994E-7</v>
      </c>
    </row>
    <row r="5" spans="1:16" ht="15.6" thickBot="1" x14ac:dyDescent="0.35">
      <c r="A5">
        <f>1/35104</f>
        <v>2.8486782133090245E-5</v>
      </c>
      <c r="H5" s="3">
        <v>50</v>
      </c>
      <c r="I5" s="4">
        <f t="shared" ref="I5:I11" si="0">TAN(RADIANS(H5))</f>
        <v>1.19175359259421</v>
      </c>
      <c r="J5" s="5">
        <v>0.02</v>
      </c>
      <c r="K5" s="6">
        <f>(1.256*10^-6)*(0.715)*(154)*(J5/0.2)</f>
        <v>1.3829815999999996E-5</v>
      </c>
    </row>
    <row r="6" spans="1:16" ht="15.6" thickBot="1" x14ac:dyDescent="0.35">
      <c r="A6" t="s">
        <v>3</v>
      </c>
      <c r="B6">
        <f>0.0002378-A5</f>
        <v>2.0931321786690977E-4</v>
      </c>
      <c r="D6" t="s">
        <v>5</v>
      </c>
      <c r="E6">
        <f>0.0002378</f>
        <v>2.3780000000000001E-4</v>
      </c>
      <c r="H6" s="3">
        <v>55</v>
      </c>
      <c r="I6" s="4">
        <f t="shared" si="0"/>
        <v>1.4281480067421144</v>
      </c>
      <c r="J6" s="5">
        <v>0.03</v>
      </c>
      <c r="K6" s="6">
        <f>(1.256*10^-6)*(0.715)*(154)*(J6/0.2)</f>
        <v>2.0744723999999997E-5</v>
      </c>
    </row>
    <row r="7" spans="1:16" ht="15.6" thickBot="1" x14ac:dyDescent="0.35">
      <c r="A7" t="s">
        <v>6</v>
      </c>
      <c r="B7">
        <f>B6/E6</f>
        <v>0.88020697168591155</v>
      </c>
      <c r="H7" s="3">
        <v>60</v>
      </c>
      <c r="I7" s="4">
        <f t="shared" si="0"/>
        <v>1.7320508075688767</v>
      </c>
      <c r="J7" s="5">
        <v>0.04</v>
      </c>
      <c r="K7" s="6">
        <f>(1.256*10^-6)*(0.715)*(154)*(J7/0.2)</f>
        <v>2.7659631999999993E-5</v>
      </c>
    </row>
    <row r="8" spans="1:16" ht="15.6" thickBot="1" x14ac:dyDescent="0.35">
      <c r="A8" t="s">
        <v>4</v>
      </c>
      <c r="B8">
        <f>B7*100</f>
        <v>88.020697168591155</v>
      </c>
      <c r="C8" t="s">
        <v>7</v>
      </c>
      <c r="H8" s="3">
        <v>65</v>
      </c>
      <c r="I8" s="4">
        <f>TAN(RADIANS(H8))</f>
        <v>2.1445069205095586</v>
      </c>
      <c r="J8" s="5">
        <v>0.05</v>
      </c>
      <c r="K8" s="6">
        <f>(1.256*10^-6)*(0.715)*(154)*(J8/0.2)</f>
        <v>3.4574539999999995E-5</v>
      </c>
    </row>
    <row r="9" spans="1:16" ht="15.6" thickBot="1" x14ac:dyDescent="0.35">
      <c r="H9" s="3">
        <v>70</v>
      </c>
      <c r="I9" s="4">
        <f t="shared" si="0"/>
        <v>2.7474774194546216</v>
      </c>
      <c r="J9" s="5">
        <v>0.09</v>
      </c>
      <c r="K9" s="6">
        <f>(1.256*10^-6)*(0.715)*(154)*(J9/0.2)</f>
        <v>6.2234171999999991E-5</v>
      </c>
    </row>
    <row r="10" spans="1:16" ht="15.6" thickBot="1" x14ac:dyDescent="0.35">
      <c r="H10" s="3">
        <v>75</v>
      </c>
      <c r="I10" s="4">
        <f t="shared" si="0"/>
        <v>3.7320508075688776</v>
      </c>
      <c r="J10" s="5">
        <v>0.14000000000000001</v>
      </c>
      <c r="K10" s="6">
        <f>(1.256*10^-6)*(0.715)*(154)*(J10/0.2)</f>
        <v>9.6808712E-5</v>
      </c>
    </row>
    <row r="11" spans="1:16" ht="15.6" thickBot="1" x14ac:dyDescent="0.35">
      <c r="H11" s="3">
        <v>80</v>
      </c>
      <c r="I11" s="4">
        <f t="shared" si="0"/>
        <v>5.6712818196177066</v>
      </c>
      <c r="J11" s="5">
        <v>0.19</v>
      </c>
      <c r="K11" s="6">
        <f>(1.256*10^-6)*(0.715)*(154)*(J11/0.2)</f>
        <v>1.3138325199999997E-4</v>
      </c>
    </row>
    <row r="12" spans="1:16" x14ac:dyDescent="0.3">
      <c r="K12" s="12"/>
    </row>
    <row r="14" spans="1:16" ht="15" thickBot="1" x14ac:dyDescent="0.35"/>
    <row r="15" spans="1:16" ht="15" thickBot="1" x14ac:dyDescent="0.35">
      <c r="H15" s="7"/>
      <c r="I15" s="9">
        <f>K4</f>
        <v>6.9149079999999994E-7</v>
      </c>
      <c r="J15" s="9">
        <f>K5</f>
        <v>1.3829815999999996E-5</v>
      </c>
      <c r="K15" s="10">
        <f>K6</f>
        <v>2.0744723999999997E-5</v>
      </c>
      <c r="L15" s="10">
        <f>K7</f>
        <v>2.7659631999999993E-5</v>
      </c>
      <c r="M15" s="9">
        <f>K8</f>
        <v>3.4574539999999995E-5</v>
      </c>
      <c r="N15" s="9">
        <f>K9</f>
        <v>6.2234171999999991E-5</v>
      </c>
      <c r="O15" s="10">
        <f>K10</f>
        <v>9.6808712E-5</v>
      </c>
      <c r="P15" s="10">
        <f>K11</f>
        <v>1.3138325199999997E-4</v>
      </c>
    </row>
    <row r="16" spans="1:16" ht="15" thickBot="1" x14ac:dyDescent="0.35">
      <c r="H16" s="8"/>
      <c r="I16" s="11">
        <f>I4</f>
        <v>0.83909963117727993</v>
      </c>
      <c r="J16" s="11">
        <f>I5</f>
        <v>1.19175359259421</v>
      </c>
      <c r="K16" s="11">
        <f>I6</f>
        <v>1.4281480067421144</v>
      </c>
      <c r="L16" s="11">
        <f>I7</f>
        <v>1.7320508075688767</v>
      </c>
      <c r="M16" s="11">
        <f>I8</f>
        <v>2.1445069205095586</v>
      </c>
      <c r="N16" s="11">
        <f>I9</f>
        <v>2.7474774194546216</v>
      </c>
      <c r="O16" s="11">
        <f>I10</f>
        <v>3.7320508075688776</v>
      </c>
      <c r="P16" s="11">
        <f>I11</f>
        <v>5.6712818196177066</v>
      </c>
    </row>
  </sheetData>
  <mergeCells count="5">
    <mergeCell ref="J2:J3"/>
    <mergeCell ref="K2:K3"/>
    <mergeCell ref="H2:H3"/>
    <mergeCell ref="I2:I3"/>
    <mergeCell ref="A3:D3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39" r:id="rId4">
          <objectPr defaultSize="0" autoPict="0" r:id="rId5">
            <anchor moveWithCells="1" siz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236220</xdr:colOff>
                <xdr:row>2</xdr:row>
                <xdr:rowOff>198120</xdr:rowOff>
              </to>
            </anchor>
          </objectPr>
        </oleObject>
      </mc:Choice>
      <mc:Fallback>
        <oleObject progId="Equation.3" shapeId="1039" r:id="rId4"/>
      </mc:Fallback>
    </mc:AlternateContent>
    <mc:AlternateContent xmlns:mc="http://schemas.openxmlformats.org/markup-compatibility/2006">
      <mc:Choice Requires="x14">
        <oleObject progId="Equation.3" shapeId="1040" r:id="rId6">
          <objectPr defaultSize="0" autoPict="0" r:id="rId7">
            <anchor moveWithCells="1" sizeWithCells="1">
              <from>
                <xdr:col>8</xdr:col>
                <xdr:colOff>0</xdr:colOff>
                <xdr:row>1</xdr:row>
                <xdr:rowOff>0</xdr:rowOff>
              </from>
              <to>
                <xdr:col>8</xdr:col>
                <xdr:colOff>426720</xdr:colOff>
                <xdr:row>1</xdr:row>
                <xdr:rowOff>198120</xdr:rowOff>
              </to>
            </anchor>
          </objectPr>
        </oleObject>
      </mc:Choice>
      <mc:Fallback>
        <oleObject progId="Equation.3" shapeId="1040" r:id="rId6"/>
      </mc:Fallback>
    </mc:AlternateContent>
    <mc:AlternateContent xmlns:mc="http://schemas.openxmlformats.org/markup-compatibility/2006">
      <mc:Choice Requires="x14">
        <oleObject progId="Equation.3" shapeId="1041" r:id="rId8">
          <objectPr defaultSize="0" autoPict="0" r:id="rId9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335280</xdr:colOff>
                <xdr:row>1</xdr:row>
                <xdr:rowOff>198120</xdr:rowOff>
              </to>
            </anchor>
          </objectPr>
        </oleObject>
      </mc:Choice>
      <mc:Fallback>
        <oleObject progId="Equation.3" shapeId="1041" r:id="rId8"/>
      </mc:Fallback>
    </mc:AlternateContent>
    <mc:AlternateContent xmlns:mc="http://schemas.openxmlformats.org/markup-compatibility/2006">
      <mc:Choice Requires="x14">
        <oleObject progId="Equation.3" shapeId="1042" r:id="rId10">
          <objectPr defaultSize="0" autoPict="0" r:id="rId11">
            <anchor moveWithCells="1" sizeWithCells="1">
              <from>
                <xdr:col>10</xdr:col>
                <xdr:colOff>0</xdr:colOff>
                <xdr:row>1</xdr:row>
                <xdr:rowOff>0</xdr:rowOff>
              </from>
              <to>
                <xdr:col>10</xdr:col>
                <xdr:colOff>449580</xdr:colOff>
                <xdr:row>1</xdr:row>
                <xdr:rowOff>220980</xdr:rowOff>
              </to>
            </anchor>
          </objectPr>
        </oleObject>
      </mc:Choice>
      <mc:Fallback>
        <oleObject progId="Equation.3" shapeId="1042" r:id="rId10"/>
      </mc:Fallback>
    </mc:AlternateContent>
    <mc:AlternateContent xmlns:mc="http://schemas.openxmlformats.org/markup-compatibility/2006">
      <mc:Choice Requires="x14">
        <oleObject progId="Equation.3" shapeId="1043" r:id="rId12">
          <objectPr defaultSize="0" autoPict="0" r:id="rId5">
            <anchor moveWithCells="1" sizeWithCells="1">
              <from>
                <xdr:col>7</xdr:col>
                <xdr:colOff>0</xdr:colOff>
                <xdr:row>6</xdr:row>
                <xdr:rowOff>0</xdr:rowOff>
              </from>
              <to>
                <xdr:col>7</xdr:col>
                <xdr:colOff>236220</xdr:colOff>
                <xdr:row>6</xdr:row>
                <xdr:rowOff>30480</xdr:rowOff>
              </to>
            </anchor>
          </objectPr>
        </oleObject>
      </mc:Choice>
      <mc:Fallback>
        <oleObject progId="Equation.3" shapeId="1043" r:id="rId12"/>
      </mc:Fallback>
    </mc:AlternateContent>
    <mc:AlternateContent xmlns:mc="http://schemas.openxmlformats.org/markup-compatibility/2006">
      <mc:Choice Requires="x14">
        <oleObject progId="Equation.3" shapeId="1044" r:id="rId13">
          <objectPr defaultSize="0" autoPict="0" r:id="rId7">
            <anchor moveWithCells="1" sizeWithCells="1">
              <from>
                <xdr:col>7</xdr:col>
                <xdr:colOff>175260</xdr:colOff>
                <xdr:row>15</xdr:row>
                <xdr:rowOff>0</xdr:rowOff>
              </from>
              <to>
                <xdr:col>7</xdr:col>
                <xdr:colOff>556260</xdr:colOff>
                <xdr:row>15</xdr:row>
                <xdr:rowOff>175260</xdr:rowOff>
              </to>
            </anchor>
          </objectPr>
        </oleObject>
      </mc:Choice>
      <mc:Fallback>
        <oleObject progId="Equation.3" shapeId="1044" r:id="rId13"/>
      </mc:Fallback>
    </mc:AlternateContent>
    <mc:AlternateContent xmlns:mc="http://schemas.openxmlformats.org/markup-compatibility/2006">
      <mc:Choice Requires="x14">
        <oleObject progId="Equation.3" shapeId="1045" r:id="rId14">
          <objectPr defaultSize="0" autoPict="0" r:id="rId11">
            <anchor moveWithCells="1" sizeWithCells="1">
              <from>
                <xdr:col>7</xdr:col>
                <xdr:colOff>182880</xdr:colOff>
                <xdr:row>14</xdr:row>
                <xdr:rowOff>7620</xdr:rowOff>
              </from>
              <to>
                <xdr:col>7</xdr:col>
                <xdr:colOff>632460</xdr:colOff>
                <xdr:row>14</xdr:row>
                <xdr:rowOff>190500</xdr:rowOff>
              </to>
            </anchor>
          </objectPr>
        </oleObject>
      </mc:Choice>
      <mc:Fallback>
        <oleObject progId="Equation.3" shapeId="1045" r:id="rId14"/>
      </mc:Fallback>
    </mc:AlternateContent>
    <mc:AlternateContent xmlns:mc="http://schemas.openxmlformats.org/markup-compatibility/2006">
      <mc:Choice Requires="x14">
        <oleObject progId="Equation.3" shapeId="1053" r:id="rId15">
          <objectPr defaultSize="0" autoPict="0" r:id="rId5">
            <anchor moveWithCells="1" sizeWithCells="1">
              <from>
                <xdr:col>7</xdr:col>
                <xdr:colOff>0</xdr:colOff>
                <xdr:row>10</xdr:row>
                <xdr:rowOff>0</xdr:rowOff>
              </from>
              <to>
                <xdr:col>7</xdr:col>
                <xdr:colOff>236220</xdr:colOff>
                <xdr:row>10</xdr:row>
                <xdr:rowOff>30480</xdr:rowOff>
              </to>
            </anchor>
          </objectPr>
        </oleObject>
      </mc:Choice>
      <mc:Fallback>
        <oleObject progId="Equation.3" shapeId="1053" r:id="rId1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Young Hoyos</dc:creator>
  <cp:lastModifiedBy>Juan Manuel Young Hoyos</cp:lastModifiedBy>
  <dcterms:created xsi:type="dcterms:W3CDTF">2021-04-14T13:43:30Z</dcterms:created>
  <dcterms:modified xsi:type="dcterms:W3CDTF">2021-04-14T14:01:21Z</dcterms:modified>
</cp:coreProperties>
</file>