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kpele/Dropbox/Mathletics_2ndEdition/Chapter 60 - Daily Fantasy Sports/"/>
    </mc:Choice>
  </mc:AlternateContent>
  <bookViews>
    <workbookView xWindow="0" yWindow="460" windowWidth="29040" windowHeight="16440" activeTab="2"/>
  </bookViews>
  <sheets>
    <sheet name="Data_01FEB2019" sheetId="2" r:id="rId1"/>
    <sheet name="Model1" sheetId="3" r:id="rId2"/>
    <sheet name="ExtendedData_01FEB2019" sheetId="5" r:id="rId3"/>
    <sheet name="Model2" sheetId="6" r:id="rId4"/>
    <sheet name="Model3" sheetId="8" r:id="rId5"/>
    <sheet name="Model4" sheetId="7" r:id="rId6"/>
  </sheets>
  <definedNames>
    <definedName name="solver_adj" localSheetId="1" hidden="1">Model1!$G$3:$G$99,Model1!$M$102:$N$102,Model1!$O$103:$P$103,Model1!$M$104:$Q$104</definedName>
    <definedName name="solver_adj" localSheetId="3" hidden="1">Model2!$I$3:$I$99,Model2!$O$102:$P$102,Model2!$Q$103:$R$103,Model2!$O$104:$S$104</definedName>
    <definedName name="solver_adj" localSheetId="4" hidden="1">Model3!$I$3:$I$99,Model3!$O$102:$P$102,Model3!$Q$103:$R$103,Model3!$O$104:$S$104</definedName>
    <definedName name="solver_adj" localSheetId="5" hidden="1">Model4!$I$3:$I$99,Model4!$O$102:$P$102,Model4!$Q$103:$R$103,Model4!$O$104:$S$104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1" hidden="1">2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1" hidden="1">Model1!$G$101</definedName>
    <definedName name="solver_lhs1" localSheetId="3" hidden="1">Model2!$I$101</definedName>
    <definedName name="solver_lhs1" localSheetId="4" hidden="1">Model3!$I$101</definedName>
    <definedName name="solver_lhs1" localSheetId="5" hidden="1">Model4!$I$101</definedName>
    <definedName name="solver_lhs2" localSheetId="1" hidden="1">Model1!$G$3:$G$99</definedName>
    <definedName name="solver_lhs2" localSheetId="3" hidden="1">Model2!$I$3:$I$99</definedName>
    <definedName name="solver_lhs2" localSheetId="4" hidden="1">Model3!$I$3:$I$99</definedName>
    <definedName name="solver_lhs2" localSheetId="5" hidden="1">Model4!$I$3:$I$99</definedName>
    <definedName name="solver_lhs3" localSheetId="1" hidden="1">Model1!$M$100:$Q$100</definedName>
    <definedName name="solver_lhs3" localSheetId="3" hidden="1">Model2!$O$100:$S$100</definedName>
    <definedName name="solver_lhs3" localSheetId="4" hidden="1">Model3!$O$100:$S$100</definedName>
    <definedName name="solver_lhs3" localSheetId="5" hidden="1">Model4!$O$100:$S$100</definedName>
    <definedName name="solver_lhs4" localSheetId="1" hidden="1">Model1!$M$100:$Q$100</definedName>
    <definedName name="solver_lhs4" localSheetId="3" hidden="1">Model2!$O$100:$S$100</definedName>
    <definedName name="solver_lhs4" localSheetId="4" hidden="1">Model3!$O$100:$S$100</definedName>
    <definedName name="solver_lhs4" localSheetId="5" hidden="1">Model4!$O$100:$S$100</definedName>
    <definedName name="solver_lhs5" localSheetId="1" hidden="1">Model1!$R$102:$R$104</definedName>
    <definedName name="solver_lhs5" localSheetId="3" hidden="1">Model2!$T$102:$T$104</definedName>
    <definedName name="solver_lhs5" localSheetId="4" hidden="1">Model3!$T$102:$T$104</definedName>
    <definedName name="solver_lhs5" localSheetId="5" hidden="1">Model4!$T$102:$T$104</definedName>
    <definedName name="solver_lhs6" localSheetId="1" hidden="1">Model1!$S$100</definedName>
    <definedName name="solver_lhs6" localSheetId="3" hidden="1">Model2!$U$100</definedName>
    <definedName name="solver_lhs6" localSheetId="4" hidden="1">Model3!$U$100</definedName>
    <definedName name="solver_lhs6" localSheetId="5" hidden="1">Model4!$U$100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1" hidden="1">6</definedName>
    <definedName name="solver_num" localSheetId="3" hidden="1">6</definedName>
    <definedName name="solver_num" localSheetId="4" hidden="1">6</definedName>
    <definedName name="solver_num" localSheetId="5" hidden="1">6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1" hidden="1">Model1!$R$100</definedName>
    <definedName name="solver_opt" localSheetId="3" hidden="1">Model2!$T$100</definedName>
    <definedName name="solver_opt" localSheetId="4" hidden="1">Model3!$T$100</definedName>
    <definedName name="solver_opt" localSheetId="5" hidden="1">Model4!$T$100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1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el1" localSheetId="1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2" localSheetId="1" hidden="1">5</definedName>
    <definedName name="solver_rel2" localSheetId="3" hidden="1">5</definedName>
    <definedName name="solver_rel2" localSheetId="4" hidden="1">5</definedName>
    <definedName name="solver_rel2" localSheetId="5" hidden="1">5</definedName>
    <definedName name="solver_rel3" localSheetId="1" hidden="1">1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4" localSheetId="1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5" localSheetId="1" hidden="1">2</definedName>
    <definedName name="solver_rel5" localSheetId="3" hidden="1">2</definedName>
    <definedName name="solver_rel5" localSheetId="4" hidden="1">2</definedName>
    <definedName name="solver_rel5" localSheetId="5" hidden="1">2</definedName>
    <definedName name="solver_rel6" localSheetId="1" hidden="1">1</definedName>
    <definedName name="solver_rel6" localSheetId="3" hidden="1">1</definedName>
    <definedName name="solver_rel6" localSheetId="4" hidden="1">1</definedName>
    <definedName name="solver_rel6" localSheetId="5" hidden="1">1</definedName>
    <definedName name="solver_rhs1" localSheetId="1" hidden="1">Model1!$I$101</definedName>
    <definedName name="solver_rhs1" localSheetId="3" hidden="1">Model2!$K$101</definedName>
    <definedName name="solver_rhs1" localSheetId="4" hidden="1">Model3!$K$101</definedName>
    <definedName name="solver_rhs1" localSheetId="5" hidden="1">Model4!$K$101</definedName>
    <definedName name="solver_rhs2" localSheetId="1" hidden="1">binary</definedName>
    <definedName name="solver_rhs2" localSheetId="3" hidden="1">binary</definedName>
    <definedName name="solver_rhs2" localSheetId="4" hidden="1">binary</definedName>
    <definedName name="solver_rhs2" localSheetId="5" hidden="1">binary</definedName>
    <definedName name="solver_rhs3" localSheetId="1" hidden="1">Model1!$M$107:$Q$107</definedName>
    <definedName name="solver_rhs3" localSheetId="3" hidden="1">Model2!$O$107:$S$107</definedName>
    <definedName name="solver_rhs3" localSheetId="4" hidden="1">Model3!$O$107:$S$107</definedName>
    <definedName name="solver_rhs3" localSheetId="5" hidden="1">Model4!$O$107:$S$107</definedName>
    <definedName name="solver_rhs4" localSheetId="1" hidden="1">Model1!$M$106:$Q$106</definedName>
    <definedName name="solver_rhs4" localSheetId="3" hidden="1">Model2!$O$106:$S$106</definedName>
    <definedName name="solver_rhs4" localSheetId="4" hidden="1">Model3!$O$106:$S$106</definedName>
    <definedName name="solver_rhs4" localSheetId="5" hidden="1">Model4!$O$106:$S$106</definedName>
    <definedName name="solver_rhs5" localSheetId="1" hidden="1">Model1!$T$102:$T$104</definedName>
    <definedName name="solver_rhs5" localSheetId="3" hidden="1">Model2!$V$102:$V$104</definedName>
    <definedName name="solver_rhs5" localSheetId="4" hidden="1">Model3!$V$102:$V$104</definedName>
    <definedName name="solver_rhs5" localSheetId="5" hidden="1">Model4!$V$102:$V$104</definedName>
    <definedName name="solver_rhs6" localSheetId="1" hidden="1">Model1!$U$100</definedName>
    <definedName name="solver_rhs6" localSheetId="3" hidden="1">Model2!$W$100</definedName>
    <definedName name="solver_rhs6" localSheetId="4" hidden="1">Model3!$W$100</definedName>
    <definedName name="solver_rhs6" localSheetId="5" hidden="1">Model4!$W$100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1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1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Z3" i="7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3" i="8"/>
  <c r="P107" i="8"/>
  <c r="O107" i="8"/>
  <c r="T104" i="8"/>
  <c r="T103" i="8"/>
  <c r="T102" i="8"/>
  <c r="I101" i="8"/>
  <c r="U99" i="8"/>
  <c r="S99" i="8"/>
  <c r="R99" i="8"/>
  <c r="Q99" i="8"/>
  <c r="P99" i="8"/>
  <c r="O99" i="8"/>
  <c r="U98" i="8"/>
  <c r="S98" i="8"/>
  <c r="R98" i="8"/>
  <c r="Q98" i="8"/>
  <c r="P98" i="8"/>
  <c r="O98" i="8"/>
  <c r="U97" i="8"/>
  <c r="S97" i="8"/>
  <c r="R97" i="8"/>
  <c r="Q97" i="8"/>
  <c r="P97" i="8"/>
  <c r="O97" i="8"/>
  <c r="U96" i="8"/>
  <c r="S96" i="8"/>
  <c r="R96" i="8"/>
  <c r="Q96" i="8"/>
  <c r="P96" i="8"/>
  <c r="O96" i="8"/>
  <c r="U95" i="8"/>
  <c r="S95" i="8"/>
  <c r="R95" i="8"/>
  <c r="Q95" i="8"/>
  <c r="P95" i="8"/>
  <c r="O95" i="8"/>
  <c r="U94" i="8"/>
  <c r="S94" i="8"/>
  <c r="R94" i="8"/>
  <c r="Q94" i="8"/>
  <c r="P94" i="8"/>
  <c r="O94" i="8"/>
  <c r="U93" i="8"/>
  <c r="S93" i="8"/>
  <c r="R93" i="8"/>
  <c r="Q93" i="8"/>
  <c r="P93" i="8"/>
  <c r="O93" i="8"/>
  <c r="U92" i="8"/>
  <c r="S92" i="8"/>
  <c r="R92" i="8"/>
  <c r="Q92" i="8"/>
  <c r="P92" i="8"/>
  <c r="O92" i="8"/>
  <c r="U91" i="8"/>
  <c r="S91" i="8"/>
  <c r="R91" i="8"/>
  <c r="Q91" i="8"/>
  <c r="P91" i="8"/>
  <c r="O91" i="8"/>
  <c r="U90" i="8"/>
  <c r="S90" i="8"/>
  <c r="R90" i="8"/>
  <c r="Q90" i="8"/>
  <c r="P90" i="8"/>
  <c r="O90" i="8"/>
  <c r="U89" i="8"/>
  <c r="S89" i="8"/>
  <c r="R89" i="8"/>
  <c r="Q89" i="8"/>
  <c r="P89" i="8"/>
  <c r="O89" i="8"/>
  <c r="U88" i="8"/>
  <c r="S88" i="8"/>
  <c r="R88" i="8"/>
  <c r="Q88" i="8"/>
  <c r="P88" i="8"/>
  <c r="O88" i="8"/>
  <c r="U87" i="8"/>
  <c r="S87" i="8"/>
  <c r="R87" i="8"/>
  <c r="Q87" i="8"/>
  <c r="P87" i="8"/>
  <c r="O87" i="8"/>
  <c r="U86" i="8"/>
  <c r="S86" i="8"/>
  <c r="R86" i="8"/>
  <c r="Q86" i="8"/>
  <c r="P86" i="8"/>
  <c r="O86" i="8"/>
  <c r="U85" i="8"/>
  <c r="S85" i="8"/>
  <c r="R85" i="8"/>
  <c r="Q85" i="8"/>
  <c r="P85" i="8"/>
  <c r="O85" i="8"/>
  <c r="U84" i="8"/>
  <c r="S84" i="8"/>
  <c r="R84" i="8"/>
  <c r="Q84" i="8"/>
  <c r="P84" i="8"/>
  <c r="O84" i="8"/>
  <c r="U83" i="8"/>
  <c r="S83" i="8"/>
  <c r="R83" i="8"/>
  <c r="Q83" i="8"/>
  <c r="P83" i="8"/>
  <c r="O83" i="8"/>
  <c r="U82" i="8"/>
  <c r="S82" i="8"/>
  <c r="R82" i="8"/>
  <c r="Q82" i="8"/>
  <c r="P82" i="8"/>
  <c r="O82" i="8"/>
  <c r="U81" i="8"/>
  <c r="S81" i="8"/>
  <c r="R81" i="8"/>
  <c r="Q81" i="8"/>
  <c r="P81" i="8"/>
  <c r="O81" i="8"/>
  <c r="U80" i="8"/>
  <c r="S80" i="8"/>
  <c r="R80" i="8"/>
  <c r="Q80" i="8"/>
  <c r="P80" i="8"/>
  <c r="O80" i="8"/>
  <c r="U79" i="8"/>
  <c r="S79" i="8"/>
  <c r="R79" i="8"/>
  <c r="Q79" i="8"/>
  <c r="P79" i="8"/>
  <c r="O79" i="8"/>
  <c r="U78" i="8"/>
  <c r="S78" i="8"/>
  <c r="R78" i="8"/>
  <c r="Q78" i="8"/>
  <c r="P78" i="8"/>
  <c r="O78" i="8"/>
  <c r="U77" i="8"/>
  <c r="S77" i="8"/>
  <c r="R77" i="8"/>
  <c r="Q77" i="8"/>
  <c r="P77" i="8"/>
  <c r="O77" i="8"/>
  <c r="U76" i="8"/>
  <c r="S76" i="8"/>
  <c r="R76" i="8"/>
  <c r="Q76" i="8"/>
  <c r="P76" i="8"/>
  <c r="O76" i="8"/>
  <c r="U75" i="8"/>
  <c r="S75" i="8"/>
  <c r="R75" i="8"/>
  <c r="Q75" i="8"/>
  <c r="P75" i="8"/>
  <c r="O75" i="8"/>
  <c r="U74" i="8"/>
  <c r="S74" i="8"/>
  <c r="R74" i="8"/>
  <c r="Q74" i="8"/>
  <c r="P74" i="8"/>
  <c r="O74" i="8"/>
  <c r="U73" i="8"/>
  <c r="S73" i="8"/>
  <c r="R73" i="8"/>
  <c r="Q73" i="8"/>
  <c r="P73" i="8"/>
  <c r="O73" i="8"/>
  <c r="U72" i="8"/>
  <c r="S72" i="8"/>
  <c r="R72" i="8"/>
  <c r="Q72" i="8"/>
  <c r="P72" i="8"/>
  <c r="O72" i="8"/>
  <c r="U71" i="8"/>
  <c r="S71" i="8"/>
  <c r="R71" i="8"/>
  <c r="Q71" i="8"/>
  <c r="P71" i="8"/>
  <c r="O71" i="8"/>
  <c r="U70" i="8"/>
  <c r="S70" i="8"/>
  <c r="R70" i="8"/>
  <c r="Q70" i="8"/>
  <c r="P70" i="8"/>
  <c r="O70" i="8"/>
  <c r="U69" i="8"/>
  <c r="S69" i="8"/>
  <c r="R69" i="8"/>
  <c r="Q69" i="8"/>
  <c r="P69" i="8"/>
  <c r="O69" i="8"/>
  <c r="U68" i="8"/>
  <c r="S68" i="8"/>
  <c r="R68" i="8"/>
  <c r="Q68" i="8"/>
  <c r="P68" i="8"/>
  <c r="O68" i="8"/>
  <c r="U67" i="8"/>
  <c r="S67" i="8"/>
  <c r="R67" i="8"/>
  <c r="Q67" i="8"/>
  <c r="P67" i="8"/>
  <c r="O67" i="8"/>
  <c r="U66" i="8"/>
  <c r="S66" i="8"/>
  <c r="R66" i="8"/>
  <c r="Q66" i="8"/>
  <c r="P66" i="8"/>
  <c r="O66" i="8"/>
  <c r="U65" i="8"/>
  <c r="S65" i="8"/>
  <c r="R65" i="8"/>
  <c r="Q65" i="8"/>
  <c r="P65" i="8"/>
  <c r="O65" i="8"/>
  <c r="U64" i="8"/>
  <c r="S64" i="8"/>
  <c r="R64" i="8"/>
  <c r="Q64" i="8"/>
  <c r="P64" i="8"/>
  <c r="O64" i="8"/>
  <c r="U63" i="8"/>
  <c r="S63" i="8"/>
  <c r="R63" i="8"/>
  <c r="Q63" i="8"/>
  <c r="P63" i="8"/>
  <c r="O63" i="8"/>
  <c r="U62" i="8"/>
  <c r="S62" i="8"/>
  <c r="R62" i="8"/>
  <c r="Q62" i="8"/>
  <c r="P62" i="8"/>
  <c r="O62" i="8"/>
  <c r="U61" i="8"/>
  <c r="S61" i="8"/>
  <c r="R61" i="8"/>
  <c r="Q61" i="8"/>
  <c r="P61" i="8"/>
  <c r="O61" i="8"/>
  <c r="U60" i="8"/>
  <c r="S60" i="8"/>
  <c r="R60" i="8"/>
  <c r="Q60" i="8"/>
  <c r="P60" i="8"/>
  <c r="O60" i="8"/>
  <c r="U59" i="8"/>
  <c r="S59" i="8"/>
  <c r="R59" i="8"/>
  <c r="Q59" i="8"/>
  <c r="P59" i="8"/>
  <c r="O59" i="8"/>
  <c r="U58" i="8"/>
  <c r="S58" i="8"/>
  <c r="R58" i="8"/>
  <c r="Q58" i="8"/>
  <c r="P58" i="8"/>
  <c r="O58" i="8"/>
  <c r="U57" i="8"/>
  <c r="S57" i="8"/>
  <c r="R57" i="8"/>
  <c r="Q57" i="8"/>
  <c r="P57" i="8"/>
  <c r="O57" i="8"/>
  <c r="U56" i="8"/>
  <c r="S56" i="8"/>
  <c r="R56" i="8"/>
  <c r="Q56" i="8"/>
  <c r="P56" i="8"/>
  <c r="O56" i="8"/>
  <c r="U55" i="8"/>
  <c r="S55" i="8"/>
  <c r="R55" i="8"/>
  <c r="Q55" i="8"/>
  <c r="P55" i="8"/>
  <c r="O55" i="8"/>
  <c r="U54" i="8"/>
  <c r="S54" i="8"/>
  <c r="R54" i="8"/>
  <c r="Q54" i="8"/>
  <c r="P54" i="8"/>
  <c r="O54" i="8"/>
  <c r="U53" i="8"/>
  <c r="S53" i="8"/>
  <c r="R53" i="8"/>
  <c r="Q53" i="8"/>
  <c r="P53" i="8"/>
  <c r="O53" i="8"/>
  <c r="U52" i="8"/>
  <c r="S52" i="8"/>
  <c r="R52" i="8"/>
  <c r="Q52" i="8"/>
  <c r="P52" i="8"/>
  <c r="O52" i="8"/>
  <c r="U51" i="8"/>
  <c r="S51" i="8"/>
  <c r="R51" i="8"/>
  <c r="Q51" i="8"/>
  <c r="P51" i="8"/>
  <c r="O51" i="8"/>
  <c r="U50" i="8"/>
  <c r="S50" i="8"/>
  <c r="R50" i="8"/>
  <c r="Q50" i="8"/>
  <c r="P50" i="8"/>
  <c r="O50" i="8"/>
  <c r="U49" i="8"/>
  <c r="S49" i="8"/>
  <c r="R49" i="8"/>
  <c r="Q49" i="8"/>
  <c r="P49" i="8"/>
  <c r="O49" i="8"/>
  <c r="U48" i="8"/>
  <c r="S48" i="8"/>
  <c r="R48" i="8"/>
  <c r="Q48" i="8"/>
  <c r="P48" i="8"/>
  <c r="O48" i="8"/>
  <c r="U47" i="8"/>
  <c r="S47" i="8"/>
  <c r="R47" i="8"/>
  <c r="Q47" i="8"/>
  <c r="P47" i="8"/>
  <c r="O47" i="8"/>
  <c r="U46" i="8"/>
  <c r="S46" i="8"/>
  <c r="R46" i="8"/>
  <c r="Q46" i="8"/>
  <c r="P46" i="8"/>
  <c r="O46" i="8"/>
  <c r="U45" i="8"/>
  <c r="S45" i="8"/>
  <c r="R45" i="8"/>
  <c r="Q45" i="8"/>
  <c r="P45" i="8"/>
  <c r="O45" i="8"/>
  <c r="U44" i="8"/>
  <c r="S44" i="8"/>
  <c r="R44" i="8"/>
  <c r="Q44" i="8"/>
  <c r="P44" i="8"/>
  <c r="O44" i="8"/>
  <c r="U43" i="8"/>
  <c r="S43" i="8"/>
  <c r="R43" i="8"/>
  <c r="Q43" i="8"/>
  <c r="P43" i="8"/>
  <c r="O43" i="8"/>
  <c r="U42" i="8"/>
  <c r="S42" i="8"/>
  <c r="R42" i="8"/>
  <c r="Q42" i="8"/>
  <c r="P42" i="8"/>
  <c r="O42" i="8"/>
  <c r="U41" i="8"/>
  <c r="S41" i="8"/>
  <c r="R41" i="8"/>
  <c r="Q41" i="8"/>
  <c r="P41" i="8"/>
  <c r="O41" i="8"/>
  <c r="U40" i="8"/>
  <c r="S40" i="8"/>
  <c r="R40" i="8"/>
  <c r="Q40" i="8"/>
  <c r="P40" i="8"/>
  <c r="O40" i="8"/>
  <c r="U39" i="8"/>
  <c r="S39" i="8"/>
  <c r="R39" i="8"/>
  <c r="Q39" i="8"/>
  <c r="P39" i="8"/>
  <c r="O39" i="8"/>
  <c r="U38" i="8"/>
  <c r="S38" i="8"/>
  <c r="R38" i="8"/>
  <c r="Q38" i="8"/>
  <c r="P38" i="8"/>
  <c r="O38" i="8"/>
  <c r="U37" i="8"/>
  <c r="S37" i="8"/>
  <c r="R37" i="8"/>
  <c r="Q37" i="8"/>
  <c r="P37" i="8"/>
  <c r="O37" i="8"/>
  <c r="U36" i="8"/>
  <c r="S36" i="8"/>
  <c r="R36" i="8"/>
  <c r="Q36" i="8"/>
  <c r="P36" i="8"/>
  <c r="O36" i="8"/>
  <c r="U35" i="8"/>
  <c r="S35" i="8"/>
  <c r="R35" i="8"/>
  <c r="Q35" i="8"/>
  <c r="P35" i="8"/>
  <c r="O35" i="8"/>
  <c r="U34" i="8"/>
  <c r="S34" i="8"/>
  <c r="R34" i="8"/>
  <c r="Q34" i="8"/>
  <c r="P34" i="8"/>
  <c r="O34" i="8"/>
  <c r="U33" i="8"/>
  <c r="S33" i="8"/>
  <c r="R33" i="8"/>
  <c r="Q33" i="8"/>
  <c r="P33" i="8"/>
  <c r="O33" i="8"/>
  <c r="U32" i="8"/>
  <c r="S32" i="8"/>
  <c r="R32" i="8"/>
  <c r="Q32" i="8"/>
  <c r="P32" i="8"/>
  <c r="O32" i="8"/>
  <c r="U31" i="8"/>
  <c r="S31" i="8"/>
  <c r="R31" i="8"/>
  <c r="Q31" i="8"/>
  <c r="P31" i="8"/>
  <c r="O31" i="8"/>
  <c r="U30" i="8"/>
  <c r="S30" i="8"/>
  <c r="R30" i="8"/>
  <c r="Q30" i="8"/>
  <c r="P30" i="8"/>
  <c r="O30" i="8"/>
  <c r="U29" i="8"/>
  <c r="S29" i="8"/>
  <c r="R29" i="8"/>
  <c r="Q29" i="8"/>
  <c r="P29" i="8"/>
  <c r="O29" i="8"/>
  <c r="U28" i="8"/>
  <c r="S28" i="8"/>
  <c r="R28" i="8"/>
  <c r="Q28" i="8"/>
  <c r="P28" i="8"/>
  <c r="O28" i="8"/>
  <c r="U27" i="8"/>
  <c r="S27" i="8"/>
  <c r="R27" i="8"/>
  <c r="Q27" i="8"/>
  <c r="P27" i="8"/>
  <c r="O27" i="8"/>
  <c r="U26" i="8"/>
  <c r="S26" i="8"/>
  <c r="R26" i="8"/>
  <c r="Q26" i="8"/>
  <c r="P26" i="8"/>
  <c r="O26" i="8"/>
  <c r="U25" i="8"/>
  <c r="S25" i="8"/>
  <c r="R25" i="8"/>
  <c r="Q25" i="8"/>
  <c r="P25" i="8"/>
  <c r="O25" i="8"/>
  <c r="U24" i="8"/>
  <c r="S24" i="8"/>
  <c r="R24" i="8"/>
  <c r="Q24" i="8"/>
  <c r="P24" i="8"/>
  <c r="O24" i="8"/>
  <c r="U23" i="8"/>
  <c r="S23" i="8"/>
  <c r="R23" i="8"/>
  <c r="Q23" i="8"/>
  <c r="P23" i="8"/>
  <c r="O23" i="8"/>
  <c r="U22" i="8"/>
  <c r="S22" i="8"/>
  <c r="R22" i="8"/>
  <c r="Q22" i="8"/>
  <c r="P22" i="8"/>
  <c r="O22" i="8"/>
  <c r="U21" i="8"/>
  <c r="S21" i="8"/>
  <c r="R21" i="8"/>
  <c r="Q21" i="8"/>
  <c r="P21" i="8"/>
  <c r="O21" i="8"/>
  <c r="U20" i="8"/>
  <c r="S20" i="8"/>
  <c r="R20" i="8"/>
  <c r="Q20" i="8"/>
  <c r="P20" i="8"/>
  <c r="O20" i="8"/>
  <c r="U19" i="8"/>
  <c r="S19" i="8"/>
  <c r="R19" i="8"/>
  <c r="Q19" i="8"/>
  <c r="P19" i="8"/>
  <c r="O19" i="8"/>
  <c r="U18" i="8"/>
  <c r="S18" i="8"/>
  <c r="R18" i="8"/>
  <c r="Q18" i="8"/>
  <c r="P18" i="8"/>
  <c r="O18" i="8"/>
  <c r="U17" i="8"/>
  <c r="S17" i="8"/>
  <c r="R17" i="8"/>
  <c r="Q17" i="8"/>
  <c r="P17" i="8"/>
  <c r="O17" i="8"/>
  <c r="U16" i="8"/>
  <c r="S16" i="8"/>
  <c r="R16" i="8"/>
  <c r="Q16" i="8"/>
  <c r="P16" i="8"/>
  <c r="O16" i="8"/>
  <c r="U15" i="8"/>
  <c r="S15" i="8"/>
  <c r="R15" i="8"/>
  <c r="Q15" i="8"/>
  <c r="P15" i="8"/>
  <c r="O15" i="8"/>
  <c r="U14" i="8"/>
  <c r="S14" i="8"/>
  <c r="R14" i="8"/>
  <c r="Q14" i="8"/>
  <c r="P14" i="8"/>
  <c r="O14" i="8"/>
  <c r="U13" i="8"/>
  <c r="S13" i="8"/>
  <c r="R13" i="8"/>
  <c r="Q13" i="8"/>
  <c r="P13" i="8"/>
  <c r="O13" i="8"/>
  <c r="U12" i="8"/>
  <c r="S12" i="8"/>
  <c r="R12" i="8"/>
  <c r="Q12" i="8"/>
  <c r="P12" i="8"/>
  <c r="O12" i="8"/>
  <c r="U11" i="8"/>
  <c r="S11" i="8"/>
  <c r="R11" i="8"/>
  <c r="Q11" i="8"/>
  <c r="P11" i="8"/>
  <c r="O11" i="8"/>
  <c r="U10" i="8"/>
  <c r="S10" i="8"/>
  <c r="R10" i="8"/>
  <c r="Q10" i="8"/>
  <c r="P10" i="8"/>
  <c r="O10" i="8"/>
  <c r="U9" i="8"/>
  <c r="S9" i="8"/>
  <c r="R9" i="8"/>
  <c r="Q9" i="8"/>
  <c r="P9" i="8"/>
  <c r="O9" i="8"/>
  <c r="U8" i="8"/>
  <c r="S8" i="8"/>
  <c r="R8" i="8"/>
  <c r="Q8" i="8"/>
  <c r="P8" i="8"/>
  <c r="O8" i="8"/>
  <c r="U7" i="8"/>
  <c r="S7" i="8"/>
  <c r="R7" i="8"/>
  <c r="Q7" i="8"/>
  <c r="P7" i="8"/>
  <c r="O7" i="8"/>
  <c r="U6" i="8"/>
  <c r="S6" i="8"/>
  <c r="R6" i="8"/>
  <c r="Q6" i="8"/>
  <c r="P6" i="8"/>
  <c r="O6" i="8"/>
  <c r="U5" i="8"/>
  <c r="S5" i="8"/>
  <c r="R5" i="8"/>
  <c r="Q5" i="8"/>
  <c r="P5" i="8"/>
  <c r="O5" i="8"/>
  <c r="U4" i="8"/>
  <c r="S4" i="8"/>
  <c r="R4" i="8"/>
  <c r="Q4" i="8"/>
  <c r="P4" i="8"/>
  <c r="O4" i="8"/>
  <c r="U3" i="8"/>
  <c r="S3" i="8"/>
  <c r="R3" i="8"/>
  <c r="Q3" i="8"/>
  <c r="P3" i="8"/>
  <c r="O3" i="8"/>
  <c r="P107" i="7"/>
  <c r="O107" i="7"/>
  <c r="T104" i="7"/>
  <c r="T103" i="7"/>
  <c r="T102" i="7"/>
  <c r="I101" i="7"/>
  <c r="U99" i="7"/>
  <c r="S99" i="7"/>
  <c r="R99" i="7"/>
  <c r="Q99" i="7"/>
  <c r="P99" i="7"/>
  <c r="O99" i="7"/>
  <c r="U98" i="7"/>
  <c r="S98" i="7"/>
  <c r="R98" i="7"/>
  <c r="Q98" i="7"/>
  <c r="P98" i="7"/>
  <c r="O98" i="7"/>
  <c r="U97" i="7"/>
  <c r="S97" i="7"/>
  <c r="R97" i="7"/>
  <c r="Q97" i="7"/>
  <c r="P97" i="7"/>
  <c r="O97" i="7"/>
  <c r="U96" i="7"/>
  <c r="S96" i="7"/>
  <c r="R96" i="7"/>
  <c r="Q96" i="7"/>
  <c r="P96" i="7"/>
  <c r="O96" i="7"/>
  <c r="U95" i="7"/>
  <c r="S95" i="7"/>
  <c r="R95" i="7"/>
  <c r="Q95" i="7"/>
  <c r="P95" i="7"/>
  <c r="O95" i="7"/>
  <c r="U94" i="7"/>
  <c r="S94" i="7"/>
  <c r="R94" i="7"/>
  <c r="Q94" i="7"/>
  <c r="P94" i="7"/>
  <c r="O94" i="7"/>
  <c r="U93" i="7"/>
  <c r="S93" i="7"/>
  <c r="R93" i="7"/>
  <c r="Q93" i="7"/>
  <c r="P93" i="7"/>
  <c r="O93" i="7"/>
  <c r="U92" i="7"/>
  <c r="S92" i="7"/>
  <c r="R92" i="7"/>
  <c r="Q92" i="7"/>
  <c r="P92" i="7"/>
  <c r="O92" i="7"/>
  <c r="U91" i="7"/>
  <c r="S91" i="7"/>
  <c r="R91" i="7"/>
  <c r="Q91" i="7"/>
  <c r="P91" i="7"/>
  <c r="O91" i="7"/>
  <c r="U90" i="7"/>
  <c r="S90" i="7"/>
  <c r="R90" i="7"/>
  <c r="Q90" i="7"/>
  <c r="P90" i="7"/>
  <c r="O90" i="7"/>
  <c r="U89" i="7"/>
  <c r="S89" i="7"/>
  <c r="R89" i="7"/>
  <c r="Q89" i="7"/>
  <c r="P89" i="7"/>
  <c r="O89" i="7"/>
  <c r="U88" i="7"/>
  <c r="S88" i="7"/>
  <c r="R88" i="7"/>
  <c r="Q88" i="7"/>
  <c r="P88" i="7"/>
  <c r="O88" i="7"/>
  <c r="U87" i="7"/>
  <c r="S87" i="7"/>
  <c r="R87" i="7"/>
  <c r="Q87" i="7"/>
  <c r="P87" i="7"/>
  <c r="O87" i="7"/>
  <c r="U86" i="7"/>
  <c r="S86" i="7"/>
  <c r="R86" i="7"/>
  <c r="Q86" i="7"/>
  <c r="P86" i="7"/>
  <c r="O86" i="7"/>
  <c r="U85" i="7"/>
  <c r="S85" i="7"/>
  <c r="R85" i="7"/>
  <c r="Q85" i="7"/>
  <c r="P85" i="7"/>
  <c r="O85" i="7"/>
  <c r="U84" i="7"/>
  <c r="S84" i="7"/>
  <c r="R84" i="7"/>
  <c r="Q84" i="7"/>
  <c r="P84" i="7"/>
  <c r="O84" i="7"/>
  <c r="U83" i="7"/>
  <c r="S83" i="7"/>
  <c r="R83" i="7"/>
  <c r="Q83" i="7"/>
  <c r="P83" i="7"/>
  <c r="O83" i="7"/>
  <c r="U82" i="7"/>
  <c r="S82" i="7"/>
  <c r="R82" i="7"/>
  <c r="Q82" i="7"/>
  <c r="P82" i="7"/>
  <c r="O82" i="7"/>
  <c r="U81" i="7"/>
  <c r="S81" i="7"/>
  <c r="R81" i="7"/>
  <c r="Q81" i="7"/>
  <c r="P81" i="7"/>
  <c r="O81" i="7"/>
  <c r="U80" i="7"/>
  <c r="S80" i="7"/>
  <c r="R80" i="7"/>
  <c r="Q80" i="7"/>
  <c r="P80" i="7"/>
  <c r="O80" i="7"/>
  <c r="U79" i="7"/>
  <c r="S79" i="7"/>
  <c r="R79" i="7"/>
  <c r="Q79" i="7"/>
  <c r="P79" i="7"/>
  <c r="O79" i="7"/>
  <c r="U78" i="7"/>
  <c r="S78" i="7"/>
  <c r="R78" i="7"/>
  <c r="Q78" i="7"/>
  <c r="P78" i="7"/>
  <c r="O78" i="7"/>
  <c r="U77" i="7"/>
  <c r="S77" i="7"/>
  <c r="R77" i="7"/>
  <c r="Q77" i="7"/>
  <c r="P77" i="7"/>
  <c r="O77" i="7"/>
  <c r="U76" i="7"/>
  <c r="S76" i="7"/>
  <c r="R76" i="7"/>
  <c r="Q76" i="7"/>
  <c r="P76" i="7"/>
  <c r="O76" i="7"/>
  <c r="U75" i="7"/>
  <c r="S75" i="7"/>
  <c r="R75" i="7"/>
  <c r="Q75" i="7"/>
  <c r="P75" i="7"/>
  <c r="O75" i="7"/>
  <c r="U74" i="7"/>
  <c r="S74" i="7"/>
  <c r="R74" i="7"/>
  <c r="Q74" i="7"/>
  <c r="P74" i="7"/>
  <c r="O74" i="7"/>
  <c r="U73" i="7"/>
  <c r="S73" i="7"/>
  <c r="R73" i="7"/>
  <c r="Q73" i="7"/>
  <c r="P73" i="7"/>
  <c r="O73" i="7"/>
  <c r="U72" i="7"/>
  <c r="S72" i="7"/>
  <c r="R72" i="7"/>
  <c r="Q72" i="7"/>
  <c r="P72" i="7"/>
  <c r="O72" i="7"/>
  <c r="U71" i="7"/>
  <c r="S71" i="7"/>
  <c r="R71" i="7"/>
  <c r="Q71" i="7"/>
  <c r="P71" i="7"/>
  <c r="O71" i="7"/>
  <c r="U70" i="7"/>
  <c r="S70" i="7"/>
  <c r="R70" i="7"/>
  <c r="Q70" i="7"/>
  <c r="P70" i="7"/>
  <c r="O70" i="7"/>
  <c r="U69" i="7"/>
  <c r="S69" i="7"/>
  <c r="R69" i="7"/>
  <c r="Q69" i="7"/>
  <c r="P69" i="7"/>
  <c r="O69" i="7"/>
  <c r="U68" i="7"/>
  <c r="S68" i="7"/>
  <c r="R68" i="7"/>
  <c r="Q68" i="7"/>
  <c r="P68" i="7"/>
  <c r="O68" i="7"/>
  <c r="U67" i="7"/>
  <c r="S67" i="7"/>
  <c r="R67" i="7"/>
  <c r="Q67" i="7"/>
  <c r="P67" i="7"/>
  <c r="O67" i="7"/>
  <c r="U66" i="7"/>
  <c r="S66" i="7"/>
  <c r="R66" i="7"/>
  <c r="Q66" i="7"/>
  <c r="P66" i="7"/>
  <c r="O66" i="7"/>
  <c r="U65" i="7"/>
  <c r="S65" i="7"/>
  <c r="R65" i="7"/>
  <c r="Q65" i="7"/>
  <c r="P65" i="7"/>
  <c r="O65" i="7"/>
  <c r="U64" i="7"/>
  <c r="S64" i="7"/>
  <c r="R64" i="7"/>
  <c r="Q64" i="7"/>
  <c r="P64" i="7"/>
  <c r="O64" i="7"/>
  <c r="U63" i="7"/>
  <c r="S63" i="7"/>
  <c r="R63" i="7"/>
  <c r="Q63" i="7"/>
  <c r="P63" i="7"/>
  <c r="O63" i="7"/>
  <c r="U62" i="7"/>
  <c r="S62" i="7"/>
  <c r="R62" i="7"/>
  <c r="Q62" i="7"/>
  <c r="P62" i="7"/>
  <c r="O62" i="7"/>
  <c r="U61" i="7"/>
  <c r="S61" i="7"/>
  <c r="R61" i="7"/>
  <c r="Q61" i="7"/>
  <c r="P61" i="7"/>
  <c r="O61" i="7"/>
  <c r="U60" i="7"/>
  <c r="S60" i="7"/>
  <c r="R60" i="7"/>
  <c r="Q60" i="7"/>
  <c r="P60" i="7"/>
  <c r="O60" i="7"/>
  <c r="U59" i="7"/>
  <c r="S59" i="7"/>
  <c r="R59" i="7"/>
  <c r="Q59" i="7"/>
  <c r="P59" i="7"/>
  <c r="O59" i="7"/>
  <c r="U58" i="7"/>
  <c r="S58" i="7"/>
  <c r="R58" i="7"/>
  <c r="Q58" i="7"/>
  <c r="P58" i="7"/>
  <c r="O58" i="7"/>
  <c r="U57" i="7"/>
  <c r="S57" i="7"/>
  <c r="R57" i="7"/>
  <c r="Q57" i="7"/>
  <c r="P57" i="7"/>
  <c r="O57" i="7"/>
  <c r="U56" i="7"/>
  <c r="S56" i="7"/>
  <c r="R56" i="7"/>
  <c r="Q56" i="7"/>
  <c r="P56" i="7"/>
  <c r="O56" i="7"/>
  <c r="U55" i="7"/>
  <c r="S55" i="7"/>
  <c r="R55" i="7"/>
  <c r="Q55" i="7"/>
  <c r="P55" i="7"/>
  <c r="O55" i="7"/>
  <c r="U54" i="7"/>
  <c r="S54" i="7"/>
  <c r="R54" i="7"/>
  <c r="Q54" i="7"/>
  <c r="P54" i="7"/>
  <c r="O54" i="7"/>
  <c r="U53" i="7"/>
  <c r="S53" i="7"/>
  <c r="R53" i="7"/>
  <c r="Q53" i="7"/>
  <c r="P53" i="7"/>
  <c r="O53" i="7"/>
  <c r="U52" i="7"/>
  <c r="S52" i="7"/>
  <c r="R52" i="7"/>
  <c r="Q52" i="7"/>
  <c r="P52" i="7"/>
  <c r="O52" i="7"/>
  <c r="U51" i="7"/>
  <c r="S51" i="7"/>
  <c r="R51" i="7"/>
  <c r="Q51" i="7"/>
  <c r="P51" i="7"/>
  <c r="O51" i="7"/>
  <c r="U50" i="7"/>
  <c r="S50" i="7"/>
  <c r="R50" i="7"/>
  <c r="Q50" i="7"/>
  <c r="P50" i="7"/>
  <c r="O50" i="7"/>
  <c r="U49" i="7"/>
  <c r="S49" i="7"/>
  <c r="R49" i="7"/>
  <c r="Q49" i="7"/>
  <c r="P49" i="7"/>
  <c r="O49" i="7"/>
  <c r="U48" i="7"/>
  <c r="S48" i="7"/>
  <c r="R48" i="7"/>
  <c r="Q48" i="7"/>
  <c r="P48" i="7"/>
  <c r="O48" i="7"/>
  <c r="U47" i="7"/>
  <c r="S47" i="7"/>
  <c r="R47" i="7"/>
  <c r="Q47" i="7"/>
  <c r="P47" i="7"/>
  <c r="O47" i="7"/>
  <c r="U46" i="7"/>
  <c r="S46" i="7"/>
  <c r="R46" i="7"/>
  <c r="Q46" i="7"/>
  <c r="P46" i="7"/>
  <c r="O46" i="7"/>
  <c r="U45" i="7"/>
  <c r="S45" i="7"/>
  <c r="R45" i="7"/>
  <c r="Q45" i="7"/>
  <c r="P45" i="7"/>
  <c r="O45" i="7"/>
  <c r="U44" i="7"/>
  <c r="S44" i="7"/>
  <c r="R44" i="7"/>
  <c r="Q44" i="7"/>
  <c r="P44" i="7"/>
  <c r="O44" i="7"/>
  <c r="U43" i="7"/>
  <c r="S43" i="7"/>
  <c r="R43" i="7"/>
  <c r="Q43" i="7"/>
  <c r="P43" i="7"/>
  <c r="O43" i="7"/>
  <c r="U42" i="7"/>
  <c r="S42" i="7"/>
  <c r="R42" i="7"/>
  <c r="Q42" i="7"/>
  <c r="P42" i="7"/>
  <c r="O42" i="7"/>
  <c r="U41" i="7"/>
  <c r="S41" i="7"/>
  <c r="R41" i="7"/>
  <c r="Q41" i="7"/>
  <c r="P41" i="7"/>
  <c r="O41" i="7"/>
  <c r="U40" i="7"/>
  <c r="S40" i="7"/>
  <c r="R40" i="7"/>
  <c r="Q40" i="7"/>
  <c r="P40" i="7"/>
  <c r="O40" i="7"/>
  <c r="U39" i="7"/>
  <c r="S39" i="7"/>
  <c r="R39" i="7"/>
  <c r="Q39" i="7"/>
  <c r="P39" i="7"/>
  <c r="O39" i="7"/>
  <c r="U38" i="7"/>
  <c r="S38" i="7"/>
  <c r="R38" i="7"/>
  <c r="Q38" i="7"/>
  <c r="P38" i="7"/>
  <c r="O38" i="7"/>
  <c r="U37" i="7"/>
  <c r="S37" i="7"/>
  <c r="R37" i="7"/>
  <c r="Q37" i="7"/>
  <c r="P37" i="7"/>
  <c r="O37" i="7"/>
  <c r="U36" i="7"/>
  <c r="S36" i="7"/>
  <c r="R36" i="7"/>
  <c r="Q36" i="7"/>
  <c r="P36" i="7"/>
  <c r="O36" i="7"/>
  <c r="U35" i="7"/>
  <c r="S35" i="7"/>
  <c r="R35" i="7"/>
  <c r="Q35" i="7"/>
  <c r="P35" i="7"/>
  <c r="O35" i="7"/>
  <c r="U34" i="7"/>
  <c r="S34" i="7"/>
  <c r="R34" i="7"/>
  <c r="Q34" i="7"/>
  <c r="P34" i="7"/>
  <c r="O34" i="7"/>
  <c r="U33" i="7"/>
  <c r="S33" i="7"/>
  <c r="R33" i="7"/>
  <c r="Q33" i="7"/>
  <c r="P33" i="7"/>
  <c r="O33" i="7"/>
  <c r="U32" i="7"/>
  <c r="S32" i="7"/>
  <c r="R32" i="7"/>
  <c r="Q32" i="7"/>
  <c r="P32" i="7"/>
  <c r="O32" i="7"/>
  <c r="U31" i="7"/>
  <c r="S31" i="7"/>
  <c r="R31" i="7"/>
  <c r="Q31" i="7"/>
  <c r="P31" i="7"/>
  <c r="O31" i="7"/>
  <c r="U30" i="7"/>
  <c r="S30" i="7"/>
  <c r="R30" i="7"/>
  <c r="Q30" i="7"/>
  <c r="P30" i="7"/>
  <c r="O30" i="7"/>
  <c r="U29" i="7"/>
  <c r="S29" i="7"/>
  <c r="R29" i="7"/>
  <c r="Q29" i="7"/>
  <c r="P29" i="7"/>
  <c r="O29" i="7"/>
  <c r="U28" i="7"/>
  <c r="S28" i="7"/>
  <c r="R28" i="7"/>
  <c r="Q28" i="7"/>
  <c r="P28" i="7"/>
  <c r="O28" i="7"/>
  <c r="U27" i="7"/>
  <c r="S27" i="7"/>
  <c r="R27" i="7"/>
  <c r="Q27" i="7"/>
  <c r="P27" i="7"/>
  <c r="O27" i="7"/>
  <c r="U26" i="7"/>
  <c r="S26" i="7"/>
  <c r="R26" i="7"/>
  <c r="Q26" i="7"/>
  <c r="P26" i="7"/>
  <c r="O26" i="7"/>
  <c r="U25" i="7"/>
  <c r="S25" i="7"/>
  <c r="R25" i="7"/>
  <c r="Q25" i="7"/>
  <c r="P25" i="7"/>
  <c r="O25" i="7"/>
  <c r="U24" i="7"/>
  <c r="S24" i="7"/>
  <c r="R24" i="7"/>
  <c r="Q24" i="7"/>
  <c r="P24" i="7"/>
  <c r="O24" i="7"/>
  <c r="U23" i="7"/>
  <c r="S23" i="7"/>
  <c r="R23" i="7"/>
  <c r="Q23" i="7"/>
  <c r="P23" i="7"/>
  <c r="O23" i="7"/>
  <c r="U22" i="7"/>
  <c r="S22" i="7"/>
  <c r="R22" i="7"/>
  <c r="Q22" i="7"/>
  <c r="P22" i="7"/>
  <c r="O22" i="7"/>
  <c r="U21" i="7"/>
  <c r="S21" i="7"/>
  <c r="R21" i="7"/>
  <c r="Q21" i="7"/>
  <c r="P21" i="7"/>
  <c r="O21" i="7"/>
  <c r="U20" i="7"/>
  <c r="S20" i="7"/>
  <c r="R20" i="7"/>
  <c r="Q20" i="7"/>
  <c r="P20" i="7"/>
  <c r="O20" i="7"/>
  <c r="U19" i="7"/>
  <c r="S19" i="7"/>
  <c r="R19" i="7"/>
  <c r="Q19" i="7"/>
  <c r="P19" i="7"/>
  <c r="O19" i="7"/>
  <c r="U18" i="7"/>
  <c r="S18" i="7"/>
  <c r="R18" i="7"/>
  <c r="Q18" i="7"/>
  <c r="P18" i="7"/>
  <c r="O18" i="7"/>
  <c r="U17" i="7"/>
  <c r="S17" i="7"/>
  <c r="R17" i="7"/>
  <c r="Q17" i="7"/>
  <c r="P17" i="7"/>
  <c r="O17" i="7"/>
  <c r="U16" i="7"/>
  <c r="S16" i="7"/>
  <c r="R16" i="7"/>
  <c r="Q16" i="7"/>
  <c r="P16" i="7"/>
  <c r="O16" i="7"/>
  <c r="U15" i="7"/>
  <c r="S15" i="7"/>
  <c r="R15" i="7"/>
  <c r="Q15" i="7"/>
  <c r="P15" i="7"/>
  <c r="O15" i="7"/>
  <c r="U14" i="7"/>
  <c r="S14" i="7"/>
  <c r="R14" i="7"/>
  <c r="Q14" i="7"/>
  <c r="P14" i="7"/>
  <c r="O14" i="7"/>
  <c r="U13" i="7"/>
  <c r="S13" i="7"/>
  <c r="R13" i="7"/>
  <c r="Q13" i="7"/>
  <c r="P13" i="7"/>
  <c r="O13" i="7"/>
  <c r="U12" i="7"/>
  <c r="S12" i="7"/>
  <c r="R12" i="7"/>
  <c r="Q12" i="7"/>
  <c r="P12" i="7"/>
  <c r="O12" i="7"/>
  <c r="U11" i="7"/>
  <c r="S11" i="7"/>
  <c r="R11" i="7"/>
  <c r="Q11" i="7"/>
  <c r="P11" i="7"/>
  <c r="O11" i="7"/>
  <c r="U10" i="7"/>
  <c r="S10" i="7"/>
  <c r="R10" i="7"/>
  <c r="Q10" i="7"/>
  <c r="P10" i="7"/>
  <c r="O10" i="7"/>
  <c r="U9" i="7"/>
  <c r="S9" i="7"/>
  <c r="R9" i="7"/>
  <c r="Q9" i="7"/>
  <c r="P9" i="7"/>
  <c r="O9" i="7"/>
  <c r="U8" i="7"/>
  <c r="S8" i="7"/>
  <c r="R8" i="7"/>
  <c r="Q8" i="7"/>
  <c r="P8" i="7"/>
  <c r="O8" i="7"/>
  <c r="U7" i="7"/>
  <c r="S7" i="7"/>
  <c r="R7" i="7"/>
  <c r="Q7" i="7"/>
  <c r="P7" i="7"/>
  <c r="O7" i="7"/>
  <c r="U6" i="7"/>
  <c r="S6" i="7"/>
  <c r="R6" i="7"/>
  <c r="Q6" i="7"/>
  <c r="P6" i="7"/>
  <c r="O6" i="7"/>
  <c r="U5" i="7"/>
  <c r="S5" i="7"/>
  <c r="R5" i="7"/>
  <c r="Q5" i="7"/>
  <c r="P5" i="7"/>
  <c r="O5" i="7"/>
  <c r="U4" i="7"/>
  <c r="S4" i="7"/>
  <c r="R4" i="7"/>
  <c r="Q4" i="7"/>
  <c r="P4" i="7"/>
  <c r="O4" i="7"/>
  <c r="U3" i="7"/>
  <c r="S3" i="7"/>
  <c r="R3" i="7"/>
  <c r="Q3" i="7"/>
  <c r="P3" i="7"/>
  <c r="O3" i="7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3" i="6"/>
  <c r="P107" i="6"/>
  <c r="O107" i="6"/>
  <c r="T104" i="6"/>
  <c r="T103" i="6"/>
  <c r="T102" i="6"/>
  <c r="I101" i="6"/>
  <c r="U99" i="6"/>
  <c r="S99" i="6"/>
  <c r="R99" i="6"/>
  <c r="Q99" i="6"/>
  <c r="P99" i="6"/>
  <c r="O99" i="6"/>
  <c r="U98" i="6"/>
  <c r="S98" i="6"/>
  <c r="R98" i="6"/>
  <c r="Q98" i="6"/>
  <c r="P98" i="6"/>
  <c r="O98" i="6"/>
  <c r="U97" i="6"/>
  <c r="S97" i="6"/>
  <c r="R97" i="6"/>
  <c r="Q97" i="6"/>
  <c r="P97" i="6"/>
  <c r="O97" i="6"/>
  <c r="U96" i="6"/>
  <c r="S96" i="6"/>
  <c r="R96" i="6"/>
  <c r="Q96" i="6"/>
  <c r="P96" i="6"/>
  <c r="O96" i="6"/>
  <c r="U95" i="6"/>
  <c r="S95" i="6"/>
  <c r="R95" i="6"/>
  <c r="Q95" i="6"/>
  <c r="P95" i="6"/>
  <c r="O95" i="6"/>
  <c r="U94" i="6"/>
  <c r="S94" i="6"/>
  <c r="R94" i="6"/>
  <c r="Q94" i="6"/>
  <c r="P94" i="6"/>
  <c r="O94" i="6"/>
  <c r="U93" i="6"/>
  <c r="S93" i="6"/>
  <c r="R93" i="6"/>
  <c r="Q93" i="6"/>
  <c r="P93" i="6"/>
  <c r="O93" i="6"/>
  <c r="U92" i="6"/>
  <c r="S92" i="6"/>
  <c r="R92" i="6"/>
  <c r="Q92" i="6"/>
  <c r="P92" i="6"/>
  <c r="O92" i="6"/>
  <c r="U91" i="6"/>
  <c r="S91" i="6"/>
  <c r="R91" i="6"/>
  <c r="Q91" i="6"/>
  <c r="P91" i="6"/>
  <c r="O91" i="6"/>
  <c r="U90" i="6"/>
  <c r="S90" i="6"/>
  <c r="R90" i="6"/>
  <c r="Q90" i="6"/>
  <c r="P90" i="6"/>
  <c r="O90" i="6"/>
  <c r="U89" i="6"/>
  <c r="S89" i="6"/>
  <c r="R89" i="6"/>
  <c r="Q89" i="6"/>
  <c r="P89" i="6"/>
  <c r="O89" i="6"/>
  <c r="U88" i="6"/>
  <c r="S88" i="6"/>
  <c r="R88" i="6"/>
  <c r="Q88" i="6"/>
  <c r="P88" i="6"/>
  <c r="O88" i="6"/>
  <c r="U87" i="6"/>
  <c r="S87" i="6"/>
  <c r="R87" i="6"/>
  <c r="Q87" i="6"/>
  <c r="P87" i="6"/>
  <c r="O87" i="6"/>
  <c r="U86" i="6"/>
  <c r="S86" i="6"/>
  <c r="R86" i="6"/>
  <c r="Q86" i="6"/>
  <c r="P86" i="6"/>
  <c r="O86" i="6"/>
  <c r="U85" i="6"/>
  <c r="S85" i="6"/>
  <c r="R85" i="6"/>
  <c r="Q85" i="6"/>
  <c r="P85" i="6"/>
  <c r="O85" i="6"/>
  <c r="U84" i="6"/>
  <c r="S84" i="6"/>
  <c r="R84" i="6"/>
  <c r="Q84" i="6"/>
  <c r="P84" i="6"/>
  <c r="O84" i="6"/>
  <c r="U83" i="6"/>
  <c r="S83" i="6"/>
  <c r="R83" i="6"/>
  <c r="Q83" i="6"/>
  <c r="P83" i="6"/>
  <c r="O83" i="6"/>
  <c r="U82" i="6"/>
  <c r="S82" i="6"/>
  <c r="R82" i="6"/>
  <c r="Q82" i="6"/>
  <c r="P82" i="6"/>
  <c r="O82" i="6"/>
  <c r="U81" i="6"/>
  <c r="S81" i="6"/>
  <c r="R81" i="6"/>
  <c r="Q81" i="6"/>
  <c r="P81" i="6"/>
  <c r="O81" i="6"/>
  <c r="U80" i="6"/>
  <c r="S80" i="6"/>
  <c r="R80" i="6"/>
  <c r="Q80" i="6"/>
  <c r="P80" i="6"/>
  <c r="O80" i="6"/>
  <c r="U79" i="6"/>
  <c r="S79" i="6"/>
  <c r="R79" i="6"/>
  <c r="Q79" i="6"/>
  <c r="P79" i="6"/>
  <c r="O79" i="6"/>
  <c r="U78" i="6"/>
  <c r="S78" i="6"/>
  <c r="R78" i="6"/>
  <c r="Q78" i="6"/>
  <c r="P78" i="6"/>
  <c r="O78" i="6"/>
  <c r="U77" i="6"/>
  <c r="S77" i="6"/>
  <c r="R77" i="6"/>
  <c r="Q77" i="6"/>
  <c r="P77" i="6"/>
  <c r="O77" i="6"/>
  <c r="U76" i="6"/>
  <c r="S76" i="6"/>
  <c r="R76" i="6"/>
  <c r="Q76" i="6"/>
  <c r="P76" i="6"/>
  <c r="O76" i="6"/>
  <c r="U75" i="6"/>
  <c r="S75" i="6"/>
  <c r="R75" i="6"/>
  <c r="Q75" i="6"/>
  <c r="P75" i="6"/>
  <c r="O75" i="6"/>
  <c r="U74" i="6"/>
  <c r="S74" i="6"/>
  <c r="R74" i="6"/>
  <c r="Q74" i="6"/>
  <c r="P74" i="6"/>
  <c r="O74" i="6"/>
  <c r="U73" i="6"/>
  <c r="S73" i="6"/>
  <c r="R73" i="6"/>
  <c r="Q73" i="6"/>
  <c r="P73" i="6"/>
  <c r="O73" i="6"/>
  <c r="U72" i="6"/>
  <c r="S72" i="6"/>
  <c r="R72" i="6"/>
  <c r="Q72" i="6"/>
  <c r="P72" i="6"/>
  <c r="O72" i="6"/>
  <c r="U71" i="6"/>
  <c r="S71" i="6"/>
  <c r="R71" i="6"/>
  <c r="Q71" i="6"/>
  <c r="P71" i="6"/>
  <c r="O71" i="6"/>
  <c r="U70" i="6"/>
  <c r="S70" i="6"/>
  <c r="R70" i="6"/>
  <c r="Q70" i="6"/>
  <c r="P70" i="6"/>
  <c r="O70" i="6"/>
  <c r="U69" i="6"/>
  <c r="S69" i="6"/>
  <c r="R69" i="6"/>
  <c r="Q69" i="6"/>
  <c r="P69" i="6"/>
  <c r="O69" i="6"/>
  <c r="U68" i="6"/>
  <c r="S68" i="6"/>
  <c r="R68" i="6"/>
  <c r="Q68" i="6"/>
  <c r="P68" i="6"/>
  <c r="O68" i="6"/>
  <c r="U67" i="6"/>
  <c r="S67" i="6"/>
  <c r="R67" i="6"/>
  <c r="Q67" i="6"/>
  <c r="P67" i="6"/>
  <c r="O67" i="6"/>
  <c r="U66" i="6"/>
  <c r="S66" i="6"/>
  <c r="R66" i="6"/>
  <c r="Q66" i="6"/>
  <c r="P66" i="6"/>
  <c r="O66" i="6"/>
  <c r="U65" i="6"/>
  <c r="S65" i="6"/>
  <c r="R65" i="6"/>
  <c r="Q65" i="6"/>
  <c r="P65" i="6"/>
  <c r="O65" i="6"/>
  <c r="U64" i="6"/>
  <c r="S64" i="6"/>
  <c r="R64" i="6"/>
  <c r="Q64" i="6"/>
  <c r="P64" i="6"/>
  <c r="O64" i="6"/>
  <c r="U63" i="6"/>
  <c r="S63" i="6"/>
  <c r="R63" i="6"/>
  <c r="Q63" i="6"/>
  <c r="P63" i="6"/>
  <c r="O63" i="6"/>
  <c r="U62" i="6"/>
  <c r="S62" i="6"/>
  <c r="R62" i="6"/>
  <c r="Q62" i="6"/>
  <c r="P62" i="6"/>
  <c r="O62" i="6"/>
  <c r="U61" i="6"/>
  <c r="S61" i="6"/>
  <c r="R61" i="6"/>
  <c r="Q61" i="6"/>
  <c r="P61" i="6"/>
  <c r="O61" i="6"/>
  <c r="U60" i="6"/>
  <c r="S60" i="6"/>
  <c r="R60" i="6"/>
  <c r="Q60" i="6"/>
  <c r="P60" i="6"/>
  <c r="O60" i="6"/>
  <c r="U59" i="6"/>
  <c r="S59" i="6"/>
  <c r="R59" i="6"/>
  <c r="Q59" i="6"/>
  <c r="P59" i="6"/>
  <c r="O59" i="6"/>
  <c r="U58" i="6"/>
  <c r="S58" i="6"/>
  <c r="R58" i="6"/>
  <c r="Q58" i="6"/>
  <c r="P58" i="6"/>
  <c r="O58" i="6"/>
  <c r="U57" i="6"/>
  <c r="S57" i="6"/>
  <c r="R57" i="6"/>
  <c r="Q57" i="6"/>
  <c r="P57" i="6"/>
  <c r="O57" i="6"/>
  <c r="U56" i="6"/>
  <c r="S56" i="6"/>
  <c r="R56" i="6"/>
  <c r="Q56" i="6"/>
  <c r="P56" i="6"/>
  <c r="O56" i="6"/>
  <c r="U55" i="6"/>
  <c r="S55" i="6"/>
  <c r="R55" i="6"/>
  <c r="Q55" i="6"/>
  <c r="P55" i="6"/>
  <c r="O55" i="6"/>
  <c r="U54" i="6"/>
  <c r="S54" i="6"/>
  <c r="R54" i="6"/>
  <c r="Q54" i="6"/>
  <c r="P54" i="6"/>
  <c r="O54" i="6"/>
  <c r="U53" i="6"/>
  <c r="S53" i="6"/>
  <c r="R53" i="6"/>
  <c r="Q53" i="6"/>
  <c r="P53" i="6"/>
  <c r="O53" i="6"/>
  <c r="U52" i="6"/>
  <c r="S52" i="6"/>
  <c r="R52" i="6"/>
  <c r="Q52" i="6"/>
  <c r="P52" i="6"/>
  <c r="O52" i="6"/>
  <c r="U51" i="6"/>
  <c r="S51" i="6"/>
  <c r="R51" i="6"/>
  <c r="Q51" i="6"/>
  <c r="P51" i="6"/>
  <c r="O51" i="6"/>
  <c r="U50" i="6"/>
  <c r="S50" i="6"/>
  <c r="R50" i="6"/>
  <c r="Q50" i="6"/>
  <c r="P50" i="6"/>
  <c r="O50" i="6"/>
  <c r="U49" i="6"/>
  <c r="S49" i="6"/>
  <c r="R49" i="6"/>
  <c r="Q49" i="6"/>
  <c r="P49" i="6"/>
  <c r="O49" i="6"/>
  <c r="U48" i="6"/>
  <c r="S48" i="6"/>
  <c r="R48" i="6"/>
  <c r="Q48" i="6"/>
  <c r="P48" i="6"/>
  <c r="O48" i="6"/>
  <c r="U47" i="6"/>
  <c r="S47" i="6"/>
  <c r="R47" i="6"/>
  <c r="Q47" i="6"/>
  <c r="P47" i="6"/>
  <c r="O47" i="6"/>
  <c r="U46" i="6"/>
  <c r="S46" i="6"/>
  <c r="R46" i="6"/>
  <c r="Q46" i="6"/>
  <c r="P46" i="6"/>
  <c r="O46" i="6"/>
  <c r="U45" i="6"/>
  <c r="S45" i="6"/>
  <c r="R45" i="6"/>
  <c r="Q45" i="6"/>
  <c r="P45" i="6"/>
  <c r="O45" i="6"/>
  <c r="U44" i="6"/>
  <c r="S44" i="6"/>
  <c r="R44" i="6"/>
  <c r="Q44" i="6"/>
  <c r="P44" i="6"/>
  <c r="O44" i="6"/>
  <c r="U43" i="6"/>
  <c r="S43" i="6"/>
  <c r="R43" i="6"/>
  <c r="Q43" i="6"/>
  <c r="P43" i="6"/>
  <c r="O43" i="6"/>
  <c r="U42" i="6"/>
  <c r="S42" i="6"/>
  <c r="R42" i="6"/>
  <c r="Q42" i="6"/>
  <c r="P42" i="6"/>
  <c r="O42" i="6"/>
  <c r="U41" i="6"/>
  <c r="S41" i="6"/>
  <c r="R41" i="6"/>
  <c r="Q41" i="6"/>
  <c r="P41" i="6"/>
  <c r="O41" i="6"/>
  <c r="U40" i="6"/>
  <c r="S40" i="6"/>
  <c r="R40" i="6"/>
  <c r="Q40" i="6"/>
  <c r="P40" i="6"/>
  <c r="O40" i="6"/>
  <c r="U39" i="6"/>
  <c r="S39" i="6"/>
  <c r="R39" i="6"/>
  <c r="Q39" i="6"/>
  <c r="P39" i="6"/>
  <c r="O39" i="6"/>
  <c r="U38" i="6"/>
  <c r="S38" i="6"/>
  <c r="R38" i="6"/>
  <c r="Q38" i="6"/>
  <c r="P38" i="6"/>
  <c r="O38" i="6"/>
  <c r="U37" i="6"/>
  <c r="S37" i="6"/>
  <c r="R37" i="6"/>
  <c r="Q37" i="6"/>
  <c r="P37" i="6"/>
  <c r="O37" i="6"/>
  <c r="U36" i="6"/>
  <c r="S36" i="6"/>
  <c r="R36" i="6"/>
  <c r="Q36" i="6"/>
  <c r="P36" i="6"/>
  <c r="O36" i="6"/>
  <c r="U35" i="6"/>
  <c r="S35" i="6"/>
  <c r="R35" i="6"/>
  <c r="Q35" i="6"/>
  <c r="P35" i="6"/>
  <c r="O35" i="6"/>
  <c r="U34" i="6"/>
  <c r="S34" i="6"/>
  <c r="R34" i="6"/>
  <c r="Q34" i="6"/>
  <c r="P34" i="6"/>
  <c r="O34" i="6"/>
  <c r="U33" i="6"/>
  <c r="S33" i="6"/>
  <c r="R33" i="6"/>
  <c r="Q33" i="6"/>
  <c r="P33" i="6"/>
  <c r="O33" i="6"/>
  <c r="U32" i="6"/>
  <c r="S32" i="6"/>
  <c r="R32" i="6"/>
  <c r="Q32" i="6"/>
  <c r="P32" i="6"/>
  <c r="O32" i="6"/>
  <c r="U31" i="6"/>
  <c r="S31" i="6"/>
  <c r="R31" i="6"/>
  <c r="Q31" i="6"/>
  <c r="P31" i="6"/>
  <c r="O31" i="6"/>
  <c r="U30" i="6"/>
  <c r="S30" i="6"/>
  <c r="R30" i="6"/>
  <c r="Q30" i="6"/>
  <c r="P30" i="6"/>
  <c r="O30" i="6"/>
  <c r="U29" i="6"/>
  <c r="S29" i="6"/>
  <c r="R29" i="6"/>
  <c r="Q29" i="6"/>
  <c r="P29" i="6"/>
  <c r="O29" i="6"/>
  <c r="U28" i="6"/>
  <c r="S28" i="6"/>
  <c r="R28" i="6"/>
  <c r="Q28" i="6"/>
  <c r="P28" i="6"/>
  <c r="O28" i="6"/>
  <c r="U27" i="6"/>
  <c r="S27" i="6"/>
  <c r="R27" i="6"/>
  <c r="Q27" i="6"/>
  <c r="P27" i="6"/>
  <c r="O27" i="6"/>
  <c r="U26" i="6"/>
  <c r="S26" i="6"/>
  <c r="R26" i="6"/>
  <c r="Q26" i="6"/>
  <c r="P26" i="6"/>
  <c r="O26" i="6"/>
  <c r="U25" i="6"/>
  <c r="S25" i="6"/>
  <c r="R25" i="6"/>
  <c r="Q25" i="6"/>
  <c r="P25" i="6"/>
  <c r="O25" i="6"/>
  <c r="U24" i="6"/>
  <c r="S24" i="6"/>
  <c r="R24" i="6"/>
  <c r="Q24" i="6"/>
  <c r="P24" i="6"/>
  <c r="O24" i="6"/>
  <c r="U23" i="6"/>
  <c r="S23" i="6"/>
  <c r="R23" i="6"/>
  <c r="Q23" i="6"/>
  <c r="P23" i="6"/>
  <c r="O23" i="6"/>
  <c r="U22" i="6"/>
  <c r="S22" i="6"/>
  <c r="R22" i="6"/>
  <c r="Q22" i="6"/>
  <c r="P22" i="6"/>
  <c r="O22" i="6"/>
  <c r="U21" i="6"/>
  <c r="S21" i="6"/>
  <c r="R21" i="6"/>
  <c r="Q21" i="6"/>
  <c r="P21" i="6"/>
  <c r="O21" i="6"/>
  <c r="U20" i="6"/>
  <c r="S20" i="6"/>
  <c r="R20" i="6"/>
  <c r="Q20" i="6"/>
  <c r="P20" i="6"/>
  <c r="O20" i="6"/>
  <c r="U19" i="6"/>
  <c r="S19" i="6"/>
  <c r="R19" i="6"/>
  <c r="Q19" i="6"/>
  <c r="P19" i="6"/>
  <c r="O19" i="6"/>
  <c r="U18" i="6"/>
  <c r="S18" i="6"/>
  <c r="R18" i="6"/>
  <c r="Q18" i="6"/>
  <c r="P18" i="6"/>
  <c r="O18" i="6"/>
  <c r="U17" i="6"/>
  <c r="S17" i="6"/>
  <c r="R17" i="6"/>
  <c r="Q17" i="6"/>
  <c r="P17" i="6"/>
  <c r="O17" i="6"/>
  <c r="U16" i="6"/>
  <c r="S16" i="6"/>
  <c r="R16" i="6"/>
  <c r="Q16" i="6"/>
  <c r="P16" i="6"/>
  <c r="O16" i="6"/>
  <c r="U15" i="6"/>
  <c r="S15" i="6"/>
  <c r="R15" i="6"/>
  <c r="Q15" i="6"/>
  <c r="P15" i="6"/>
  <c r="O15" i="6"/>
  <c r="U14" i="6"/>
  <c r="S14" i="6"/>
  <c r="R14" i="6"/>
  <c r="Q14" i="6"/>
  <c r="P14" i="6"/>
  <c r="O14" i="6"/>
  <c r="U13" i="6"/>
  <c r="S13" i="6"/>
  <c r="R13" i="6"/>
  <c r="Q13" i="6"/>
  <c r="P13" i="6"/>
  <c r="O13" i="6"/>
  <c r="U12" i="6"/>
  <c r="S12" i="6"/>
  <c r="R12" i="6"/>
  <c r="Q12" i="6"/>
  <c r="P12" i="6"/>
  <c r="O12" i="6"/>
  <c r="U11" i="6"/>
  <c r="S11" i="6"/>
  <c r="R11" i="6"/>
  <c r="Q11" i="6"/>
  <c r="P11" i="6"/>
  <c r="O11" i="6"/>
  <c r="U10" i="6"/>
  <c r="S10" i="6"/>
  <c r="R10" i="6"/>
  <c r="Q10" i="6"/>
  <c r="P10" i="6"/>
  <c r="O10" i="6"/>
  <c r="U9" i="6"/>
  <c r="S9" i="6"/>
  <c r="R9" i="6"/>
  <c r="Q9" i="6"/>
  <c r="P9" i="6"/>
  <c r="O9" i="6"/>
  <c r="U8" i="6"/>
  <c r="S8" i="6"/>
  <c r="R8" i="6"/>
  <c r="Q8" i="6"/>
  <c r="P8" i="6"/>
  <c r="O8" i="6"/>
  <c r="U7" i="6"/>
  <c r="S7" i="6"/>
  <c r="R7" i="6"/>
  <c r="Q7" i="6"/>
  <c r="P7" i="6"/>
  <c r="O7" i="6"/>
  <c r="U6" i="6"/>
  <c r="S6" i="6"/>
  <c r="R6" i="6"/>
  <c r="Q6" i="6"/>
  <c r="P6" i="6"/>
  <c r="O6" i="6"/>
  <c r="U5" i="6"/>
  <c r="S5" i="6"/>
  <c r="R5" i="6"/>
  <c r="Q5" i="6"/>
  <c r="P5" i="6"/>
  <c r="O5" i="6"/>
  <c r="U4" i="6"/>
  <c r="S4" i="6"/>
  <c r="R4" i="6"/>
  <c r="Q4" i="6"/>
  <c r="P4" i="6"/>
  <c r="O4" i="6"/>
  <c r="U3" i="6"/>
  <c r="S3" i="6"/>
  <c r="R3" i="6"/>
  <c r="Q3" i="6"/>
  <c r="P3" i="6"/>
  <c r="O3" i="6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3" i="3"/>
  <c r="U100" i="8"/>
  <c r="O100" i="8"/>
  <c r="P100" i="8"/>
  <c r="T100" i="8"/>
  <c r="Q100" i="8"/>
  <c r="Q107" i="8"/>
  <c r="R100" i="8"/>
  <c r="R107" i="8"/>
  <c r="S100" i="8"/>
  <c r="S107" i="8"/>
  <c r="T100" i="7"/>
  <c r="U100" i="7"/>
  <c r="O100" i="7"/>
  <c r="P100" i="7"/>
  <c r="Q100" i="7"/>
  <c r="Q107" i="7"/>
  <c r="R100" i="7"/>
  <c r="R107" i="7"/>
  <c r="S100" i="7"/>
  <c r="S107" i="7"/>
  <c r="O100" i="6"/>
  <c r="U100" i="6"/>
  <c r="Q100" i="6"/>
  <c r="Q107" i="6"/>
  <c r="T100" i="6"/>
  <c r="P100" i="6"/>
  <c r="R100" i="6"/>
  <c r="R107" i="6"/>
  <c r="S100" i="6"/>
  <c r="S107" i="6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3" i="3"/>
  <c r="N107" i="3"/>
  <c r="M107" i="3"/>
  <c r="R104" i="3"/>
  <c r="R103" i="3"/>
  <c r="R102" i="3"/>
  <c r="M4" i="3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6" i="3"/>
  <c r="N26" i="3"/>
  <c r="O26" i="3"/>
  <c r="P26" i="3"/>
  <c r="Q26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2" i="3"/>
  <c r="N32" i="3"/>
  <c r="O32" i="3"/>
  <c r="P32" i="3"/>
  <c r="Q32" i="3"/>
  <c r="M33" i="3"/>
  <c r="N33" i="3"/>
  <c r="O33" i="3"/>
  <c r="P33" i="3"/>
  <c r="Q33" i="3"/>
  <c r="M34" i="3"/>
  <c r="N34" i="3"/>
  <c r="O34" i="3"/>
  <c r="P34" i="3"/>
  <c r="Q34" i="3"/>
  <c r="M35" i="3"/>
  <c r="N35" i="3"/>
  <c r="O35" i="3"/>
  <c r="P35" i="3"/>
  <c r="Q35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M43" i="3"/>
  <c r="N43" i="3"/>
  <c r="O43" i="3"/>
  <c r="P43" i="3"/>
  <c r="Q43" i="3"/>
  <c r="M44" i="3"/>
  <c r="N44" i="3"/>
  <c r="O44" i="3"/>
  <c r="P44" i="3"/>
  <c r="Q44" i="3"/>
  <c r="M45" i="3"/>
  <c r="N45" i="3"/>
  <c r="O45" i="3"/>
  <c r="P45" i="3"/>
  <c r="Q45" i="3"/>
  <c r="M46" i="3"/>
  <c r="N46" i="3"/>
  <c r="O46" i="3"/>
  <c r="P46" i="3"/>
  <c r="Q46" i="3"/>
  <c r="M47" i="3"/>
  <c r="N47" i="3"/>
  <c r="O47" i="3"/>
  <c r="P47" i="3"/>
  <c r="Q47" i="3"/>
  <c r="M48" i="3"/>
  <c r="N48" i="3"/>
  <c r="O48" i="3"/>
  <c r="P48" i="3"/>
  <c r="Q48" i="3"/>
  <c r="M49" i="3"/>
  <c r="N49" i="3"/>
  <c r="O49" i="3"/>
  <c r="P49" i="3"/>
  <c r="Q49" i="3"/>
  <c r="M50" i="3"/>
  <c r="N50" i="3"/>
  <c r="O50" i="3"/>
  <c r="P50" i="3"/>
  <c r="Q50" i="3"/>
  <c r="M51" i="3"/>
  <c r="N51" i="3"/>
  <c r="O51" i="3"/>
  <c r="P51" i="3"/>
  <c r="Q51" i="3"/>
  <c r="M52" i="3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M57" i="3"/>
  <c r="N57" i="3"/>
  <c r="O57" i="3"/>
  <c r="P57" i="3"/>
  <c r="Q57" i="3"/>
  <c r="M58" i="3"/>
  <c r="N58" i="3"/>
  <c r="O58" i="3"/>
  <c r="P58" i="3"/>
  <c r="Q58" i="3"/>
  <c r="M59" i="3"/>
  <c r="N59" i="3"/>
  <c r="O59" i="3"/>
  <c r="P59" i="3"/>
  <c r="Q59" i="3"/>
  <c r="M60" i="3"/>
  <c r="N60" i="3"/>
  <c r="O60" i="3"/>
  <c r="P60" i="3"/>
  <c r="Q60" i="3"/>
  <c r="M61" i="3"/>
  <c r="N61" i="3"/>
  <c r="O61" i="3"/>
  <c r="P61" i="3"/>
  <c r="Q61" i="3"/>
  <c r="M62" i="3"/>
  <c r="N62" i="3"/>
  <c r="O62" i="3"/>
  <c r="P62" i="3"/>
  <c r="Q62" i="3"/>
  <c r="M63" i="3"/>
  <c r="N63" i="3"/>
  <c r="O63" i="3"/>
  <c r="P63" i="3"/>
  <c r="Q63" i="3"/>
  <c r="M64" i="3"/>
  <c r="N64" i="3"/>
  <c r="O64" i="3"/>
  <c r="P64" i="3"/>
  <c r="Q64" i="3"/>
  <c r="M65" i="3"/>
  <c r="N65" i="3"/>
  <c r="O65" i="3"/>
  <c r="P65" i="3"/>
  <c r="Q65" i="3"/>
  <c r="M66" i="3"/>
  <c r="N66" i="3"/>
  <c r="O66" i="3"/>
  <c r="P66" i="3"/>
  <c r="Q66" i="3"/>
  <c r="M67" i="3"/>
  <c r="N67" i="3"/>
  <c r="O67" i="3"/>
  <c r="P67" i="3"/>
  <c r="Q67" i="3"/>
  <c r="M68" i="3"/>
  <c r="N68" i="3"/>
  <c r="O68" i="3"/>
  <c r="P68" i="3"/>
  <c r="Q68" i="3"/>
  <c r="M69" i="3"/>
  <c r="N69" i="3"/>
  <c r="O69" i="3"/>
  <c r="P69" i="3"/>
  <c r="Q69" i="3"/>
  <c r="M70" i="3"/>
  <c r="N70" i="3"/>
  <c r="O70" i="3"/>
  <c r="P70" i="3"/>
  <c r="Q70" i="3"/>
  <c r="M71" i="3"/>
  <c r="N71" i="3"/>
  <c r="O71" i="3"/>
  <c r="P71" i="3"/>
  <c r="Q71" i="3"/>
  <c r="M72" i="3"/>
  <c r="N72" i="3"/>
  <c r="O72" i="3"/>
  <c r="P72" i="3"/>
  <c r="Q72" i="3"/>
  <c r="M73" i="3"/>
  <c r="N73" i="3"/>
  <c r="O73" i="3"/>
  <c r="P73" i="3"/>
  <c r="Q73" i="3"/>
  <c r="M74" i="3"/>
  <c r="N74" i="3"/>
  <c r="O74" i="3"/>
  <c r="P74" i="3"/>
  <c r="Q74" i="3"/>
  <c r="M75" i="3"/>
  <c r="N75" i="3"/>
  <c r="O75" i="3"/>
  <c r="P75" i="3"/>
  <c r="Q75" i="3"/>
  <c r="M76" i="3"/>
  <c r="N76" i="3"/>
  <c r="O76" i="3"/>
  <c r="P76" i="3"/>
  <c r="Q76" i="3"/>
  <c r="M77" i="3"/>
  <c r="N77" i="3"/>
  <c r="O77" i="3"/>
  <c r="P77" i="3"/>
  <c r="Q77" i="3"/>
  <c r="M78" i="3"/>
  <c r="N78" i="3"/>
  <c r="O78" i="3"/>
  <c r="P78" i="3"/>
  <c r="Q78" i="3"/>
  <c r="M79" i="3"/>
  <c r="N79" i="3"/>
  <c r="O79" i="3"/>
  <c r="P79" i="3"/>
  <c r="Q79" i="3"/>
  <c r="M80" i="3"/>
  <c r="N80" i="3"/>
  <c r="O80" i="3"/>
  <c r="P80" i="3"/>
  <c r="Q80" i="3"/>
  <c r="M81" i="3"/>
  <c r="N81" i="3"/>
  <c r="O81" i="3"/>
  <c r="P81" i="3"/>
  <c r="Q81" i="3"/>
  <c r="M82" i="3"/>
  <c r="N82" i="3"/>
  <c r="O82" i="3"/>
  <c r="P82" i="3"/>
  <c r="Q82" i="3"/>
  <c r="M83" i="3"/>
  <c r="N83" i="3"/>
  <c r="O83" i="3"/>
  <c r="P83" i="3"/>
  <c r="Q83" i="3"/>
  <c r="M84" i="3"/>
  <c r="N84" i="3"/>
  <c r="O84" i="3"/>
  <c r="P84" i="3"/>
  <c r="Q84" i="3"/>
  <c r="M85" i="3"/>
  <c r="N85" i="3"/>
  <c r="O85" i="3"/>
  <c r="P85" i="3"/>
  <c r="Q85" i="3"/>
  <c r="M86" i="3"/>
  <c r="N86" i="3"/>
  <c r="O86" i="3"/>
  <c r="P86" i="3"/>
  <c r="Q86" i="3"/>
  <c r="M87" i="3"/>
  <c r="N87" i="3"/>
  <c r="O87" i="3"/>
  <c r="P87" i="3"/>
  <c r="Q87" i="3"/>
  <c r="M88" i="3"/>
  <c r="N88" i="3"/>
  <c r="O88" i="3"/>
  <c r="P88" i="3"/>
  <c r="Q88" i="3"/>
  <c r="M89" i="3"/>
  <c r="N89" i="3"/>
  <c r="O89" i="3"/>
  <c r="P89" i="3"/>
  <c r="Q89" i="3"/>
  <c r="M90" i="3"/>
  <c r="N90" i="3"/>
  <c r="O90" i="3"/>
  <c r="P90" i="3"/>
  <c r="Q90" i="3"/>
  <c r="M91" i="3"/>
  <c r="N91" i="3"/>
  <c r="O91" i="3"/>
  <c r="P91" i="3"/>
  <c r="Q91" i="3"/>
  <c r="M92" i="3"/>
  <c r="N92" i="3"/>
  <c r="O92" i="3"/>
  <c r="P92" i="3"/>
  <c r="Q92" i="3"/>
  <c r="M93" i="3"/>
  <c r="N93" i="3"/>
  <c r="O93" i="3"/>
  <c r="P93" i="3"/>
  <c r="Q93" i="3"/>
  <c r="M94" i="3"/>
  <c r="N94" i="3"/>
  <c r="O94" i="3"/>
  <c r="P94" i="3"/>
  <c r="Q94" i="3"/>
  <c r="M95" i="3"/>
  <c r="N95" i="3"/>
  <c r="O95" i="3"/>
  <c r="P95" i="3"/>
  <c r="Q95" i="3"/>
  <c r="M96" i="3"/>
  <c r="N96" i="3"/>
  <c r="O96" i="3"/>
  <c r="P96" i="3"/>
  <c r="Q96" i="3"/>
  <c r="M97" i="3"/>
  <c r="N97" i="3"/>
  <c r="O97" i="3"/>
  <c r="P97" i="3"/>
  <c r="Q97" i="3"/>
  <c r="M98" i="3"/>
  <c r="N98" i="3"/>
  <c r="O98" i="3"/>
  <c r="P98" i="3"/>
  <c r="Q98" i="3"/>
  <c r="M99" i="3"/>
  <c r="N99" i="3"/>
  <c r="O99" i="3"/>
  <c r="P99" i="3"/>
  <c r="Q99" i="3"/>
  <c r="N3" i="3"/>
  <c r="O3" i="3"/>
  <c r="P3" i="3"/>
  <c r="Q3" i="3"/>
  <c r="M3" i="3"/>
  <c r="N100" i="3"/>
  <c r="P100" i="3"/>
  <c r="P107" i="3"/>
  <c r="Q100" i="3"/>
  <c r="Q107" i="3"/>
  <c r="O100" i="3"/>
  <c r="O107" i="3"/>
</calcChain>
</file>

<file path=xl/sharedStrings.xml><?xml version="1.0" encoding="utf-8"?>
<sst xmlns="http://schemas.openxmlformats.org/spreadsheetml/2006/main" count="2495" uniqueCount="149">
  <si>
    <t>Mario Hezonja</t>
  </si>
  <si>
    <t>Kyle Anderson</t>
  </si>
  <si>
    <t>Kadeem Allen</t>
  </si>
  <si>
    <t>Paul Millsap</t>
  </si>
  <si>
    <t>Bruno Caboclo</t>
  </si>
  <si>
    <t>Wayne Ellington</t>
  </si>
  <si>
    <t>Monte Morris</t>
  </si>
  <si>
    <t>Tyler Johnson</t>
  </si>
  <si>
    <t>Gary Harris</t>
  </si>
  <si>
    <t>Justin Holiday</t>
  </si>
  <si>
    <t>Marvin Williams</t>
  </si>
  <si>
    <t>Eric Gordon</t>
  </si>
  <si>
    <t>Jaren Jackson</t>
  </si>
  <si>
    <t>Kenneth Faried</t>
  </si>
  <si>
    <t>Luke Kornet</t>
  </si>
  <si>
    <t>Joe Ingles</t>
  </si>
  <si>
    <t>Damyean Dotson</t>
  </si>
  <si>
    <t>Steven Adams</t>
  </si>
  <si>
    <t>Nikola Jokic</t>
  </si>
  <si>
    <t>Marc Gasol</t>
  </si>
  <si>
    <t>Bam Adebayo</t>
  </si>
  <si>
    <t>Jayson Tatum</t>
  </si>
  <si>
    <t>Hassan Whiteside</t>
  </si>
  <si>
    <t>Russell Westbrook</t>
  </si>
  <si>
    <t>Josh Richardson</t>
  </si>
  <si>
    <t>Ricky Rubio</t>
  </si>
  <si>
    <t>Kyle Korver</t>
  </si>
  <si>
    <t>Kemba Walker</t>
  </si>
  <si>
    <t>Derrick Favors</t>
  </si>
  <si>
    <t>Taurean Prince</t>
  </si>
  <si>
    <t>Dwyane Wade</t>
  </si>
  <si>
    <t>Allonzo Trier</t>
  </si>
  <si>
    <t>Rudy Gobert</t>
  </si>
  <si>
    <t>Malik Beasley</t>
  </si>
  <si>
    <t>Will Barton</t>
  </si>
  <si>
    <t>Chris Paul</t>
  </si>
  <si>
    <t>Dewayne Dedmon</t>
  </si>
  <si>
    <t>Justise Winslow</t>
  </si>
  <si>
    <t>Jeremy Lamb</t>
  </si>
  <si>
    <t>Nicolas Batum</t>
  </si>
  <si>
    <t>Paul George</t>
  </si>
  <si>
    <t>Mike Conley</t>
  </si>
  <si>
    <t>Kyrie Irving</t>
  </si>
  <si>
    <t>Bismack Biyombo</t>
  </si>
  <si>
    <t>Kevin Huerter</t>
  </si>
  <si>
    <t>Kevin Knox</t>
  </si>
  <si>
    <t>Mitchell Robinson</t>
  </si>
  <si>
    <t>Jeremy Lin</t>
  </si>
  <si>
    <t>Marcus Smart</t>
  </si>
  <si>
    <t>Marcus Morris</t>
  </si>
  <si>
    <t>Willy Hernangomez</t>
  </si>
  <si>
    <t>Al Horford</t>
  </si>
  <si>
    <t>Dennis Schroder</t>
  </si>
  <si>
    <t>Malik Monk</t>
  </si>
  <si>
    <t>James Harden</t>
  </si>
  <si>
    <t>Jae Crowder</t>
  </si>
  <si>
    <t>John Collins</t>
  </si>
  <si>
    <t>P.J. Tucker</t>
  </si>
  <si>
    <t>Noah Vonleh</t>
  </si>
  <si>
    <t>Lance Thomas</t>
  </si>
  <si>
    <t>Tony Parker</t>
  </si>
  <si>
    <t>Donovan Mitchell</t>
  </si>
  <si>
    <t>James Johnson</t>
  </si>
  <si>
    <t>Gordon Hayward</t>
  </si>
  <si>
    <t>Trae Young</t>
  </si>
  <si>
    <t>Michael Kidd-Gilchrist</t>
  </si>
  <si>
    <t>Jerami Grant</t>
  </si>
  <si>
    <t>Royce O'Neale</t>
  </si>
  <si>
    <t>Terrance Ferguson</t>
  </si>
  <si>
    <t>Jaylen Brown</t>
  </si>
  <si>
    <t>Mason Plumlee</t>
  </si>
  <si>
    <t>DeAndre Bembry</t>
  </si>
  <si>
    <t>Aron Baynes</t>
  </si>
  <si>
    <t>Trey Lyles</t>
  </si>
  <si>
    <t>Austin Rivers</t>
  </si>
  <si>
    <t>Miles Bridges</t>
  </si>
  <si>
    <t>Alex Len</t>
  </si>
  <si>
    <t>Shelvin Mack</t>
  </si>
  <si>
    <t>Nerlens Noel</t>
  </si>
  <si>
    <t>JaMychal Green</t>
  </si>
  <si>
    <t>Dion Waiters</t>
  </si>
  <si>
    <t>James Ennis</t>
  </si>
  <si>
    <t>Kent Bazemore</t>
  </si>
  <si>
    <t>Terry Rozier</t>
  </si>
  <si>
    <t>Joakim Noah</t>
  </si>
  <si>
    <t>Nene Hilario</t>
  </si>
  <si>
    <t>Abdel Nader</t>
  </si>
  <si>
    <t>Patrick Patterson</t>
  </si>
  <si>
    <t>Omari Spellman</t>
  </si>
  <si>
    <t>Georges Niang</t>
  </si>
  <si>
    <t>Gerald Green</t>
  </si>
  <si>
    <t>Torrey Craig</t>
  </si>
  <si>
    <t>Ivan Rabb</t>
  </si>
  <si>
    <t>Grayson Allen</t>
  </si>
  <si>
    <t>Kelly Olynyk</t>
  </si>
  <si>
    <t>Juancho Hernangomez</t>
  </si>
  <si>
    <t>Daniel Theis</t>
  </si>
  <si>
    <t>Team</t>
  </si>
  <si>
    <t>NYK</t>
  </si>
  <si>
    <t>MEM</t>
  </si>
  <si>
    <t>DEN</t>
  </si>
  <si>
    <t>MIA</t>
  </si>
  <si>
    <t>CHA</t>
  </si>
  <si>
    <t>HOU</t>
  </si>
  <si>
    <t>UTA</t>
  </si>
  <si>
    <t>OKC</t>
  </si>
  <si>
    <t>BOS</t>
  </si>
  <si>
    <t>ATL</t>
  </si>
  <si>
    <t>Position</t>
  </si>
  <si>
    <t>PG</t>
  </si>
  <si>
    <t>SG</t>
  </si>
  <si>
    <t>C</t>
  </si>
  <si>
    <t>SF</t>
  </si>
  <si>
    <t>PF</t>
  </si>
  <si>
    <t>Opp</t>
  </si>
  <si>
    <t>@ CHA</t>
  </si>
  <si>
    <t>@ DEN</t>
  </si>
  <si>
    <t>@ MIA</t>
  </si>
  <si>
    <t>@ NYK</t>
  </si>
  <si>
    <t>@ UTA</t>
  </si>
  <si>
    <t>Floor</t>
  </si>
  <si>
    <t>MinPerGame</t>
  </si>
  <si>
    <t>SalaryChange</t>
  </si>
  <si>
    <t>ProjectedPoints</t>
  </si>
  <si>
    <t>PlayerName</t>
  </si>
  <si>
    <t>Ceiling</t>
  </si>
  <si>
    <t>Salary($K)</t>
  </si>
  <si>
    <t>ProjectedFP</t>
  </si>
  <si>
    <t>Selected</t>
  </si>
  <si>
    <t>c_i</t>
  </si>
  <si>
    <t>p_i</t>
  </si>
  <si>
    <t>x_i</t>
  </si>
  <si>
    <t>Eligible</t>
  </si>
  <si>
    <t>Guard</t>
  </si>
  <si>
    <t>Forward</t>
  </si>
  <si>
    <t>Utility</t>
  </si>
  <si>
    <t>=</t>
  </si>
  <si>
    <t>Total</t>
  </si>
  <si>
    <t>FPs</t>
  </si>
  <si>
    <t>Lower</t>
  </si>
  <si>
    <t>Upper</t>
  </si>
  <si>
    <t>Cost</t>
  </si>
  <si>
    <t>&lt;=</t>
  </si>
  <si>
    <t>Budget</t>
  </si>
  <si>
    <t>Salary Cap</t>
  </si>
  <si>
    <t>Combination</t>
  </si>
  <si>
    <t>Weight</t>
  </si>
  <si>
    <t>&lt;-- Should</t>
  </si>
  <si>
    <t>equal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</si>
</sst>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84" sqref="A84"/>
    </sheetView>
  </sheetViews>
  <sheetFormatPr baseColWidth="10" defaultColWidth="8.83203125" defaultRowHeight="14" x14ac:dyDescent="0.15"/>
  <cols>
    <col min="1" max="1" width="18.5" style="2" bestFit="1" customWidth="1"/>
    <col min="2" max="2" width="10.1640625" style="2" bestFit="1" customWidth="1"/>
    <col min="3" max="3" width="5.83203125" style="2" bestFit="1" customWidth="1"/>
    <col min="4" max="4" width="8.33203125" style="2" bestFit="1" customWidth="1"/>
    <col min="5" max="5" width="6.33203125" style="2" bestFit="1" customWidth="1"/>
    <col min="6" max="6" width="11.83203125" style="2" bestFit="1" customWidth="1"/>
    <col min="7" max="16384" width="8.83203125" style="2"/>
  </cols>
  <sheetData>
    <row r="1" spans="1:6" x14ac:dyDescent="0.15">
      <c r="A1" s="1" t="s">
        <v>124</v>
      </c>
      <c r="B1" s="1" t="s">
        <v>126</v>
      </c>
      <c r="C1" s="1" t="s">
        <v>97</v>
      </c>
      <c r="D1" s="1" t="s">
        <v>108</v>
      </c>
      <c r="E1" s="1" t="s">
        <v>114</v>
      </c>
      <c r="F1" s="1" t="s">
        <v>127</v>
      </c>
    </row>
    <row r="2" spans="1:6" x14ac:dyDescent="0.15">
      <c r="A2" s="2" t="s">
        <v>0</v>
      </c>
      <c r="B2" s="3">
        <v>4.2</v>
      </c>
      <c r="C2" s="2" t="s">
        <v>98</v>
      </c>
      <c r="D2" s="2" t="s">
        <v>112</v>
      </c>
      <c r="E2" s="2" t="s">
        <v>106</v>
      </c>
      <c r="F2" s="2">
        <v>27.57</v>
      </c>
    </row>
    <row r="3" spans="1:6" x14ac:dyDescent="0.15">
      <c r="A3" s="2" t="s">
        <v>1</v>
      </c>
      <c r="B3" s="3">
        <v>4.4000000000000004</v>
      </c>
      <c r="C3" s="2" t="s">
        <v>99</v>
      </c>
      <c r="D3" s="2" t="s">
        <v>109</v>
      </c>
      <c r="E3" s="2" t="s">
        <v>115</v>
      </c>
      <c r="F3" s="2">
        <v>27.99</v>
      </c>
    </row>
    <row r="4" spans="1:6" x14ac:dyDescent="0.15">
      <c r="A4" s="2" t="s">
        <v>2</v>
      </c>
      <c r="B4" s="3">
        <v>3.3</v>
      </c>
      <c r="C4" s="2" t="s">
        <v>98</v>
      </c>
      <c r="D4" s="2" t="s">
        <v>109</v>
      </c>
      <c r="E4" s="2" t="s">
        <v>106</v>
      </c>
      <c r="F4" s="2">
        <v>20.64</v>
      </c>
    </row>
    <row r="5" spans="1:6" x14ac:dyDescent="0.15">
      <c r="A5" s="2" t="s">
        <v>3</v>
      </c>
      <c r="B5" s="3">
        <v>5</v>
      </c>
      <c r="C5" s="2" t="s">
        <v>100</v>
      </c>
      <c r="D5" s="2" t="s">
        <v>113</v>
      </c>
      <c r="E5" s="2" t="s">
        <v>103</v>
      </c>
      <c r="F5" s="2">
        <v>30.19</v>
      </c>
    </row>
    <row r="6" spans="1:6" x14ac:dyDescent="0.15">
      <c r="A6" s="2" t="s">
        <v>4</v>
      </c>
      <c r="B6" s="3">
        <v>3.4</v>
      </c>
      <c r="C6" s="2" t="s">
        <v>99</v>
      </c>
      <c r="D6" s="2" t="s">
        <v>112</v>
      </c>
      <c r="E6" s="2" t="s">
        <v>115</v>
      </c>
      <c r="F6" s="2">
        <v>20.399999999999999</v>
      </c>
    </row>
    <row r="7" spans="1:6" x14ac:dyDescent="0.15">
      <c r="A7" s="2" t="s">
        <v>5</v>
      </c>
      <c r="B7" s="3">
        <v>3.6</v>
      </c>
      <c r="C7" s="2" t="s">
        <v>101</v>
      </c>
      <c r="D7" s="2" t="s">
        <v>110</v>
      </c>
      <c r="E7" s="2" t="s">
        <v>105</v>
      </c>
      <c r="F7" s="2">
        <v>20.87</v>
      </c>
    </row>
    <row r="8" spans="1:6" x14ac:dyDescent="0.15">
      <c r="A8" s="2" t="s">
        <v>6</v>
      </c>
      <c r="B8" s="3">
        <v>5.0999999999999996</v>
      </c>
      <c r="C8" s="2" t="s">
        <v>100</v>
      </c>
      <c r="D8" s="2" t="s">
        <v>109</v>
      </c>
      <c r="E8" s="2" t="s">
        <v>103</v>
      </c>
      <c r="F8" s="2">
        <v>29.49</v>
      </c>
    </row>
    <row r="9" spans="1:6" x14ac:dyDescent="0.15">
      <c r="A9" s="2" t="s">
        <v>7</v>
      </c>
      <c r="B9" s="3">
        <v>4.2</v>
      </c>
      <c r="C9" s="2" t="s">
        <v>101</v>
      </c>
      <c r="D9" s="2" t="s">
        <v>109</v>
      </c>
      <c r="E9" s="2" t="s">
        <v>105</v>
      </c>
      <c r="F9" s="2">
        <v>23.9</v>
      </c>
    </row>
    <row r="10" spans="1:6" x14ac:dyDescent="0.15">
      <c r="A10" s="2" t="s">
        <v>8</v>
      </c>
      <c r="B10" s="3">
        <v>5.3</v>
      </c>
      <c r="C10" s="2" t="s">
        <v>100</v>
      </c>
      <c r="D10" s="2" t="s">
        <v>110</v>
      </c>
      <c r="E10" s="2" t="s">
        <v>103</v>
      </c>
      <c r="F10" s="2">
        <v>29.14</v>
      </c>
    </row>
    <row r="11" spans="1:6" x14ac:dyDescent="0.15">
      <c r="A11" s="2" t="s">
        <v>9</v>
      </c>
      <c r="B11" s="3">
        <v>4.0999999999999996</v>
      </c>
      <c r="C11" s="2" t="s">
        <v>99</v>
      </c>
      <c r="D11" s="2" t="s">
        <v>110</v>
      </c>
      <c r="E11" s="2" t="s">
        <v>115</v>
      </c>
      <c r="F11" s="2">
        <v>22.4</v>
      </c>
    </row>
    <row r="12" spans="1:6" x14ac:dyDescent="0.15">
      <c r="A12" s="2" t="s">
        <v>10</v>
      </c>
      <c r="B12" s="3">
        <v>4.9000000000000004</v>
      </c>
      <c r="C12" s="2" t="s">
        <v>102</v>
      </c>
      <c r="D12" s="2" t="s">
        <v>112</v>
      </c>
      <c r="E12" s="2" t="s">
        <v>99</v>
      </c>
      <c r="F12" s="2">
        <v>26.54</v>
      </c>
    </row>
    <row r="13" spans="1:6" x14ac:dyDescent="0.15">
      <c r="A13" s="2" t="s">
        <v>11</v>
      </c>
      <c r="B13" s="3">
        <v>5</v>
      </c>
      <c r="C13" s="2" t="s">
        <v>103</v>
      </c>
      <c r="D13" s="2" t="s">
        <v>110</v>
      </c>
      <c r="E13" s="2" t="s">
        <v>116</v>
      </c>
      <c r="F13" s="2">
        <v>26.98</v>
      </c>
    </row>
    <row r="14" spans="1:6" x14ac:dyDescent="0.15">
      <c r="A14" s="2" t="s">
        <v>12</v>
      </c>
      <c r="B14" s="3">
        <v>5.3</v>
      </c>
      <c r="C14" s="2" t="s">
        <v>99</v>
      </c>
      <c r="D14" s="2" t="s">
        <v>113</v>
      </c>
      <c r="E14" s="2" t="s">
        <v>115</v>
      </c>
      <c r="F14" s="2">
        <v>28.2</v>
      </c>
    </row>
    <row r="15" spans="1:6" x14ac:dyDescent="0.15">
      <c r="A15" s="2" t="s">
        <v>13</v>
      </c>
      <c r="B15" s="3">
        <v>6.9</v>
      </c>
      <c r="C15" s="2" t="s">
        <v>103</v>
      </c>
      <c r="D15" s="2" t="s">
        <v>113</v>
      </c>
      <c r="E15" s="2" t="s">
        <v>116</v>
      </c>
      <c r="F15" s="2">
        <v>36.57</v>
      </c>
    </row>
    <row r="16" spans="1:6" x14ac:dyDescent="0.15">
      <c r="A16" s="2" t="s">
        <v>14</v>
      </c>
      <c r="B16" s="3">
        <v>4.3</v>
      </c>
      <c r="C16" s="2" t="s">
        <v>98</v>
      </c>
      <c r="D16" s="2" t="s">
        <v>113</v>
      </c>
      <c r="E16" s="2" t="s">
        <v>106</v>
      </c>
      <c r="F16" s="2">
        <v>22.74</v>
      </c>
    </row>
    <row r="17" spans="1:6" x14ac:dyDescent="0.15">
      <c r="A17" s="2" t="s">
        <v>15</v>
      </c>
      <c r="B17" s="3">
        <v>5.3</v>
      </c>
      <c r="C17" s="2" t="s">
        <v>104</v>
      </c>
      <c r="D17" s="2" t="s">
        <v>110</v>
      </c>
      <c r="E17" s="2" t="s">
        <v>107</v>
      </c>
      <c r="F17" s="2">
        <v>27.99</v>
      </c>
    </row>
    <row r="18" spans="1:6" x14ac:dyDescent="0.15">
      <c r="A18" s="2" t="s">
        <v>16</v>
      </c>
      <c r="B18" s="3">
        <v>3.7</v>
      </c>
      <c r="C18" s="2" t="s">
        <v>98</v>
      </c>
      <c r="D18" s="2" t="s">
        <v>110</v>
      </c>
      <c r="E18" s="2" t="s">
        <v>106</v>
      </c>
      <c r="F18" s="2">
        <v>19.37</v>
      </c>
    </row>
    <row r="19" spans="1:6" x14ac:dyDescent="0.15">
      <c r="A19" s="2" t="s">
        <v>17</v>
      </c>
      <c r="B19" s="3">
        <v>6.4</v>
      </c>
      <c r="C19" s="2" t="s">
        <v>105</v>
      </c>
      <c r="D19" s="2" t="s">
        <v>111</v>
      </c>
      <c r="E19" s="2" t="s">
        <v>117</v>
      </c>
      <c r="F19" s="2">
        <v>33.47</v>
      </c>
    </row>
    <row r="20" spans="1:6" x14ac:dyDescent="0.15">
      <c r="A20" s="2" t="s">
        <v>18</v>
      </c>
      <c r="B20" s="3">
        <v>10.8</v>
      </c>
      <c r="C20" s="2" t="s">
        <v>100</v>
      </c>
      <c r="D20" s="2" t="s">
        <v>111</v>
      </c>
      <c r="E20" s="2" t="s">
        <v>103</v>
      </c>
      <c r="F20" s="2">
        <v>56.37</v>
      </c>
    </row>
    <row r="21" spans="1:6" x14ac:dyDescent="0.15">
      <c r="A21" s="2" t="s">
        <v>19</v>
      </c>
      <c r="B21" s="3">
        <v>7.8</v>
      </c>
      <c r="C21" s="2" t="s">
        <v>99</v>
      </c>
      <c r="D21" s="2" t="s">
        <v>111</v>
      </c>
      <c r="E21" s="2" t="s">
        <v>115</v>
      </c>
      <c r="F21" s="2">
        <v>40.39</v>
      </c>
    </row>
    <row r="22" spans="1:6" x14ac:dyDescent="0.15">
      <c r="A22" s="2" t="s">
        <v>20</v>
      </c>
      <c r="B22" s="3">
        <v>4.2</v>
      </c>
      <c r="C22" s="2" t="s">
        <v>101</v>
      </c>
      <c r="D22" s="2" t="s">
        <v>113</v>
      </c>
      <c r="E22" s="2" t="s">
        <v>105</v>
      </c>
      <c r="F22" s="2">
        <v>21.73</v>
      </c>
    </row>
    <row r="23" spans="1:6" x14ac:dyDescent="0.15">
      <c r="A23" s="2" t="s">
        <v>21</v>
      </c>
      <c r="B23" s="3">
        <v>5.8</v>
      </c>
      <c r="C23" s="2" t="s">
        <v>106</v>
      </c>
      <c r="D23" s="2" t="s">
        <v>112</v>
      </c>
      <c r="E23" s="2" t="s">
        <v>118</v>
      </c>
      <c r="F23" s="2">
        <v>29.81</v>
      </c>
    </row>
    <row r="24" spans="1:6" x14ac:dyDescent="0.15">
      <c r="A24" s="2" t="s">
        <v>22</v>
      </c>
      <c r="B24" s="3">
        <v>6.7</v>
      </c>
      <c r="C24" s="2" t="s">
        <v>101</v>
      </c>
      <c r="D24" s="2" t="s">
        <v>111</v>
      </c>
      <c r="E24" s="2" t="s">
        <v>105</v>
      </c>
      <c r="F24" s="2">
        <v>34.200000000000003</v>
      </c>
    </row>
    <row r="25" spans="1:6" x14ac:dyDescent="0.15">
      <c r="A25" s="2" t="s">
        <v>23</v>
      </c>
      <c r="B25" s="3">
        <v>11</v>
      </c>
      <c r="C25" s="2" t="s">
        <v>105</v>
      </c>
      <c r="D25" s="2" t="s">
        <v>109</v>
      </c>
      <c r="E25" s="2" t="s">
        <v>117</v>
      </c>
      <c r="F25" s="2">
        <v>55.94</v>
      </c>
    </row>
    <row r="26" spans="1:6" x14ac:dyDescent="0.15">
      <c r="A26" s="2" t="s">
        <v>24</v>
      </c>
      <c r="B26" s="3">
        <v>6.2</v>
      </c>
      <c r="C26" s="2" t="s">
        <v>101</v>
      </c>
      <c r="D26" s="2" t="s">
        <v>110</v>
      </c>
      <c r="E26" s="2" t="s">
        <v>105</v>
      </c>
      <c r="F26" s="2">
        <v>31.49</v>
      </c>
    </row>
    <row r="27" spans="1:6" x14ac:dyDescent="0.15">
      <c r="A27" s="2" t="s">
        <v>25</v>
      </c>
      <c r="B27" s="3">
        <v>6.1</v>
      </c>
      <c r="C27" s="2" t="s">
        <v>104</v>
      </c>
      <c r="D27" s="2" t="s">
        <v>109</v>
      </c>
      <c r="E27" s="2" t="s">
        <v>107</v>
      </c>
      <c r="F27" s="2">
        <v>30.95</v>
      </c>
    </row>
    <row r="28" spans="1:6" x14ac:dyDescent="0.15">
      <c r="A28" s="2" t="s">
        <v>26</v>
      </c>
      <c r="B28" s="3">
        <v>3.7</v>
      </c>
      <c r="C28" s="2" t="s">
        <v>104</v>
      </c>
      <c r="D28" s="2" t="s">
        <v>110</v>
      </c>
      <c r="E28" s="2" t="s">
        <v>107</v>
      </c>
      <c r="F28" s="2">
        <v>18.75</v>
      </c>
    </row>
    <row r="29" spans="1:6" x14ac:dyDescent="0.15">
      <c r="A29" s="2" t="s">
        <v>27</v>
      </c>
      <c r="B29" s="3">
        <v>8.1</v>
      </c>
      <c r="C29" s="2" t="s">
        <v>102</v>
      </c>
      <c r="D29" s="2" t="s">
        <v>109</v>
      </c>
      <c r="E29" s="2" t="s">
        <v>99</v>
      </c>
      <c r="F29" s="2">
        <v>41.03</v>
      </c>
    </row>
    <row r="30" spans="1:6" x14ac:dyDescent="0.15">
      <c r="A30" s="2" t="s">
        <v>28</v>
      </c>
      <c r="B30" s="3">
        <v>5.0999999999999996</v>
      </c>
      <c r="C30" s="2" t="s">
        <v>104</v>
      </c>
      <c r="D30" s="2" t="s">
        <v>113</v>
      </c>
      <c r="E30" s="2" t="s">
        <v>107</v>
      </c>
      <c r="F30" s="2">
        <v>25.8</v>
      </c>
    </row>
    <row r="31" spans="1:6" x14ac:dyDescent="0.15">
      <c r="A31" s="2" t="s">
        <v>29</v>
      </c>
      <c r="B31" s="3">
        <v>4.9000000000000004</v>
      </c>
      <c r="C31" s="2" t="s">
        <v>107</v>
      </c>
      <c r="D31" s="2" t="s">
        <v>112</v>
      </c>
      <c r="E31" s="2" t="s">
        <v>119</v>
      </c>
      <c r="F31" s="2">
        <v>24.73</v>
      </c>
    </row>
    <row r="32" spans="1:6" x14ac:dyDescent="0.15">
      <c r="A32" s="2" t="s">
        <v>30</v>
      </c>
      <c r="B32" s="3">
        <v>5</v>
      </c>
      <c r="C32" s="2" t="s">
        <v>101</v>
      </c>
      <c r="D32" s="2" t="s">
        <v>109</v>
      </c>
      <c r="E32" s="2" t="s">
        <v>105</v>
      </c>
      <c r="F32" s="2">
        <v>25.13</v>
      </c>
    </row>
    <row r="33" spans="1:6" x14ac:dyDescent="0.15">
      <c r="A33" s="2" t="s">
        <v>31</v>
      </c>
      <c r="B33" s="3">
        <v>5.4</v>
      </c>
      <c r="C33" s="2" t="s">
        <v>98</v>
      </c>
      <c r="D33" s="2" t="s">
        <v>109</v>
      </c>
      <c r="E33" s="2" t="s">
        <v>106</v>
      </c>
      <c r="F33" s="2">
        <v>27.08</v>
      </c>
    </row>
    <row r="34" spans="1:6" x14ac:dyDescent="0.15">
      <c r="A34" s="2" t="s">
        <v>32</v>
      </c>
      <c r="B34" s="3">
        <v>8.5</v>
      </c>
      <c r="C34" s="2" t="s">
        <v>104</v>
      </c>
      <c r="D34" s="2" t="s">
        <v>111</v>
      </c>
      <c r="E34" s="2" t="s">
        <v>107</v>
      </c>
      <c r="F34" s="2">
        <v>42.47</v>
      </c>
    </row>
    <row r="35" spans="1:6" x14ac:dyDescent="0.15">
      <c r="A35" s="2" t="s">
        <v>33</v>
      </c>
      <c r="B35" s="3">
        <v>4.4000000000000004</v>
      </c>
      <c r="C35" s="2" t="s">
        <v>100</v>
      </c>
      <c r="D35" s="2" t="s">
        <v>109</v>
      </c>
      <c r="E35" s="2" t="s">
        <v>103</v>
      </c>
      <c r="F35" s="2">
        <v>22</v>
      </c>
    </row>
    <row r="36" spans="1:6" x14ac:dyDescent="0.15">
      <c r="A36" s="2" t="s">
        <v>34</v>
      </c>
      <c r="B36" s="3">
        <v>6.6</v>
      </c>
      <c r="C36" s="2" t="s">
        <v>100</v>
      </c>
      <c r="D36" s="2" t="s">
        <v>110</v>
      </c>
      <c r="E36" s="2" t="s">
        <v>103</v>
      </c>
      <c r="F36" s="2">
        <v>32.83</v>
      </c>
    </row>
    <row r="37" spans="1:6" x14ac:dyDescent="0.15">
      <c r="A37" s="2" t="s">
        <v>35</v>
      </c>
      <c r="B37" s="3">
        <v>6.8</v>
      </c>
      <c r="C37" s="2" t="s">
        <v>103</v>
      </c>
      <c r="D37" s="2" t="s">
        <v>109</v>
      </c>
      <c r="E37" s="2" t="s">
        <v>116</v>
      </c>
      <c r="F37" s="2">
        <v>33.450000000000003</v>
      </c>
    </row>
    <row r="38" spans="1:6" x14ac:dyDescent="0.15">
      <c r="A38" s="2" t="s">
        <v>36</v>
      </c>
      <c r="B38" s="3">
        <v>5.4</v>
      </c>
      <c r="C38" s="2" t="s">
        <v>107</v>
      </c>
      <c r="D38" s="2" t="s">
        <v>113</v>
      </c>
      <c r="E38" s="2" t="s">
        <v>119</v>
      </c>
      <c r="F38" s="2">
        <v>26.51</v>
      </c>
    </row>
    <row r="39" spans="1:6" x14ac:dyDescent="0.15">
      <c r="A39" s="2" t="s">
        <v>37</v>
      </c>
      <c r="B39" s="3">
        <v>5.8</v>
      </c>
      <c r="C39" s="2" t="s">
        <v>101</v>
      </c>
      <c r="D39" s="2" t="s">
        <v>109</v>
      </c>
      <c r="E39" s="2" t="s">
        <v>105</v>
      </c>
      <c r="F39" s="2">
        <v>28.48</v>
      </c>
    </row>
    <row r="40" spans="1:6" x14ac:dyDescent="0.15">
      <c r="A40" s="2" t="s">
        <v>38</v>
      </c>
      <c r="B40" s="3">
        <v>5.6</v>
      </c>
      <c r="C40" s="2" t="s">
        <v>102</v>
      </c>
      <c r="D40" s="2" t="s">
        <v>110</v>
      </c>
      <c r="E40" s="2" t="s">
        <v>99</v>
      </c>
      <c r="F40" s="2">
        <v>27.52</v>
      </c>
    </row>
    <row r="41" spans="1:6" x14ac:dyDescent="0.15">
      <c r="A41" s="2" t="s">
        <v>39</v>
      </c>
      <c r="B41" s="3">
        <v>4.8</v>
      </c>
      <c r="C41" s="2" t="s">
        <v>102</v>
      </c>
      <c r="D41" s="2" t="s">
        <v>110</v>
      </c>
      <c r="E41" s="2" t="s">
        <v>99</v>
      </c>
      <c r="F41" s="2">
        <v>23.45</v>
      </c>
    </row>
    <row r="42" spans="1:6" x14ac:dyDescent="0.15">
      <c r="A42" s="2" t="s">
        <v>40</v>
      </c>
      <c r="B42" s="3">
        <v>9.9</v>
      </c>
      <c r="C42" s="2" t="s">
        <v>105</v>
      </c>
      <c r="D42" s="2" t="s">
        <v>112</v>
      </c>
      <c r="E42" s="2" t="s">
        <v>117</v>
      </c>
      <c r="F42" s="2">
        <v>48.11</v>
      </c>
    </row>
    <row r="43" spans="1:6" x14ac:dyDescent="0.15">
      <c r="A43" s="2" t="s">
        <v>41</v>
      </c>
      <c r="B43" s="3">
        <v>7.9</v>
      </c>
      <c r="C43" s="2" t="s">
        <v>99</v>
      </c>
      <c r="D43" s="2" t="s">
        <v>109</v>
      </c>
      <c r="E43" s="2" t="s">
        <v>115</v>
      </c>
      <c r="F43" s="2">
        <v>38.369999999999997</v>
      </c>
    </row>
    <row r="44" spans="1:6" x14ac:dyDescent="0.15">
      <c r="A44" s="2" t="s">
        <v>42</v>
      </c>
      <c r="B44" s="3">
        <v>9.6</v>
      </c>
      <c r="C44" s="2" t="s">
        <v>106</v>
      </c>
      <c r="D44" s="2" t="s">
        <v>109</v>
      </c>
      <c r="E44" s="2" t="s">
        <v>118</v>
      </c>
      <c r="F44" s="2">
        <v>46.12</v>
      </c>
    </row>
    <row r="45" spans="1:6" x14ac:dyDescent="0.15">
      <c r="A45" s="2" t="s">
        <v>43</v>
      </c>
      <c r="B45" s="3">
        <v>3.9</v>
      </c>
      <c r="C45" s="2" t="s">
        <v>102</v>
      </c>
      <c r="D45" s="2" t="s">
        <v>111</v>
      </c>
      <c r="E45" s="2" t="s">
        <v>99</v>
      </c>
      <c r="F45" s="2">
        <v>18.73</v>
      </c>
    </row>
    <row r="46" spans="1:6" x14ac:dyDescent="0.15">
      <c r="A46" s="2" t="s">
        <v>44</v>
      </c>
      <c r="B46" s="3">
        <v>4.4000000000000004</v>
      </c>
      <c r="C46" s="2" t="s">
        <v>107</v>
      </c>
      <c r="D46" s="2" t="s">
        <v>110</v>
      </c>
      <c r="E46" s="2" t="s">
        <v>119</v>
      </c>
      <c r="F46" s="2">
        <v>21.09</v>
      </c>
    </row>
    <row r="47" spans="1:6" x14ac:dyDescent="0.15">
      <c r="A47" s="2" t="s">
        <v>45</v>
      </c>
      <c r="B47" s="3">
        <v>5.7</v>
      </c>
      <c r="C47" s="2" t="s">
        <v>98</v>
      </c>
      <c r="D47" s="2" t="s">
        <v>112</v>
      </c>
      <c r="E47" s="2" t="s">
        <v>106</v>
      </c>
      <c r="F47" s="2">
        <v>27.24</v>
      </c>
    </row>
    <row r="48" spans="1:6" x14ac:dyDescent="0.15">
      <c r="A48" s="2" t="s">
        <v>46</v>
      </c>
      <c r="B48" s="3">
        <v>4.2</v>
      </c>
      <c r="C48" s="2" t="s">
        <v>98</v>
      </c>
      <c r="D48" s="2" t="s">
        <v>111</v>
      </c>
      <c r="E48" s="2" t="s">
        <v>106</v>
      </c>
      <c r="F48" s="2">
        <v>20</v>
      </c>
    </row>
    <row r="49" spans="1:6" x14ac:dyDescent="0.15">
      <c r="A49" s="2" t="s">
        <v>47</v>
      </c>
      <c r="B49" s="3">
        <v>4</v>
      </c>
      <c r="C49" s="2" t="s">
        <v>107</v>
      </c>
      <c r="D49" s="2" t="s">
        <v>109</v>
      </c>
      <c r="E49" s="2" t="s">
        <v>119</v>
      </c>
      <c r="F49" s="2">
        <v>19.02</v>
      </c>
    </row>
    <row r="50" spans="1:6" x14ac:dyDescent="0.15">
      <c r="A50" s="2" t="s">
        <v>48</v>
      </c>
      <c r="B50" s="3">
        <v>5.0999999999999996</v>
      </c>
      <c r="C50" s="2" t="s">
        <v>106</v>
      </c>
      <c r="D50" s="2" t="s">
        <v>109</v>
      </c>
      <c r="E50" s="2" t="s">
        <v>118</v>
      </c>
      <c r="F50" s="2">
        <v>24.21</v>
      </c>
    </row>
    <row r="51" spans="1:6" x14ac:dyDescent="0.15">
      <c r="A51" s="2" t="s">
        <v>49</v>
      </c>
      <c r="B51" s="3">
        <v>5.3</v>
      </c>
      <c r="C51" s="2" t="s">
        <v>106</v>
      </c>
      <c r="D51" s="2" t="s">
        <v>112</v>
      </c>
      <c r="E51" s="2" t="s">
        <v>118</v>
      </c>
      <c r="F51" s="2">
        <v>25.13</v>
      </c>
    </row>
    <row r="52" spans="1:6" x14ac:dyDescent="0.15">
      <c r="A52" s="2" t="s">
        <v>50</v>
      </c>
      <c r="B52" s="3">
        <v>4</v>
      </c>
      <c r="C52" s="2" t="s">
        <v>102</v>
      </c>
      <c r="D52" s="2" t="s">
        <v>111</v>
      </c>
      <c r="E52" s="2" t="s">
        <v>99</v>
      </c>
      <c r="F52" s="2">
        <v>18.87</v>
      </c>
    </row>
    <row r="53" spans="1:6" x14ac:dyDescent="0.15">
      <c r="A53" s="2" t="s">
        <v>51</v>
      </c>
      <c r="B53" s="3">
        <v>7</v>
      </c>
      <c r="C53" s="2" t="s">
        <v>106</v>
      </c>
      <c r="D53" s="2" t="s">
        <v>113</v>
      </c>
      <c r="E53" s="2" t="s">
        <v>118</v>
      </c>
      <c r="F53" s="2">
        <v>32.99</v>
      </c>
    </row>
    <row r="54" spans="1:6" x14ac:dyDescent="0.15">
      <c r="A54" s="2" t="s">
        <v>52</v>
      </c>
      <c r="B54" s="3">
        <v>4.9000000000000004</v>
      </c>
      <c r="C54" s="2" t="s">
        <v>105</v>
      </c>
      <c r="D54" s="2" t="s">
        <v>109</v>
      </c>
      <c r="E54" s="2" t="s">
        <v>117</v>
      </c>
      <c r="F54" s="2">
        <v>23.02</v>
      </c>
    </row>
    <row r="55" spans="1:6" x14ac:dyDescent="0.15">
      <c r="A55" s="2" t="s">
        <v>53</v>
      </c>
      <c r="B55" s="3">
        <v>3.4</v>
      </c>
      <c r="C55" s="2" t="s">
        <v>102</v>
      </c>
      <c r="D55" s="2" t="s">
        <v>109</v>
      </c>
      <c r="E55" s="2" t="s">
        <v>99</v>
      </c>
      <c r="F55" s="2">
        <v>15.98</v>
      </c>
    </row>
    <row r="56" spans="1:6" x14ac:dyDescent="0.15">
      <c r="A56" s="2" t="s">
        <v>54</v>
      </c>
      <c r="B56" s="3">
        <v>12.9</v>
      </c>
      <c r="C56" s="2" t="s">
        <v>103</v>
      </c>
      <c r="D56" s="2" t="s">
        <v>109</v>
      </c>
      <c r="E56" s="2" t="s">
        <v>116</v>
      </c>
      <c r="F56" s="2">
        <v>60.46</v>
      </c>
    </row>
    <row r="57" spans="1:6" x14ac:dyDescent="0.15">
      <c r="A57" s="2" t="s">
        <v>55</v>
      </c>
      <c r="B57" s="3">
        <v>4.7</v>
      </c>
      <c r="C57" s="2" t="s">
        <v>104</v>
      </c>
      <c r="D57" s="2" t="s">
        <v>112</v>
      </c>
      <c r="E57" s="2" t="s">
        <v>107</v>
      </c>
      <c r="F57" s="2">
        <v>22.06</v>
      </c>
    </row>
    <row r="58" spans="1:6" x14ac:dyDescent="0.15">
      <c r="A58" s="2" t="s">
        <v>56</v>
      </c>
      <c r="B58" s="3">
        <v>7.4</v>
      </c>
      <c r="C58" s="2" t="s">
        <v>107</v>
      </c>
      <c r="D58" s="2" t="s">
        <v>113</v>
      </c>
      <c r="E58" s="2" t="s">
        <v>119</v>
      </c>
      <c r="F58" s="2">
        <v>34.33</v>
      </c>
    </row>
    <row r="59" spans="1:6" x14ac:dyDescent="0.15">
      <c r="A59" s="2" t="s">
        <v>57</v>
      </c>
      <c r="B59" s="3">
        <v>4.5999999999999996</v>
      </c>
      <c r="C59" s="2" t="s">
        <v>103</v>
      </c>
      <c r="D59" s="2" t="s">
        <v>112</v>
      </c>
      <c r="E59" s="2" t="s">
        <v>116</v>
      </c>
      <c r="F59" s="2">
        <v>21.29</v>
      </c>
    </row>
    <row r="60" spans="1:6" x14ac:dyDescent="0.15">
      <c r="A60" s="2" t="s">
        <v>58</v>
      </c>
      <c r="B60" s="3">
        <v>6</v>
      </c>
      <c r="C60" s="2" t="s">
        <v>98</v>
      </c>
      <c r="D60" s="2" t="s">
        <v>113</v>
      </c>
      <c r="E60" s="2" t="s">
        <v>106</v>
      </c>
      <c r="F60" s="2">
        <v>27.61</v>
      </c>
    </row>
    <row r="61" spans="1:6" x14ac:dyDescent="0.15">
      <c r="A61" s="2" t="s">
        <v>59</v>
      </c>
      <c r="B61" s="3">
        <v>3.1</v>
      </c>
      <c r="C61" s="2" t="s">
        <v>98</v>
      </c>
      <c r="D61" s="2" t="s">
        <v>112</v>
      </c>
      <c r="E61" s="2" t="s">
        <v>106</v>
      </c>
      <c r="F61" s="2">
        <v>14.27</v>
      </c>
    </row>
    <row r="62" spans="1:6" x14ac:dyDescent="0.15">
      <c r="A62" s="2" t="s">
        <v>60</v>
      </c>
      <c r="B62" s="3">
        <v>3.6</v>
      </c>
      <c r="C62" s="2" t="s">
        <v>102</v>
      </c>
      <c r="D62" s="2" t="s">
        <v>109</v>
      </c>
      <c r="E62" s="2" t="s">
        <v>99</v>
      </c>
      <c r="F62" s="2">
        <v>16.34</v>
      </c>
    </row>
    <row r="63" spans="1:6" x14ac:dyDescent="0.15">
      <c r="A63" s="2" t="s">
        <v>61</v>
      </c>
      <c r="B63" s="3">
        <v>8.8000000000000007</v>
      </c>
      <c r="C63" s="2" t="s">
        <v>104</v>
      </c>
      <c r="D63" s="2" t="s">
        <v>109</v>
      </c>
      <c r="E63" s="2" t="s">
        <v>107</v>
      </c>
      <c r="F63" s="2">
        <v>39.94</v>
      </c>
    </row>
    <row r="64" spans="1:6" x14ac:dyDescent="0.15">
      <c r="A64" s="2" t="s">
        <v>62</v>
      </c>
      <c r="B64" s="3">
        <v>4</v>
      </c>
      <c r="C64" s="2" t="s">
        <v>101</v>
      </c>
      <c r="D64" s="2" t="s">
        <v>113</v>
      </c>
      <c r="E64" s="2" t="s">
        <v>105</v>
      </c>
      <c r="F64" s="2">
        <v>18.11</v>
      </c>
    </row>
    <row r="65" spans="1:6" x14ac:dyDescent="0.15">
      <c r="A65" s="2" t="s">
        <v>63</v>
      </c>
      <c r="B65" s="3">
        <v>5</v>
      </c>
      <c r="C65" s="2" t="s">
        <v>106</v>
      </c>
      <c r="D65" s="2" t="s">
        <v>112</v>
      </c>
      <c r="E65" s="2" t="s">
        <v>118</v>
      </c>
      <c r="F65" s="2">
        <v>22.58</v>
      </c>
    </row>
    <row r="66" spans="1:6" x14ac:dyDescent="0.15">
      <c r="A66" s="2" t="s">
        <v>64</v>
      </c>
      <c r="B66" s="3">
        <v>7</v>
      </c>
      <c r="C66" s="2" t="s">
        <v>107</v>
      </c>
      <c r="D66" s="2" t="s">
        <v>109</v>
      </c>
      <c r="E66" s="2" t="s">
        <v>119</v>
      </c>
      <c r="F66" s="2">
        <v>31.56</v>
      </c>
    </row>
    <row r="67" spans="1:6" x14ac:dyDescent="0.15">
      <c r="A67" s="2" t="s">
        <v>65</v>
      </c>
      <c r="B67" s="3">
        <v>3.7</v>
      </c>
      <c r="C67" s="2" t="s">
        <v>102</v>
      </c>
      <c r="D67" s="2" t="s">
        <v>112</v>
      </c>
      <c r="E67" s="2" t="s">
        <v>99</v>
      </c>
      <c r="F67" s="2">
        <v>16.54</v>
      </c>
    </row>
    <row r="68" spans="1:6" x14ac:dyDescent="0.15">
      <c r="A68" s="2" t="s">
        <v>66</v>
      </c>
      <c r="B68" s="3">
        <v>5.8</v>
      </c>
      <c r="C68" s="2" t="s">
        <v>105</v>
      </c>
      <c r="D68" s="2" t="s">
        <v>113</v>
      </c>
      <c r="E68" s="2" t="s">
        <v>117</v>
      </c>
      <c r="F68" s="2">
        <v>25.44</v>
      </c>
    </row>
    <row r="69" spans="1:6" x14ac:dyDescent="0.15">
      <c r="A69" s="2" t="s">
        <v>67</v>
      </c>
      <c r="B69" s="3">
        <v>3.6</v>
      </c>
      <c r="C69" s="2" t="s">
        <v>104</v>
      </c>
      <c r="D69" s="2" t="s">
        <v>112</v>
      </c>
      <c r="E69" s="2" t="s">
        <v>107</v>
      </c>
      <c r="F69" s="2">
        <v>15.81</v>
      </c>
    </row>
    <row r="70" spans="1:6" x14ac:dyDescent="0.15">
      <c r="A70" s="2" t="s">
        <v>68</v>
      </c>
      <c r="B70" s="3">
        <v>3.7</v>
      </c>
      <c r="C70" s="2" t="s">
        <v>105</v>
      </c>
      <c r="D70" s="2" t="s">
        <v>110</v>
      </c>
      <c r="E70" s="2" t="s">
        <v>117</v>
      </c>
      <c r="F70" s="2">
        <v>16.22</v>
      </c>
    </row>
    <row r="71" spans="1:6" x14ac:dyDescent="0.15">
      <c r="A71" s="2" t="s">
        <v>69</v>
      </c>
      <c r="B71" s="3">
        <v>4.9000000000000004</v>
      </c>
      <c r="C71" s="2" t="s">
        <v>106</v>
      </c>
      <c r="D71" s="2" t="s">
        <v>110</v>
      </c>
      <c r="E71" s="2" t="s">
        <v>118</v>
      </c>
      <c r="F71" s="2">
        <v>21.08</v>
      </c>
    </row>
    <row r="72" spans="1:6" x14ac:dyDescent="0.15">
      <c r="A72" s="2" t="s">
        <v>70</v>
      </c>
      <c r="B72" s="3">
        <v>4.0999999999999996</v>
      </c>
      <c r="C72" s="2" t="s">
        <v>100</v>
      </c>
      <c r="D72" s="2" t="s">
        <v>113</v>
      </c>
      <c r="E72" s="2" t="s">
        <v>103</v>
      </c>
      <c r="F72" s="2">
        <v>17.54</v>
      </c>
    </row>
    <row r="73" spans="1:6" x14ac:dyDescent="0.15">
      <c r="A73" s="2" t="s">
        <v>71</v>
      </c>
      <c r="B73" s="3">
        <v>4.2</v>
      </c>
      <c r="C73" s="2" t="s">
        <v>107</v>
      </c>
      <c r="D73" s="2" t="s">
        <v>110</v>
      </c>
      <c r="E73" s="2" t="s">
        <v>119</v>
      </c>
      <c r="F73" s="2">
        <v>17.670000000000002</v>
      </c>
    </row>
    <row r="74" spans="1:6" x14ac:dyDescent="0.15">
      <c r="A74" s="2" t="s">
        <v>72</v>
      </c>
      <c r="B74" s="3">
        <v>3.9</v>
      </c>
      <c r="C74" s="2" t="s">
        <v>106</v>
      </c>
      <c r="D74" s="2" t="s">
        <v>111</v>
      </c>
      <c r="E74" s="2" t="s">
        <v>118</v>
      </c>
      <c r="F74" s="2">
        <v>16</v>
      </c>
    </row>
    <row r="75" spans="1:6" x14ac:dyDescent="0.15">
      <c r="A75" s="2" t="s">
        <v>73</v>
      </c>
      <c r="B75" s="3">
        <v>3.7</v>
      </c>
      <c r="C75" s="2" t="s">
        <v>100</v>
      </c>
      <c r="D75" s="2" t="s">
        <v>112</v>
      </c>
      <c r="E75" s="2" t="s">
        <v>103</v>
      </c>
      <c r="F75" s="2">
        <v>14.92</v>
      </c>
    </row>
    <row r="76" spans="1:6" x14ac:dyDescent="0.15">
      <c r="A76" s="2" t="s">
        <v>74</v>
      </c>
      <c r="B76" s="3">
        <v>4.2</v>
      </c>
      <c r="C76" s="2" t="s">
        <v>103</v>
      </c>
      <c r="D76" s="2" t="s">
        <v>109</v>
      </c>
      <c r="E76" s="2" t="s">
        <v>116</v>
      </c>
      <c r="F76" s="2">
        <v>16.72</v>
      </c>
    </row>
    <row r="77" spans="1:6" x14ac:dyDescent="0.15">
      <c r="A77" s="2" t="s">
        <v>75</v>
      </c>
      <c r="B77" s="3">
        <v>3.7</v>
      </c>
      <c r="C77" s="2" t="s">
        <v>102</v>
      </c>
      <c r="D77" s="2" t="s">
        <v>112</v>
      </c>
      <c r="E77" s="2" t="s">
        <v>99</v>
      </c>
      <c r="F77" s="2">
        <v>14.32</v>
      </c>
    </row>
    <row r="78" spans="1:6" x14ac:dyDescent="0.15">
      <c r="A78" s="2" t="s">
        <v>76</v>
      </c>
      <c r="B78" s="3">
        <v>4.4000000000000004</v>
      </c>
      <c r="C78" s="2" t="s">
        <v>107</v>
      </c>
      <c r="D78" s="2" t="s">
        <v>111</v>
      </c>
      <c r="E78" s="2" t="s">
        <v>119</v>
      </c>
      <c r="F78" s="2">
        <v>17.04</v>
      </c>
    </row>
    <row r="79" spans="1:6" x14ac:dyDescent="0.15">
      <c r="A79" s="2" t="s">
        <v>77</v>
      </c>
      <c r="B79" s="3">
        <v>3.5</v>
      </c>
      <c r="C79" s="2" t="s">
        <v>99</v>
      </c>
      <c r="D79" s="2" t="s">
        <v>109</v>
      </c>
      <c r="E79" s="2" t="s">
        <v>115</v>
      </c>
      <c r="F79" s="2">
        <v>13.35</v>
      </c>
    </row>
    <row r="80" spans="1:6" x14ac:dyDescent="0.15">
      <c r="A80" s="2" t="s">
        <v>78</v>
      </c>
      <c r="B80" s="3">
        <v>3.9</v>
      </c>
      <c r="C80" s="2" t="s">
        <v>105</v>
      </c>
      <c r="D80" s="2" t="s">
        <v>111</v>
      </c>
      <c r="E80" s="2" t="s">
        <v>117</v>
      </c>
      <c r="F80" s="2">
        <v>14.32</v>
      </c>
    </row>
    <row r="81" spans="1:6" x14ac:dyDescent="0.15">
      <c r="A81" s="2" t="s">
        <v>79</v>
      </c>
      <c r="B81" s="3">
        <v>4.5</v>
      </c>
      <c r="C81" s="2" t="s">
        <v>99</v>
      </c>
      <c r="D81" s="2" t="s">
        <v>112</v>
      </c>
      <c r="E81" s="2" t="s">
        <v>115</v>
      </c>
      <c r="F81" s="2">
        <v>16.43</v>
      </c>
    </row>
    <row r="82" spans="1:6" x14ac:dyDescent="0.15">
      <c r="A82" s="2" t="s">
        <v>80</v>
      </c>
      <c r="B82" s="3">
        <v>4</v>
      </c>
      <c r="C82" s="2" t="s">
        <v>101</v>
      </c>
      <c r="D82" s="2" t="s">
        <v>110</v>
      </c>
      <c r="E82" s="2" t="s">
        <v>105</v>
      </c>
      <c r="F82" s="2">
        <v>14.49</v>
      </c>
    </row>
    <row r="83" spans="1:6" x14ac:dyDescent="0.15">
      <c r="A83" s="2" t="s">
        <v>81</v>
      </c>
      <c r="B83" s="3">
        <v>3.5</v>
      </c>
      <c r="C83" s="2" t="s">
        <v>103</v>
      </c>
      <c r="D83" s="2" t="s">
        <v>112</v>
      </c>
      <c r="E83" s="2" t="s">
        <v>116</v>
      </c>
      <c r="F83" s="2">
        <v>12.54</v>
      </c>
    </row>
    <row r="84" spans="1:6" x14ac:dyDescent="0.15">
      <c r="A84" s="2" t="s">
        <v>82</v>
      </c>
      <c r="B84" s="3">
        <v>4.9000000000000004</v>
      </c>
      <c r="C84" s="2" t="s">
        <v>107</v>
      </c>
      <c r="D84" s="2" t="s">
        <v>110</v>
      </c>
      <c r="E84" s="2" t="s">
        <v>119</v>
      </c>
      <c r="F84" s="2">
        <v>16.48</v>
      </c>
    </row>
    <row r="85" spans="1:6" x14ac:dyDescent="0.15">
      <c r="A85" s="2" t="s">
        <v>83</v>
      </c>
      <c r="B85" s="3">
        <v>5.5</v>
      </c>
      <c r="C85" s="2" t="s">
        <v>106</v>
      </c>
      <c r="D85" s="2" t="s">
        <v>109</v>
      </c>
      <c r="E85" s="2" t="s">
        <v>118</v>
      </c>
      <c r="F85" s="2">
        <v>18.350000000000001</v>
      </c>
    </row>
    <row r="86" spans="1:6" x14ac:dyDescent="0.15">
      <c r="A86" s="2" t="s">
        <v>84</v>
      </c>
      <c r="B86" s="3">
        <v>3.3</v>
      </c>
      <c r="C86" s="2" t="s">
        <v>99</v>
      </c>
      <c r="D86" s="2" t="s">
        <v>111</v>
      </c>
      <c r="E86" s="2" t="s">
        <v>115</v>
      </c>
      <c r="F86" s="2">
        <v>10.74</v>
      </c>
    </row>
    <row r="87" spans="1:6" x14ac:dyDescent="0.15">
      <c r="A87" s="2" t="s">
        <v>85</v>
      </c>
      <c r="B87" s="3">
        <v>3.3</v>
      </c>
      <c r="C87" s="2" t="s">
        <v>103</v>
      </c>
      <c r="D87" s="2" t="s">
        <v>111</v>
      </c>
      <c r="E87" s="2" t="s">
        <v>116</v>
      </c>
      <c r="F87" s="2">
        <v>9.73</v>
      </c>
    </row>
    <row r="88" spans="1:6" x14ac:dyDescent="0.15">
      <c r="A88" s="2" t="s">
        <v>86</v>
      </c>
      <c r="B88" s="3">
        <v>3.1</v>
      </c>
      <c r="C88" s="2" t="s">
        <v>105</v>
      </c>
      <c r="D88" s="2" t="s">
        <v>112</v>
      </c>
      <c r="E88" s="2" t="s">
        <v>117</v>
      </c>
      <c r="F88" s="2">
        <v>8.76</v>
      </c>
    </row>
    <row r="89" spans="1:6" x14ac:dyDescent="0.15">
      <c r="A89" s="2" t="s">
        <v>87</v>
      </c>
      <c r="B89" s="3">
        <v>3.4</v>
      </c>
      <c r="C89" s="2" t="s">
        <v>105</v>
      </c>
      <c r="D89" s="2" t="s">
        <v>113</v>
      </c>
      <c r="E89" s="2" t="s">
        <v>117</v>
      </c>
      <c r="F89" s="2">
        <v>9.48</v>
      </c>
    </row>
    <row r="90" spans="1:6" x14ac:dyDescent="0.15">
      <c r="A90" s="2" t="s">
        <v>88</v>
      </c>
      <c r="B90" s="3">
        <v>3.4</v>
      </c>
      <c r="C90" s="2" t="s">
        <v>107</v>
      </c>
      <c r="D90" s="2" t="s">
        <v>113</v>
      </c>
      <c r="E90" s="2" t="s">
        <v>119</v>
      </c>
      <c r="F90" s="2">
        <v>9.3699999999999992</v>
      </c>
    </row>
    <row r="91" spans="1:6" x14ac:dyDescent="0.15">
      <c r="A91" s="2" t="s">
        <v>89</v>
      </c>
      <c r="B91" s="3">
        <v>3.1</v>
      </c>
      <c r="C91" s="2" t="s">
        <v>104</v>
      </c>
      <c r="D91" s="2" t="s">
        <v>112</v>
      </c>
      <c r="E91" s="2" t="s">
        <v>107</v>
      </c>
      <c r="F91" s="2">
        <v>7.38</v>
      </c>
    </row>
    <row r="92" spans="1:6" x14ac:dyDescent="0.15">
      <c r="A92" s="2" t="s">
        <v>90</v>
      </c>
      <c r="B92" s="3">
        <v>4</v>
      </c>
      <c r="C92" s="2" t="s">
        <v>103</v>
      </c>
      <c r="D92" s="2" t="s">
        <v>110</v>
      </c>
      <c r="E92" s="2" t="s">
        <v>116</v>
      </c>
      <c r="F92" s="2">
        <v>8.43</v>
      </c>
    </row>
    <row r="93" spans="1:6" x14ac:dyDescent="0.15">
      <c r="A93" s="2" t="s">
        <v>91</v>
      </c>
      <c r="B93" s="3">
        <v>4.2</v>
      </c>
      <c r="C93" s="2" t="s">
        <v>100</v>
      </c>
      <c r="D93" s="2" t="s">
        <v>110</v>
      </c>
      <c r="E93" s="2" t="s">
        <v>103</v>
      </c>
      <c r="F93" s="2">
        <v>8.75</v>
      </c>
    </row>
    <row r="94" spans="1:6" x14ac:dyDescent="0.15">
      <c r="A94" s="2" t="s">
        <v>92</v>
      </c>
      <c r="B94" s="3">
        <v>3.3</v>
      </c>
      <c r="C94" s="2" t="s">
        <v>99</v>
      </c>
      <c r="D94" s="2" t="s">
        <v>113</v>
      </c>
      <c r="E94" s="2" t="s">
        <v>115</v>
      </c>
      <c r="F94" s="2">
        <v>6.66</v>
      </c>
    </row>
    <row r="95" spans="1:6" x14ac:dyDescent="0.15">
      <c r="A95" s="2" t="s">
        <v>93</v>
      </c>
      <c r="B95" s="3">
        <v>3.1</v>
      </c>
      <c r="C95" s="2" t="s">
        <v>104</v>
      </c>
      <c r="D95" s="2" t="s">
        <v>109</v>
      </c>
      <c r="E95" s="2" t="s">
        <v>107</v>
      </c>
      <c r="F95" s="2">
        <v>4.3099999999999996</v>
      </c>
    </row>
    <row r="96" spans="1:6" x14ac:dyDescent="0.15">
      <c r="A96" s="2" t="s">
        <v>94</v>
      </c>
      <c r="B96" s="3">
        <v>3.8</v>
      </c>
      <c r="C96" s="2" t="s">
        <v>101</v>
      </c>
      <c r="D96" s="2" t="s">
        <v>113</v>
      </c>
      <c r="E96" s="2" t="s">
        <v>105</v>
      </c>
      <c r="F96" s="2">
        <v>4.2300000000000004</v>
      </c>
    </row>
    <row r="97" spans="1:6" x14ac:dyDescent="0.15">
      <c r="A97" s="2" t="s">
        <v>95</v>
      </c>
      <c r="B97" s="3">
        <v>3.3</v>
      </c>
      <c r="C97" s="2" t="s">
        <v>100</v>
      </c>
      <c r="D97" s="2" t="s">
        <v>112</v>
      </c>
      <c r="E97" s="2" t="s">
        <v>103</v>
      </c>
      <c r="F97" s="2">
        <v>3</v>
      </c>
    </row>
    <row r="98" spans="1:6" x14ac:dyDescent="0.15">
      <c r="A98" s="2" t="s">
        <v>96</v>
      </c>
      <c r="B98" s="3">
        <v>3.3</v>
      </c>
      <c r="C98" s="2" t="s">
        <v>106</v>
      </c>
      <c r="D98" s="2" t="s">
        <v>113</v>
      </c>
      <c r="E98" s="2" t="s">
        <v>118</v>
      </c>
      <c r="F98" s="2">
        <v>1.85</v>
      </c>
    </row>
  </sheetData>
  <phoneticPr fontId="3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opLeftCell="A84" workbookViewId="0">
      <selection sqref="A1:XFD1048576"/>
    </sheetView>
  </sheetViews>
  <sheetFormatPr baseColWidth="10" defaultColWidth="8.83203125" defaultRowHeight="14" x14ac:dyDescent="0.15"/>
  <cols>
    <col min="1" max="1" width="18.5" style="2" customWidth="1"/>
    <col min="2" max="2" width="8.83203125" style="2" customWidth="1"/>
    <col min="3" max="3" width="5.83203125" style="2" bestFit="1" customWidth="1"/>
    <col min="4" max="4" width="8.33203125" style="2" bestFit="1" customWidth="1"/>
    <col min="5" max="5" width="7.33203125" style="2" bestFit="1" customWidth="1"/>
    <col min="6" max="6" width="10.33203125" style="2" customWidth="1"/>
    <col min="7" max="7" width="9" style="2" bestFit="1" customWidth="1"/>
    <col min="8" max="8" width="3.1640625" style="2" bestFit="1" customWidth="1"/>
    <col min="9" max="9" width="3" style="2" bestFit="1" customWidth="1"/>
    <col min="10" max="10" width="2.6640625" style="2" bestFit="1" customWidth="1"/>
    <col min="11" max="11" width="2.83203125" style="2" bestFit="1" customWidth="1"/>
    <col min="12" max="12" width="2.1640625" style="2" bestFit="1" customWidth="1"/>
    <col min="13" max="13" width="3.1640625" style="2" bestFit="1" customWidth="1"/>
    <col min="14" max="14" width="3" style="2" bestFit="1" customWidth="1"/>
    <col min="15" max="15" width="2.6640625" style="2" bestFit="1" customWidth="1"/>
    <col min="16" max="16" width="2.83203125" style="2" bestFit="1" customWidth="1"/>
    <col min="17" max="17" width="2.1640625" style="2" bestFit="1" customWidth="1"/>
    <col min="18" max="18" width="7.1640625" style="2" customWidth="1"/>
    <col min="19" max="19" width="6.6640625" style="2" customWidth="1"/>
    <col min="20" max="20" width="3" style="2" customWidth="1"/>
    <col min="21" max="21" width="7" style="2" customWidth="1"/>
    <col min="22" max="16384" width="8.83203125" style="2"/>
  </cols>
  <sheetData>
    <row r="1" spans="1:19" x14ac:dyDescent="0.15">
      <c r="H1" s="4" t="s">
        <v>132</v>
      </c>
      <c r="I1" s="4"/>
      <c r="J1" s="4"/>
      <c r="K1" s="4"/>
      <c r="L1" s="4"/>
      <c r="M1" s="4" t="s">
        <v>128</v>
      </c>
      <c r="N1" s="4"/>
      <c r="O1" s="4"/>
      <c r="P1" s="4"/>
      <c r="Q1" s="4"/>
    </row>
    <row r="2" spans="1:19" x14ac:dyDescent="0.15">
      <c r="A2" s="1" t="s">
        <v>124</v>
      </c>
      <c r="B2" s="1" t="s">
        <v>129</v>
      </c>
      <c r="C2" s="1" t="s">
        <v>97</v>
      </c>
      <c r="D2" s="1" t="s">
        <v>108</v>
      </c>
      <c r="E2" s="1" t="s">
        <v>114</v>
      </c>
      <c r="F2" s="1" t="s">
        <v>130</v>
      </c>
      <c r="G2" s="1" t="s">
        <v>131</v>
      </c>
      <c r="H2" s="1" t="s">
        <v>109</v>
      </c>
      <c r="I2" s="1" t="s">
        <v>110</v>
      </c>
      <c r="J2" s="1" t="s">
        <v>112</v>
      </c>
      <c r="K2" s="1" t="s">
        <v>113</v>
      </c>
      <c r="L2" s="1" t="s">
        <v>111</v>
      </c>
      <c r="M2" s="1" t="s">
        <v>109</v>
      </c>
      <c r="N2" s="1" t="s">
        <v>110</v>
      </c>
      <c r="O2" s="1" t="s">
        <v>112</v>
      </c>
      <c r="P2" s="1" t="s">
        <v>113</v>
      </c>
      <c r="Q2" s="1" t="s">
        <v>111</v>
      </c>
      <c r="R2" s="1" t="s">
        <v>138</v>
      </c>
      <c r="S2" s="1" t="s">
        <v>141</v>
      </c>
    </row>
    <row r="3" spans="1:19" x14ac:dyDescent="0.15">
      <c r="A3" s="2" t="s">
        <v>0</v>
      </c>
      <c r="B3" s="3">
        <v>4.2</v>
      </c>
      <c r="C3" s="2" t="s">
        <v>98</v>
      </c>
      <c r="D3" s="2" t="s">
        <v>112</v>
      </c>
      <c r="E3" s="2" t="s">
        <v>106</v>
      </c>
      <c r="F3" s="2">
        <v>27.57</v>
      </c>
      <c r="G3" s="6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f>$G3*H3</f>
        <v>0</v>
      </c>
      <c r="N3" s="2">
        <f t="shared" ref="N3:Q3" si="0">$G3*I3</f>
        <v>0</v>
      </c>
      <c r="O3" s="5">
        <f t="shared" si="0"/>
        <v>1</v>
      </c>
      <c r="P3" s="2">
        <f t="shared" si="0"/>
        <v>0</v>
      </c>
      <c r="Q3" s="2">
        <f t="shared" si="0"/>
        <v>0</v>
      </c>
      <c r="R3" s="2">
        <f>F3*G3</f>
        <v>27.57</v>
      </c>
      <c r="S3" s="2">
        <f>B3*G3</f>
        <v>4.2</v>
      </c>
    </row>
    <row r="4" spans="1:19" x14ac:dyDescent="0.15">
      <c r="A4" s="2" t="s">
        <v>1</v>
      </c>
      <c r="B4" s="3">
        <v>4.4000000000000004</v>
      </c>
      <c r="C4" s="2" t="s">
        <v>99</v>
      </c>
      <c r="D4" s="2" t="s">
        <v>109</v>
      </c>
      <c r="E4" s="2" t="s">
        <v>115</v>
      </c>
      <c r="F4" s="2">
        <v>27.99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f t="shared" ref="M4:M67" si="1">$G4*H4</f>
        <v>0</v>
      </c>
      <c r="N4" s="2">
        <f t="shared" ref="N4:N67" si="2">$G4*I4</f>
        <v>0</v>
      </c>
      <c r="O4" s="2">
        <f t="shared" ref="O4:O67" si="3">$G4*J4</f>
        <v>0</v>
      </c>
      <c r="P4" s="2">
        <f t="shared" ref="P4:P67" si="4">$G4*K4</f>
        <v>0</v>
      </c>
      <c r="Q4" s="2">
        <f t="shared" ref="Q4:Q67" si="5">$G4*L4</f>
        <v>0</v>
      </c>
      <c r="R4" s="2">
        <f t="shared" ref="R4:R67" si="6">F4*G4</f>
        <v>0</v>
      </c>
      <c r="S4" s="2">
        <f t="shared" ref="S4:S67" si="7">B4*G4</f>
        <v>0</v>
      </c>
    </row>
    <row r="5" spans="1:19" x14ac:dyDescent="0.15">
      <c r="A5" s="2" t="s">
        <v>2</v>
      </c>
      <c r="B5" s="3">
        <v>3.3</v>
      </c>
      <c r="C5" s="2" t="s">
        <v>98</v>
      </c>
      <c r="D5" s="2" t="s">
        <v>109</v>
      </c>
      <c r="E5" s="2" t="s">
        <v>106</v>
      </c>
      <c r="F5" s="2">
        <v>20.64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f t="shared" si="1"/>
        <v>0</v>
      </c>
      <c r="N5" s="2">
        <f t="shared" si="2"/>
        <v>0</v>
      </c>
      <c r="O5" s="2">
        <f t="shared" si="3"/>
        <v>0</v>
      </c>
      <c r="P5" s="2">
        <f t="shared" si="4"/>
        <v>0</v>
      </c>
      <c r="Q5" s="2">
        <f t="shared" si="5"/>
        <v>0</v>
      </c>
      <c r="R5" s="2">
        <f t="shared" si="6"/>
        <v>0</v>
      </c>
      <c r="S5" s="2">
        <f t="shared" si="7"/>
        <v>0</v>
      </c>
    </row>
    <row r="6" spans="1:19" x14ac:dyDescent="0.15">
      <c r="A6" s="2" t="s">
        <v>3</v>
      </c>
      <c r="B6" s="3">
        <v>5</v>
      </c>
      <c r="C6" s="2" t="s">
        <v>100</v>
      </c>
      <c r="D6" s="2" t="s">
        <v>113</v>
      </c>
      <c r="E6" s="2" t="s">
        <v>103</v>
      </c>
      <c r="F6" s="2">
        <v>30.19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f t="shared" si="1"/>
        <v>0</v>
      </c>
      <c r="N6" s="2">
        <f t="shared" si="2"/>
        <v>0</v>
      </c>
      <c r="O6" s="2">
        <f t="shared" si="3"/>
        <v>0</v>
      </c>
      <c r="P6" s="2">
        <f t="shared" si="4"/>
        <v>0</v>
      </c>
      <c r="Q6" s="2">
        <f t="shared" si="5"/>
        <v>0</v>
      </c>
      <c r="R6" s="2">
        <f t="shared" si="6"/>
        <v>0</v>
      </c>
      <c r="S6" s="2">
        <f t="shared" si="7"/>
        <v>0</v>
      </c>
    </row>
    <row r="7" spans="1:19" x14ac:dyDescent="0.15">
      <c r="A7" s="2" t="s">
        <v>4</v>
      </c>
      <c r="B7" s="3">
        <v>3.4</v>
      </c>
      <c r="C7" s="2" t="s">
        <v>99</v>
      </c>
      <c r="D7" s="2" t="s">
        <v>112</v>
      </c>
      <c r="E7" s="2" t="s">
        <v>115</v>
      </c>
      <c r="F7" s="2">
        <v>20.399999999999999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f t="shared" si="1"/>
        <v>0</v>
      </c>
      <c r="N7" s="2">
        <f t="shared" si="2"/>
        <v>0</v>
      </c>
      <c r="O7" s="2">
        <f t="shared" si="3"/>
        <v>0</v>
      </c>
      <c r="P7" s="2">
        <f t="shared" si="4"/>
        <v>0</v>
      </c>
      <c r="Q7" s="2">
        <f t="shared" si="5"/>
        <v>0</v>
      </c>
      <c r="R7" s="2">
        <f t="shared" si="6"/>
        <v>0</v>
      </c>
      <c r="S7" s="2">
        <f t="shared" si="7"/>
        <v>0</v>
      </c>
    </row>
    <row r="8" spans="1:19" x14ac:dyDescent="0.15">
      <c r="A8" s="2" t="s">
        <v>5</v>
      </c>
      <c r="B8" s="3">
        <v>3.6</v>
      </c>
      <c r="C8" s="2" t="s">
        <v>101</v>
      </c>
      <c r="D8" s="2" t="s">
        <v>110</v>
      </c>
      <c r="E8" s="2" t="s">
        <v>105</v>
      </c>
      <c r="F8" s="2">
        <v>20.87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f t="shared" si="1"/>
        <v>0</v>
      </c>
      <c r="N8" s="2">
        <f t="shared" si="2"/>
        <v>1</v>
      </c>
      <c r="O8" s="2">
        <f t="shared" si="3"/>
        <v>0</v>
      </c>
      <c r="P8" s="2">
        <f t="shared" si="4"/>
        <v>0</v>
      </c>
      <c r="Q8" s="2">
        <f t="shared" si="5"/>
        <v>0</v>
      </c>
      <c r="R8" s="2">
        <f t="shared" si="6"/>
        <v>20.87</v>
      </c>
      <c r="S8" s="2">
        <f t="shared" si="7"/>
        <v>3.6</v>
      </c>
    </row>
    <row r="9" spans="1:19" x14ac:dyDescent="0.15">
      <c r="A9" s="2" t="s">
        <v>6</v>
      </c>
      <c r="B9" s="3">
        <v>5.0999999999999996</v>
      </c>
      <c r="C9" s="2" t="s">
        <v>100</v>
      </c>
      <c r="D9" s="2" t="s">
        <v>109</v>
      </c>
      <c r="E9" s="2" t="s">
        <v>103</v>
      </c>
      <c r="F9" s="2">
        <v>29.49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f t="shared" si="1"/>
        <v>0</v>
      </c>
      <c r="N9" s="2">
        <f t="shared" si="2"/>
        <v>0</v>
      </c>
      <c r="O9" s="2">
        <f t="shared" si="3"/>
        <v>0</v>
      </c>
      <c r="P9" s="2">
        <f t="shared" si="4"/>
        <v>0</v>
      </c>
      <c r="Q9" s="2">
        <f t="shared" si="5"/>
        <v>0</v>
      </c>
      <c r="R9" s="2">
        <f t="shared" si="6"/>
        <v>0</v>
      </c>
      <c r="S9" s="2">
        <f t="shared" si="7"/>
        <v>0</v>
      </c>
    </row>
    <row r="10" spans="1:19" x14ac:dyDescent="0.15">
      <c r="A10" s="2" t="s">
        <v>7</v>
      </c>
      <c r="B10" s="3">
        <v>4.2</v>
      </c>
      <c r="C10" s="2" t="s">
        <v>101</v>
      </c>
      <c r="D10" s="2" t="s">
        <v>109</v>
      </c>
      <c r="E10" s="2" t="s">
        <v>105</v>
      </c>
      <c r="F10" s="2">
        <v>23.9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f t="shared" si="1"/>
        <v>0</v>
      </c>
      <c r="N10" s="2">
        <f t="shared" si="2"/>
        <v>0</v>
      </c>
      <c r="O10" s="2">
        <f t="shared" si="3"/>
        <v>0</v>
      </c>
      <c r="P10" s="2">
        <f t="shared" si="4"/>
        <v>0</v>
      </c>
      <c r="Q10" s="2">
        <f t="shared" si="5"/>
        <v>0</v>
      </c>
      <c r="R10" s="2">
        <f t="shared" si="6"/>
        <v>0</v>
      </c>
      <c r="S10" s="2">
        <f t="shared" si="7"/>
        <v>0</v>
      </c>
    </row>
    <row r="11" spans="1:19" x14ac:dyDescent="0.15">
      <c r="A11" s="2" t="s">
        <v>8</v>
      </c>
      <c r="B11" s="3">
        <v>5.3</v>
      </c>
      <c r="C11" s="2" t="s">
        <v>100</v>
      </c>
      <c r="D11" s="2" t="s">
        <v>110</v>
      </c>
      <c r="E11" s="2" t="s">
        <v>103</v>
      </c>
      <c r="F11" s="2">
        <v>29.14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f t="shared" si="1"/>
        <v>0</v>
      </c>
      <c r="N11" s="2">
        <f t="shared" si="2"/>
        <v>0</v>
      </c>
      <c r="O11" s="2">
        <f t="shared" si="3"/>
        <v>0</v>
      </c>
      <c r="P11" s="2">
        <f t="shared" si="4"/>
        <v>0</v>
      </c>
      <c r="Q11" s="2">
        <f t="shared" si="5"/>
        <v>0</v>
      </c>
      <c r="R11" s="2">
        <f t="shared" si="6"/>
        <v>0</v>
      </c>
      <c r="S11" s="2">
        <f t="shared" si="7"/>
        <v>0</v>
      </c>
    </row>
    <row r="12" spans="1:19" x14ac:dyDescent="0.15">
      <c r="A12" s="2" t="s">
        <v>9</v>
      </c>
      <c r="B12" s="3">
        <v>4.0999999999999996</v>
      </c>
      <c r="C12" s="2" t="s">
        <v>99</v>
      </c>
      <c r="D12" s="2" t="s">
        <v>110</v>
      </c>
      <c r="E12" s="2" t="s">
        <v>115</v>
      </c>
      <c r="F12" s="2">
        <v>22.4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f t="shared" si="1"/>
        <v>0</v>
      </c>
      <c r="N12" s="2">
        <f t="shared" si="2"/>
        <v>1</v>
      </c>
      <c r="O12" s="2">
        <f t="shared" si="3"/>
        <v>0</v>
      </c>
      <c r="P12" s="2">
        <f t="shared" si="4"/>
        <v>0</v>
      </c>
      <c r="Q12" s="2">
        <f t="shared" si="5"/>
        <v>0</v>
      </c>
      <c r="R12" s="2">
        <f t="shared" si="6"/>
        <v>22.4</v>
      </c>
      <c r="S12" s="2">
        <f t="shared" si="7"/>
        <v>4.0999999999999996</v>
      </c>
    </row>
    <row r="13" spans="1:19" x14ac:dyDescent="0.15">
      <c r="A13" s="2" t="s">
        <v>10</v>
      </c>
      <c r="B13" s="3">
        <v>4.9000000000000004</v>
      </c>
      <c r="C13" s="2" t="s">
        <v>102</v>
      </c>
      <c r="D13" s="2" t="s">
        <v>112</v>
      </c>
      <c r="E13" s="2" t="s">
        <v>99</v>
      </c>
      <c r="F13" s="2">
        <v>26.54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f t="shared" si="1"/>
        <v>0</v>
      </c>
      <c r="N13" s="2">
        <f t="shared" si="2"/>
        <v>0</v>
      </c>
      <c r="O13" s="2">
        <f t="shared" si="3"/>
        <v>0</v>
      </c>
      <c r="P13" s="2">
        <f t="shared" si="4"/>
        <v>0</v>
      </c>
      <c r="Q13" s="2">
        <f t="shared" si="5"/>
        <v>0</v>
      </c>
      <c r="R13" s="2">
        <f t="shared" si="6"/>
        <v>0</v>
      </c>
      <c r="S13" s="2">
        <f t="shared" si="7"/>
        <v>0</v>
      </c>
    </row>
    <row r="14" spans="1:19" x14ac:dyDescent="0.15">
      <c r="A14" s="2" t="s">
        <v>11</v>
      </c>
      <c r="B14" s="3">
        <v>5</v>
      </c>
      <c r="C14" s="2" t="s">
        <v>103</v>
      </c>
      <c r="D14" s="2" t="s">
        <v>110</v>
      </c>
      <c r="E14" s="2" t="s">
        <v>116</v>
      </c>
      <c r="F14" s="2">
        <v>26.98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f t="shared" si="1"/>
        <v>0</v>
      </c>
      <c r="N14" s="2">
        <f t="shared" si="2"/>
        <v>0</v>
      </c>
      <c r="O14" s="2">
        <f t="shared" si="3"/>
        <v>0</v>
      </c>
      <c r="P14" s="2">
        <f t="shared" si="4"/>
        <v>0</v>
      </c>
      <c r="Q14" s="2">
        <f t="shared" si="5"/>
        <v>0</v>
      </c>
      <c r="R14" s="2">
        <f t="shared" si="6"/>
        <v>0</v>
      </c>
      <c r="S14" s="2">
        <f t="shared" si="7"/>
        <v>0</v>
      </c>
    </row>
    <row r="15" spans="1:19" x14ac:dyDescent="0.15">
      <c r="A15" s="2" t="s">
        <v>12</v>
      </c>
      <c r="B15" s="3">
        <v>5.3</v>
      </c>
      <c r="C15" s="2" t="s">
        <v>99</v>
      </c>
      <c r="D15" s="2" t="s">
        <v>113</v>
      </c>
      <c r="E15" s="2" t="s">
        <v>115</v>
      </c>
      <c r="F15" s="2">
        <v>28.2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f t="shared" si="1"/>
        <v>0</v>
      </c>
      <c r="N15" s="2">
        <f t="shared" si="2"/>
        <v>0</v>
      </c>
      <c r="O15" s="2">
        <f t="shared" si="3"/>
        <v>0</v>
      </c>
      <c r="P15" s="2">
        <f t="shared" si="4"/>
        <v>0</v>
      </c>
      <c r="Q15" s="2">
        <f t="shared" si="5"/>
        <v>0</v>
      </c>
      <c r="R15" s="2">
        <f t="shared" si="6"/>
        <v>0</v>
      </c>
      <c r="S15" s="2">
        <f t="shared" si="7"/>
        <v>0</v>
      </c>
    </row>
    <row r="16" spans="1:19" x14ac:dyDescent="0.15">
      <c r="A16" s="2" t="s">
        <v>13</v>
      </c>
      <c r="B16" s="3">
        <v>6.9</v>
      </c>
      <c r="C16" s="2" t="s">
        <v>103</v>
      </c>
      <c r="D16" s="2" t="s">
        <v>113</v>
      </c>
      <c r="E16" s="2" t="s">
        <v>116</v>
      </c>
      <c r="F16" s="2">
        <v>36.57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f t="shared" si="1"/>
        <v>0</v>
      </c>
      <c r="N16" s="2">
        <f t="shared" si="2"/>
        <v>0</v>
      </c>
      <c r="O16" s="2">
        <f t="shared" si="3"/>
        <v>0</v>
      </c>
      <c r="P16" s="2">
        <f t="shared" si="4"/>
        <v>1</v>
      </c>
      <c r="Q16" s="2">
        <f t="shared" si="5"/>
        <v>0</v>
      </c>
      <c r="R16" s="2">
        <f t="shared" si="6"/>
        <v>36.57</v>
      </c>
      <c r="S16" s="2">
        <f t="shared" si="7"/>
        <v>6.9</v>
      </c>
    </row>
    <row r="17" spans="1:19" x14ac:dyDescent="0.15">
      <c r="A17" s="2" t="s">
        <v>14</v>
      </c>
      <c r="B17" s="3">
        <v>4.3</v>
      </c>
      <c r="C17" s="2" t="s">
        <v>98</v>
      </c>
      <c r="D17" s="2" t="s">
        <v>113</v>
      </c>
      <c r="E17" s="2" t="s">
        <v>106</v>
      </c>
      <c r="F17" s="2">
        <v>22.74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f t="shared" si="1"/>
        <v>0</v>
      </c>
      <c r="N17" s="2">
        <f t="shared" si="2"/>
        <v>0</v>
      </c>
      <c r="O17" s="2">
        <f t="shared" si="3"/>
        <v>0</v>
      </c>
      <c r="P17" s="2">
        <f t="shared" si="4"/>
        <v>0</v>
      </c>
      <c r="Q17" s="2">
        <f t="shared" si="5"/>
        <v>0</v>
      </c>
      <c r="R17" s="2">
        <f t="shared" si="6"/>
        <v>0</v>
      </c>
      <c r="S17" s="2">
        <f t="shared" si="7"/>
        <v>0</v>
      </c>
    </row>
    <row r="18" spans="1:19" x14ac:dyDescent="0.15">
      <c r="A18" s="2" t="s">
        <v>15</v>
      </c>
      <c r="B18" s="3">
        <v>5.3</v>
      </c>
      <c r="C18" s="2" t="s">
        <v>104</v>
      </c>
      <c r="D18" s="2" t="s">
        <v>110</v>
      </c>
      <c r="E18" s="2" t="s">
        <v>107</v>
      </c>
      <c r="F18" s="2">
        <v>27.99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f t="shared" si="1"/>
        <v>0</v>
      </c>
      <c r="N18" s="2">
        <f t="shared" si="2"/>
        <v>0</v>
      </c>
      <c r="O18" s="2">
        <f t="shared" si="3"/>
        <v>0</v>
      </c>
      <c r="P18" s="2">
        <f t="shared" si="4"/>
        <v>0</v>
      </c>
      <c r="Q18" s="2">
        <f t="shared" si="5"/>
        <v>0</v>
      </c>
      <c r="R18" s="2">
        <f t="shared" si="6"/>
        <v>0</v>
      </c>
      <c r="S18" s="2">
        <f t="shared" si="7"/>
        <v>0</v>
      </c>
    </row>
    <row r="19" spans="1:19" x14ac:dyDescent="0.15">
      <c r="A19" s="2" t="s">
        <v>16</v>
      </c>
      <c r="B19" s="3">
        <v>3.7</v>
      </c>
      <c r="C19" s="2" t="s">
        <v>98</v>
      </c>
      <c r="D19" s="2" t="s">
        <v>110</v>
      </c>
      <c r="E19" s="2" t="s">
        <v>106</v>
      </c>
      <c r="F19" s="2">
        <v>19.37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f t="shared" si="1"/>
        <v>0</v>
      </c>
      <c r="N19" s="2">
        <f t="shared" si="2"/>
        <v>0</v>
      </c>
      <c r="O19" s="2">
        <f t="shared" si="3"/>
        <v>0</v>
      </c>
      <c r="P19" s="2">
        <f t="shared" si="4"/>
        <v>0</v>
      </c>
      <c r="Q19" s="2">
        <f t="shared" si="5"/>
        <v>0</v>
      </c>
      <c r="R19" s="2">
        <f t="shared" si="6"/>
        <v>0</v>
      </c>
      <c r="S19" s="2">
        <f t="shared" si="7"/>
        <v>0</v>
      </c>
    </row>
    <row r="20" spans="1:19" x14ac:dyDescent="0.15">
      <c r="A20" s="2" t="s">
        <v>17</v>
      </c>
      <c r="B20" s="3">
        <v>6.4</v>
      </c>
      <c r="C20" s="2" t="s">
        <v>105</v>
      </c>
      <c r="D20" s="2" t="s">
        <v>111</v>
      </c>
      <c r="E20" s="2" t="s">
        <v>117</v>
      </c>
      <c r="F20" s="2">
        <v>33.47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f t="shared" si="1"/>
        <v>0</v>
      </c>
      <c r="N20" s="2">
        <f t="shared" si="2"/>
        <v>0</v>
      </c>
      <c r="O20" s="2">
        <f t="shared" si="3"/>
        <v>0</v>
      </c>
      <c r="P20" s="2">
        <f t="shared" si="4"/>
        <v>0</v>
      </c>
      <c r="Q20" s="2">
        <f t="shared" si="5"/>
        <v>0</v>
      </c>
      <c r="R20" s="2">
        <f t="shared" si="6"/>
        <v>0</v>
      </c>
      <c r="S20" s="2">
        <f t="shared" si="7"/>
        <v>0</v>
      </c>
    </row>
    <row r="21" spans="1:19" x14ac:dyDescent="0.15">
      <c r="A21" s="2" t="s">
        <v>18</v>
      </c>
      <c r="B21" s="3">
        <v>10.8</v>
      </c>
      <c r="C21" s="2" t="s">
        <v>100</v>
      </c>
      <c r="D21" s="2" t="s">
        <v>111</v>
      </c>
      <c r="E21" s="2" t="s">
        <v>103</v>
      </c>
      <c r="F21" s="2">
        <v>56.37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f t="shared" si="1"/>
        <v>0</v>
      </c>
      <c r="N21" s="2">
        <f t="shared" si="2"/>
        <v>0</v>
      </c>
      <c r="O21" s="2">
        <f t="shared" si="3"/>
        <v>0</v>
      </c>
      <c r="P21" s="2">
        <f t="shared" si="4"/>
        <v>0</v>
      </c>
      <c r="Q21" s="2">
        <f t="shared" si="5"/>
        <v>1</v>
      </c>
      <c r="R21" s="2">
        <f t="shared" si="6"/>
        <v>56.37</v>
      </c>
      <c r="S21" s="2">
        <f t="shared" si="7"/>
        <v>10.8</v>
      </c>
    </row>
    <row r="22" spans="1:19" x14ac:dyDescent="0.15">
      <c r="A22" s="2" t="s">
        <v>19</v>
      </c>
      <c r="B22" s="3">
        <v>7.8</v>
      </c>
      <c r="C22" s="2" t="s">
        <v>99</v>
      </c>
      <c r="D22" s="2" t="s">
        <v>111</v>
      </c>
      <c r="E22" s="2" t="s">
        <v>115</v>
      </c>
      <c r="F22" s="2">
        <v>40.39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f t="shared" si="1"/>
        <v>0</v>
      </c>
      <c r="N22" s="2">
        <f t="shared" si="2"/>
        <v>0</v>
      </c>
      <c r="O22" s="2">
        <f t="shared" si="3"/>
        <v>0</v>
      </c>
      <c r="P22" s="2">
        <f t="shared" si="4"/>
        <v>0</v>
      </c>
      <c r="Q22" s="2">
        <f t="shared" si="5"/>
        <v>0</v>
      </c>
      <c r="R22" s="2">
        <f t="shared" si="6"/>
        <v>0</v>
      </c>
      <c r="S22" s="2">
        <f t="shared" si="7"/>
        <v>0</v>
      </c>
    </row>
    <row r="23" spans="1:19" x14ac:dyDescent="0.15">
      <c r="A23" s="2" t="s">
        <v>20</v>
      </c>
      <c r="B23" s="3">
        <v>4.2</v>
      </c>
      <c r="C23" s="2" t="s">
        <v>101</v>
      </c>
      <c r="D23" s="2" t="s">
        <v>113</v>
      </c>
      <c r="E23" s="2" t="s">
        <v>105</v>
      </c>
      <c r="F23" s="2">
        <v>21.73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f t="shared" si="1"/>
        <v>0</v>
      </c>
      <c r="N23" s="2">
        <f t="shared" si="2"/>
        <v>0</v>
      </c>
      <c r="O23" s="2">
        <f t="shared" si="3"/>
        <v>0</v>
      </c>
      <c r="P23" s="2">
        <f t="shared" si="4"/>
        <v>0</v>
      </c>
      <c r="Q23" s="2">
        <f t="shared" si="5"/>
        <v>0</v>
      </c>
      <c r="R23" s="2">
        <f t="shared" si="6"/>
        <v>0</v>
      </c>
      <c r="S23" s="2">
        <f t="shared" si="7"/>
        <v>0</v>
      </c>
    </row>
    <row r="24" spans="1:19" x14ac:dyDescent="0.15">
      <c r="A24" s="2" t="s">
        <v>21</v>
      </c>
      <c r="B24" s="3">
        <v>5.8</v>
      </c>
      <c r="C24" s="2" t="s">
        <v>106</v>
      </c>
      <c r="D24" s="2" t="s">
        <v>112</v>
      </c>
      <c r="E24" s="2" t="s">
        <v>118</v>
      </c>
      <c r="F24" s="2">
        <v>29.81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f t="shared" si="1"/>
        <v>0</v>
      </c>
      <c r="N24" s="2">
        <f t="shared" si="2"/>
        <v>0</v>
      </c>
      <c r="O24" s="2">
        <f t="shared" si="3"/>
        <v>0</v>
      </c>
      <c r="P24" s="2">
        <f t="shared" si="4"/>
        <v>0</v>
      </c>
      <c r="Q24" s="2">
        <f t="shared" si="5"/>
        <v>0</v>
      </c>
      <c r="R24" s="2">
        <f t="shared" si="6"/>
        <v>0</v>
      </c>
      <c r="S24" s="2">
        <f t="shared" si="7"/>
        <v>0</v>
      </c>
    </row>
    <row r="25" spans="1:19" x14ac:dyDescent="0.15">
      <c r="A25" s="2" t="s">
        <v>22</v>
      </c>
      <c r="B25" s="3">
        <v>6.7</v>
      </c>
      <c r="C25" s="2" t="s">
        <v>101</v>
      </c>
      <c r="D25" s="2" t="s">
        <v>111</v>
      </c>
      <c r="E25" s="2" t="s">
        <v>105</v>
      </c>
      <c r="F25" s="2">
        <v>34.200000000000003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f t="shared" si="1"/>
        <v>0</v>
      </c>
      <c r="N25" s="2">
        <f t="shared" si="2"/>
        <v>0</v>
      </c>
      <c r="O25" s="2">
        <f t="shared" si="3"/>
        <v>0</v>
      </c>
      <c r="P25" s="2">
        <f t="shared" si="4"/>
        <v>0</v>
      </c>
      <c r="Q25" s="2">
        <f t="shared" si="5"/>
        <v>0</v>
      </c>
      <c r="R25" s="2">
        <f t="shared" si="6"/>
        <v>0</v>
      </c>
      <c r="S25" s="2">
        <f t="shared" si="7"/>
        <v>0</v>
      </c>
    </row>
    <row r="26" spans="1:19" x14ac:dyDescent="0.15">
      <c r="A26" s="2" t="s">
        <v>23</v>
      </c>
      <c r="B26" s="3">
        <v>11</v>
      </c>
      <c r="C26" s="2" t="s">
        <v>105</v>
      </c>
      <c r="D26" s="2" t="s">
        <v>109</v>
      </c>
      <c r="E26" s="2" t="s">
        <v>117</v>
      </c>
      <c r="F26" s="2">
        <v>55.94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f t="shared" si="1"/>
        <v>1</v>
      </c>
      <c r="N26" s="2">
        <f t="shared" si="2"/>
        <v>0</v>
      </c>
      <c r="O26" s="2">
        <f t="shared" si="3"/>
        <v>0</v>
      </c>
      <c r="P26" s="2">
        <f t="shared" si="4"/>
        <v>0</v>
      </c>
      <c r="Q26" s="2">
        <f t="shared" si="5"/>
        <v>0</v>
      </c>
      <c r="R26" s="2">
        <f t="shared" si="6"/>
        <v>55.94</v>
      </c>
      <c r="S26" s="2">
        <f t="shared" si="7"/>
        <v>11</v>
      </c>
    </row>
    <row r="27" spans="1:19" x14ac:dyDescent="0.15">
      <c r="A27" s="2" t="s">
        <v>24</v>
      </c>
      <c r="B27" s="3">
        <v>6.2</v>
      </c>
      <c r="C27" s="2" t="s">
        <v>101</v>
      </c>
      <c r="D27" s="2" t="s">
        <v>110</v>
      </c>
      <c r="E27" s="2" t="s">
        <v>105</v>
      </c>
      <c r="F27" s="2">
        <v>31.49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f t="shared" si="1"/>
        <v>0</v>
      </c>
      <c r="N27" s="2">
        <f t="shared" si="2"/>
        <v>0</v>
      </c>
      <c r="O27" s="2">
        <f t="shared" si="3"/>
        <v>0</v>
      </c>
      <c r="P27" s="2">
        <f t="shared" si="4"/>
        <v>0</v>
      </c>
      <c r="Q27" s="2">
        <f t="shared" si="5"/>
        <v>0</v>
      </c>
      <c r="R27" s="2">
        <f t="shared" si="6"/>
        <v>0</v>
      </c>
      <c r="S27" s="2">
        <f t="shared" si="7"/>
        <v>0</v>
      </c>
    </row>
    <row r="28" spans="1:19" x14ac:dyDescent="0.15">
      <c r="A28" s="2" t="s">
        <v>25</v>
      </c>
      <c r="B28" s="3">
        <v>6.1</v>
      </c>
      <c r="C28" s="2" t="s">
        <v>104</v>
      </c>
      <c r="D28" s="2" t="s">
        <v>109</v>
      </c>
      <c r="E28" s="2" t="s">
        <v>107</v>
      </c>
      <c r="F28" s="2">
        <v>30.95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f t="shared" si="1"/>
        <v>0</v>
      </c>
      <c r="N28" s="2">
        <f t="shared" si="2"/>
        <v>0</v>
      </c>
      <c r="O28" s="2">
        <f t="shared" si="3"/>
        <v>0</v>
      </c>
      <c r="P28" s="2">
        <f t="shared" si="4"/>
        <v>0</v>
      </c>
      <c r="Q28" s="2">
        <f t="shared" si="5"/>
        <v>0</v>
      </c>
      <c r="R28" s="2">
        <f t="shared" si="6"/>
        <v>0</v>
      </c>
      <c r="S28" s="2">
        <f t="shared" si="7"/>
        <v>0</v>
      </c>
    </row>
    <row r="29" spans="1:19" x14ac:dyDescent="0.15">
      <c r="A29" s="2" t="s">
        <v>26</v>
      </c>
      <c r="B29" s="3">
        <v>3.7</v>
      </c>
      <c r="C29" s="2" t="s">
        <v>104</v>
      </c>
      <c r="D29" s="2" t="s">
        <v>110</v>
      </c>
      <c r="E29" s="2" t="s">
        <v>107</v>
      </c>
      <c r="F29" s="2">
        <v>18.75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f t="shared" si="1"/>
        <v>0</v>
      </c>
      <c r="N29" s="2">
        <f t="shared" si="2"/>
        <v>0</v>
      </c>
      <c r="O29" s="2">
        <f t="shared" si="3"/>
        <v>0</v>
      </c>
      <c r="P29" s="2">
        <f t="shared" si="4"/>
        <v>0</v>
      </c>
      <c r="Q29" s="2">
        <f t="shared" si="5"/>
        <v>0</v>
      </c>
      <c r="R29" s="2">
        <f t="shared" si="6"/>
        <v>0</v>
      </c>
      <c r="S29" s="2">
        <f t="shared" si="7"/>
        <v>0</v>
      </c>
    </row>
    <row r="30" spans="1:19" x14ac:dyDescent="0.15">
      <c r="A30" s="2" t="s">
        <v>27</v>
      </c>
      <c r="B30" s="3">
        <v>8.1</v>
      </c>
      <c r="C30" s="2" t="s">
        <v>102</v>
      </c>
      <c r="D30" s="2" t="s">
        <v>109</v>
      </c>
      <c r="E30" s="2" t="s">
        <v>99</v>
      </c>
      <c r="F30" s="2">
        <v>41.03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f t="shared" si="1"/>
        <v>0</v>
      </c>
      <c r="N30" s="2">
        <f t="shared" si="2"/>
        <v>0</v>
      </c>
      <c r="O30" s="2">
        <f t="shared" si="3"/>
        <v>0</v>
      </c>
      <c r="P30" s="2">
        <f t="shared" si="4"/>
        <v>0</v>
      </c>
      <c r="Q30" s="2">
        <f t="shared" si="5"/>
        <v>0</v>
      </c>
      <c r="R30" s="2">
        <f t="shared" si="6"/>
        <v>0</v>
      </c>
      <c r="S30" s="2">
        <f t="shared" si="7"/>
        <v>0</v>
      </c>
    </row>
    <row r="31" spans="1:19" x14ac:dyDescent="0.15">
      <c r="A31" s="2" t="s">
        <v>28</v>
      </c>
      <c r="B31" s="3">
        <v>5.0999999999999996</v>
      </c>
      <c r="C31" s="2" t="s">
        <v>104</v>
      </c>
      <c r="D31" s="2" t="s">
        <v>113</v>
      </c>
      <c r="E31" s="2" t="s">
        <v>107</v>
      </c>
      <c r="F31" s="2">
        <v>25.8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f t="shared" si="1"/>
        <v>0</v>
      </c>
      <c r="N31" s="2">
        <f t="shared" si="2"/>
        <v>0</v>
      </c>
      <c r="O31" s="2">
        <f t="shared" si="3"/>
        <v>0</v>
      </c>
      <c r="P31" s="2">
        <f t="shared" si="4"/>
        <v>0</v>
      </c>
      <c r="Q31" s="2">
        <f t="shared" si="5"/>
        <v>0</v>
      </c>
      <c r="R31" s="2">
        <f t="shared" si="6"/>
        <v>0</v>
      </c>
      <c r="S31" s="2">
        <f t="shared" si="7"/>
        <v>0</v>
      </c>
    </row>
    <row r="32" spans="1:19" x14ac:dyDescent="0.15">
      <c r="A32" s="2" t="s">
        <v>29</v>
      </c>
      <c r="B32" s="3">
        <v>4.9000000000000004</v>
      </c>
      <c r="C32" s="2" t="s">
        <v>107</v>
      </c>
      <c r="D32" s="2" t="s">
        <v>112</v>
      </c>
      <c r="E32" s="2" t="s">
        <v>119</v>
      </c>
      <c r="F32" s="2">
        <v>24.73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f t="shared" si="1"/>
        <v>0</v>
      </c>
      <c r="N32" s="2">
        <f t="shared" si="2"/>
        <v>0</v>
      </c>
      <c r="O32" s="2">
        <f t="shared" si="3"/>
        <v>0</v>
      </c>
      <c r="P32" s="2">
        <f t="shared" si="4"/>
        <v>0</v>
      </c>
      <c r="Q32" s="2">
        <f t="shared" si="5"/>
        <v>0</v>
      </c>
      <c r="R32" s="2">
        <f t="shared" si="6"/>
        <v>0</v>
      </c>
      <c r="S32" s="2">
        <f t="shared" si="7"/>
        <v>0</v>
      </c>
    </row>
    <row r="33" spans="1:19" x14ac:dyDescent="0.15">
      <c r="A33" s="2" t="s">
        <v>30</v>
      </c>
      <c r="B33" s="3">
        <v>5</v>
      </c>
      <c r="C33" s="2" t="s">
        <v>101</v>
      </c>
      <c r="D33" s="2" t="s">
        <v>109</v>
      </c>
      <c r="E33" s="2" t="s">
        <v>105</v>
      </c>
      <c r="F33" s="2">
        <v>25.13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f t="shared" si="1"/>
        <v>0</v>
      </c>
      <c r="N33" s="2">
        <f t="shared" si="2"/>
        <v>0</v>
      </c>
      <c r="O33" s="2">
        <f t="shared" si="3"/>
        <v>0</v>
      </c>
      <c r="P33" s="2">
        <f t="shared" si="4"/>
        <v>0</v>
      </c>
      <c r="Q33" s="2">
        <f t="shared" si="5"/>
        <v>0</v>
      </c>
      <c r="R33" s="2">
        <f t="shared" si="6"/>
        <v>0</v>
      </c>
      <c r="S33" s="2">
        <f t="shared" si="7"/>
        <v>0</v>
      </c>
    </row>
    <row r="34" spans="1:19" x14ac:dyDescent="0.15">
      <c r="A34" s="2" t="s">
        <v>31</v>
      </c>
      <c r="B34" s="3">
        <v>5.4</v>
      </c>
      <c r="C34" s="2" t="s">
        <v>98</v>
      </c>
      <c r="D34" s="2" t="s">
        <v>109</v>
      </c>
      <c r="E34" s="2" t="s">
        <v>106</v>
      </c>
      <c r="F34" s="2">
        <v>27.08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f t="shared" si="1"/>
        <v>0</v>
      </c>
      <c r="N34" s="2">
        <f t="shared" si="2"/>
        <v>0</v>
      </c>
      <c r="O34" s="2">
        <f t="shared" si="3"/>
        <v>0</v>
      </c>
      <c r="P34" s="2">
        <f t="shared" si="4"/>
        <v>0</v>
      </c>
      <c r="Q34" s="2">
        <f t="shared" si="5"/>
        <v>0</v>
      </c>
      <c r="R34" s="2">
        <f t="shared" si="6"/>
        <v>0</v>
      </c>
      <c r="S34" s="2">
        <f t="shared" si="7"/>
        <v>0</v>
      </c>
    </row>
    <row r="35" spans="1:19" x14ac:dyDescent="0.15">
      <c r="A35" s="2" t="s">
        <v>32</v>
      </c>
      <c r="B35" s="3">
        <v>8.5</v>
      </c>
      <c r="C35" s="2" t="s">
        <v>104</v>
      </c>
      <c r="D35" s="2" t="s">
        <v>111</v>
      </c>
      <c r="E35" s="2" t="s">
        <v>107</v>
      </c>
      <c r="F35" s="2">
        <v>42.47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f t="shared" si="1"/>
        <v>0</v>
      </c>
      <c r="N35" s="2">
        <f t="shared" si="2"/>
        <v>0</v>
      </c>
      <c r="O35" s="2">
        <f t="shared" si="3"/>
        <v>0</v>
      </c>
      <c r="P35" s="2">
        <f t="shared" si="4"/>
        <v>0</v>
      </c>
      <c r="Q35" s="2">
        <f t="shared" si="5"/>
        <v>0</v>
      </c>
      <c r="R35" s="2">
        <f t="shared" si="6"/>
        <v>0</v>
      </c>
      <c r="S35" s="2">
        <f t="shared" si="7"/>
        <v>0</v>
      </c>
    </row>
    <row r="36" spans="1:19" x14ac:dyDescent="0.15">
      <c r="A36" s="2" t="s">
        <v>33</v>
      </c>
      <c r="B36" s="3">
        <v>4.4000000000000004</v>
      </c>
      <c r="C36" s="2" t="s">
        <v>100</v>
      </c>
      <c r="D36" s="2" t="s">
        <v>109</v>
      </c>
      <c r="E36" s="2" t="s">
        <v>103</v>
      </c>
      <c r="F36" s="2">
        <v>22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f t="shared" si="1"/>
        <v>0</v>
      </c>
      <c r="N36" s="2">
        <f t="shared" si="2"/>
        <v>0</v>
      </c>
      <c r="O36" s="2">
        <f t="shared" si="3"/>
        <v>0</v>
      </c>
      <c r="P36" s="2">
        <f t="shared" si="4"/>
        <v>0</v>
      </c>
      <c r="Q36" s="2">
        <f t="shared" si="5"/>
        <v>0</v>
      </c>
      <c r="R36" s="2">
        <f t="shared" si="6"/>
        <v>0</v>
      </c>
      <c r="S36" s="2">
        <f t="shared" si="7"/>
        <v>0</v>
      </c>
    </row>
    <row r="37" spans="1:19" x14ac:dyDescent="0.15">
      <c r="A37" s="2" t="s">
        <v>34</v>
      </c>
      <c r="B37" s="3">
        <v>6.6</v>
      </c>
      <c r="C37" s="2" t="s">
        <v>100</v>
      </c>
      <c r="D37" s="2" t="s">
        <v>110</v>
      </c>
      <c r="E37" s="2" t="s">
        <v>103</v>
      </c>
      <c r="F37" s="2">
        <v>32.83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f t="shared" si="1"/>
        <v>0</v>
      </c>
      <c r="N37" s="2">
        <f t="shared" si="2"/>
        <v>0</v>
      </c>
      <c r="O37" s="2">
        <f t="shared" si="3"/>
        <v>0</v>
      </c>
      <c r="P37" s="2">
        <f t="shared" si="4"/>
        <v>0</v>
      </c>
      <c r="Q37" s="2">
        <f t="shared" si="5"/>
        <v>0</v>
      </c>
      <c r="R37" s="2">
        <f t="shared" si="6"/>
        <v>0</v>
      </c>
      <c r="S37" s="2">
        <f t="shared" si="7"/>
        <v>0</v>
      </c>
    </row>
    <row r="38" spans="1:19" x14ac:dyDescent="0.15">
      <c r="A38" s="2" t="s">
        <v>35</v>
      </c>
      <c r="B38" s="3">
        <v>6.8</v>
      </c>
      <c r="C38" s="2" t="s">
        <v>103</v>
      </c>
      <c r="D38" s="2" t="s">
        <v>109</v>
      </c>
      <c r="E38" s="2" t="s">
        <v>116</v>
      </c>
      <c r="F38" s="2">
        <v>33.450000000000003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f t="shared" si="1"/>
        <v>0</v>
      </c>
      <c r="N38" s="2">
        <f t="shared" si="2"/>
        <v>0</v>
      </c>
      <c r="O38" s="2">
        <f t="shared" si="3"/>
        <v>0</v>
      </c>
      <c r="P38" s="2">
        <f t="shared" si="4"/>
        <v>0</v>
      </c>
      <c r="Q38" s="2">
        <f t="shared" si="5"/>
        <v>0</v>
      </c>
      <c r="R38" s="2">
        <f t="shared" si="6"/>
        <v>0</v>
      </c>
      <c r="S38" s="2">
        <f t="shared" si="7"/>
        <v>0</v>
      </c>
    </row>
    <row r="39" spans="1:19" x14ac:dyDescent="0.15">
      <c r="A39" s="2" t="s">
        <v>36</v>
      </c>
      <c r="B39" s="3">
        <v>5.4</v>
      </c>
      <c r="C39" s="2" t="s">
        <v>107</v>
      </c>
      <c r="D39" s="2" t="s">
        <v>113</v>
      </c>
      <c r="E39" s="2" t="s">
        <v>119</v>
      </c>
      <c r="F39" s="2">
        <v>26.51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f t="shared" si="1"/>
        <v>0</v>
      </c>
      <c r="N39" s="2">
        <f t="shared" si="2"/>
        <v>0</v>
      </c>
      <c r="O39" s="2">
        <f t="shared" si="3"/>
        <v>0</v>
      </c>
      <c r="P39" s="2">
        <f t="shared" si="4"/>
        <v>0</v>
      </c>
      <c r="Q39" s="2">
        <f t="shared" si="5"/>
        <v>0</v>
      </c>
      <c r="R39" s="2">
        <f t="shared" si="6"/>
        <v>0</v>
      </c>
      <c r="S39" s="2">
        <f t="shared" si="7"/>
        <v>0</v>
      </c>
    </row>
    <row r="40" spans="1:19" x14ac:dyDescent="0.15">
      <c r="A40" s="2" t="s">
        <v>37</v>
      </c>
      <c r="B40" s="3">
        <v>5.8</v>
      </c>
      <c r="C40" s="2" t="s">
        <v>101</v>
      </c>
      <c r="D40" s="2" t="s">
        <v>109</v>
      </c>
      <c r="E40" s="2" t="s">
        <v>105</v>
      </c>
      <c r="F40" s="2">
        <v>28.48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f t="shared" si="1"/>
        <v>0</v>
      </c>
      <c r="N40" s="2">
        <f t="shared" si="2"/>
        <v>0</v>
      </c>
      <c r="O40" s="2">
        <f t="shared" si="3"/>
        <v>0</v>
      </c>
      <c r="P40" s="2">
        <f t="shared" si="4"/>
        <v>0</v>
      </c>
      <c r="Q40" s="2">
        <f t="shared" si="5"/>
        <v>0</v>
      </c>
      <c r="R40" s="2">
        <f t="shared" si="6"/>
        <v>0</v>
      </c>
      <c r="S40" s="2">
        <f t="shared" si="7"/>
        <v>0</v>
      </c>
    </row>
    <row r="41" spans="1:19" x14ac:dyDescent="0.15">
      <c r="A41" s="2" t="s">
        <v>38</v>
      </c>
      <c r="B41" s="3">
        <v>5.6</v>
      </c>
      <c r="C41" s="2" t="s">
        <v>102</v>
      </c>
      <c r="D41" s="2" t="s">
        <v>110</v>
      </c>
      <c r="E41" s="2" t="s">
        <v>99</v>
      </c>
      <c r="F41" s="2">
        <v>27.52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f t="shared" si="1"/>
        <v>0</v>
      </c>
      <c r="N41" s="2">
        <f t="shared" si="2"/>
        <v>0</v>
      </c>
      <c r="O41" s="2">
        <f t="shared" si="3"/>
        <v>0</v>
      </c>
      <c r="P41" s="2">
        <f t="shared" si="4"/>
        <v>0</v>
      </c>
      <c r="Q41" s="2">
        <f t="shared" si="5"/>
        <v>0</v>
      </c>
      <c r="R41" s="2">
        <f t="shared" si="6"/>
        <v>0</v>
      </c>
      <c r="S41" s="2">
        <f t="shared" si="7"/>
        <v>0</v>
      </c>
    </row>
    <row r="42" spans="1:19" x14ac:dyDescent="0.15">
      <c r="A42" s="2" t="s">
        <v>39</v>
      </c>
      <c r="B42" s="3">
        <v>4.8</v>
      </c>
      <c r="C42" s="2" t="s">
        <v>102</v>
      </c>
      <c r="D42" s="2" t="s">
        <v>110</v>
      </c>
      <c r="E42" s="2" t="s">
        <v>99</v>
      </c>
      <c r="F42" s="2">
        <v>23.45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f t="shared" si="1"/>
        <v>0</v>
      </c>
      <c r="N42" s="2">
        <f t="shared" si="2"/>
        <v>0</v>
      </c>
      <c r="O42" s="2">
        <f t="shared" si="3"/>
        <v>0</v>
      </c>
      <c r="P42" s="2">
        <f t="shared" si="4"/>
        <v>0</v>
      </c>
      <c r="Q42" s="2">
        <f t="shared" si="5"/>
        <v>0</v>
      </c>
      <c r="R42" s="2">
        <f t="shared" si="6"/>
        <v>0</v>
      </c>
      <c r="S42" s="2">
        <f t="shared" si="7"/>
        <v>0</v>
      </c>
    </row>
    <row r="43" spans="1:19" x14ac:dyDescent="0.15">
      <c r="A43" s="2" t="s">
        <v>40</v>
      </c>
      <c r="B43" s="3">
        <v>9.9</v>
      </c>
      <c r="C43" s="2" t="s">
        <v>105</v>
      </c>
      <c r="D43" s="2" t="s">
        <v>112</v>
      </c>
      <c r="E43" s="2" t="s">
        <v>117</v>
      </c>
      <c r="F43" s="2">
        <v>48.11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f t="shared" si="1"/>
        <v>0</v>
      </c>
      <c r="N43" s="2">
        <f t="shared" si="2"/>
        <v>0</v>
      </c>
      <c r="O43" s="2">
        <f t="shared" si="3"/>
        <v>0</v>
      </c>
      <c r="P43" s="2">
        <f t="shared" si="4"/>
        <v>0</v>
      </c>
      <c r="Q43" s="2">
        <f t="shared" si="5"/>
        <v>0</v>
      </c>
      <c r="R43" s="2">
        <f t="shared" si="6"/>
        <v>0</v>
      </c>
      <c r="S43" s="2">
        <f t="shared" si="7"/>
        <v>0</v>
      </c>
    </row>
    <row r="44" spans="1:19" x14ac:dyDescent="0.15">
      <c r="A44" s="2" t="s">
        <v>41</v>
      </c>
      <c r="B44" s="3">
        <v>7.9</v>
      </c>
      <c r="C44" s="2" t="s">
        <v>99</v>
      </c>
      <c r="D44" s="2" t="s">
        <v>109</v>
      </c>
      <c r="E44" s="2" t="s">
        <v>115</v>
      </c>
      <c r="F44" s="2">
        <v>38.369999999999997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f t="shared" si="1"/>
        <v>0</v>
      </c>
      <c r="N44" s="2">
        <f t="shared" si="2"/>
        <v>0</v>
      </c>
      <c r="O44" s="2">
        <f t="shared" si="3"/>
        <v>0</v>
      </c>
      <c r="P44" s="2">
        <f t="shared" si="4"/>
        <v>0</v>
      </c>
      <c r="Q44" s="2">
        <f t="shared" si="5"/>
        <v>0</v>
      </c>
      <c r="R44" s="2">
        <f t="shared" si="6"/>
        <v>0</v>
      </c>
      <c r="S44" s="2">
        <f t="shared" si="7"/>
        <v>0</v>
      </c>
    </row>
    <row r="45" spans="1:19" x14ac:dyDescent="0.15">
      <c r="A45" s="2" t="s">
        <v>42</v>
      </c>
      <c r="B45" s="3">
        <v>9.6</v>
      </c>
      <c r="C45" s="2" t="s">
        <v>106</v>
      </c>
      <c r="D45" s="2" t="s">
        <v>109</v>
      </c>
      <c r="E45" s="2" t="s">
        <v>118</v>
      </c>
      <c r="F45" s="2">
        <v>46.12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f t="shared" si="1"/>
        <v>0</v>
      </c>
      <c r="N45" s="2">
        <f t="shared" si="2"/>
        <v>0</v>
      </c>
      <c r="O45" s="2">
        <f t="shared" si="3"/>
        <v>0</v>
      </c>
      <c r="P45" s="2">
        <f t="shared" si="4"/>
        <v>0</v>
      </c>
      <c r="Q45" s="2">
        <f t="shared" si="5"/>
        <v>0</v>
      </c>
      <c r="R45" s="2">
        <f t="shared" si="6"/>
        <v>0</v>
      </c>
      <c r="S45" s="2">
        <f t="shared" si="7"/>
        <v>0</v>
      </c>
    </row>
    <row r="46" spans="1:19" x14ac:dyDescent="0.15">
      <c r="A46" s="2" t="s">
        <v>43</v>
      </c>
      <c r="B46" s="3">
        <v>3.9</v>
      </c>
      <c r="C46" s="2" t="s">
        <v>102</v>
      </c>
      <c r="D46" s="2" t="s">
        <v>111</v>
      </c>
      <c r="E46" s="2" t="s">
        <v>99</v>
      </c>
      <c r="F46" s="2">
        <v>18.73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f t="shared" si="1"/>
        <v>0</v>
      </c>
      <c r="N46" s="2">
        <f t="shared" si="2"/>
        <v>0</v>
      </c>
      <c r="O46" s="2">
        <f t="shared" si="3"/>
        <v>0</v>
      </c>
      <c r="P46" s="2">
        <f t="shared" si="4"/>
        <v>0</v>
      </c>
      <c r="Q46" s="2">
        <f t="shared" si="5"/>
        <v>0</v>
      </c>
      <c r="R46" s="2">
        <f t="shared" si="6"/>
        <v>0</v>
      </c>
      <c r="S46" s="2">
        <f t="shared" si="7"/>
        <v>0</v>
      </c>
    </row>
    <row r="47" spans="1:19" x14ac:dyDescent="0.15">
      <c r="A47" s="2" t="s">
        <v>44</v>
      </c>
      <c r="B47" s="3">
        <v>4.4000000000000004</v>
      </c>
      <c r="C47" s="2" t="s">
        <v>107</v>
      </c>
      <c r="D47" s="2" t="s">
        <v>110</v>
      </c>
      <c r="E47" s="2" t="s">
        <v>119</v>
      </c>
      <c r="F47" s="2">
        <v>21.09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f t="shared" si="1"/>
        <v>0</v>
      </c>
      <c r="N47" s="2">
        <f t="shared" si="2"/>
        <v>0</v>
      </c>
      <c r="O47" s="2">
        <f t="shared" si="3"/>
        <v>0</v>
      </c>
      <c r="P47" s="2">
        <f t="shared" si="4"/>
        <v>0</v>
      </c>
      <c r="Q47" s="2">
        <f t="shared" si="5"/>
        <v>0</v>
      </c>
      <c r="R47" s="2">
        <f t="shared" si="6"/>
        <v>0</v>
      </c>
      <c r="S47" s="2">
        <f t="shared" si="7"/>
        <v>0</v>
      </c>
    </row>
    <row r="48" spans="1:19" x14ac:dyDescent="0.15">
      <c r="A48" s="2" t="s">
        <v>45</v>
      </c>
      <c r="B48" s="3">
        <v>5.7</v>
      </c>
      <c r="C48" s="2" t="s">
        <v>98</v>
      </c>
      <c r="D48" s="2" t="s">
        <v>112</v>
      </c>
      <c r="E48" s="2" t="s">
        <v>106</v>
      </c>
      <c r="F48" s="2">
        <v>27.24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f t="shared" si="1"/>
        <v>0</v>
      </c>
      <c r="N48" s="2">
        <f t="shared" si="2"/>
        <v>0</v>
      </c>
      <c r="O48" s="2">
        <f t="shared" si="3"/>
        <v>0</v>
      </c>
      <c r="P48" s="2">
        <f t="shared" si="4"/>
        <v>0</v>
      </c>
      <c r="Q48" s="2">
        <f t="shared" si="5"/>
        <v>0</v>
      </c>
      <c r="R48" s="2">
        <f t="shared" si="6"/>
        <v>0</v>
      </c>
      <c r="S48" s="2">
        <f t="shared" si="7"/>
        <v>0</v>
      </c>
    </row>
    <row r="49" spans="1:19" x14ac:dyDescent="0.15">
      <c r="A49" s="2" t="s">
        <v>46</v>
      </c>
      <c r="B49" s="3">
        <v>4.2</v>
      </c>
      <c r="C49" s="2" t="s">
        <v>98</v>
      </c>
      <c r="D49" s="2" t="s">
        <v>111</v>
      </c>
      <c r="E49" s="2" t="s">
        <v>106</v>
      </c>
      <c r="F49" s="2">
        <v>20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f t="shared" si="1"/>
        <v>0</v>
      </c>
      <c r="N49" s="2">
        <f t="shared" si="2"/>
        <v>0</v>
      </c>
      <c r="O49" s="2">
        <f t="shared" si="3"/>
        <v>0</v>
      </c>
      <c r="P49" s="2">
        <f t="shared" si="4"/>
        <v>0</v>
      </c>
      <c r="Q49" s="2">
        <f t="shared" si="5"/>
        <v>0</v>
      </c>
      <c r="R49" s="2">
        <f t="shared" si="6"/>
        <v>0</v>
      </c>
      <c r="S49" s="2">
        <f t="shared" si="7"/>
        <v>0</v>
      </c>
    </row>
    <row r="50" spans="1:19" x14ac:dyDescent="0.15">
      <c r="A50" s="2" t="s">
        <v>47</v>
      </c>
      <c r="B50" s="3">
        <v>4</v>
      </c>
      <c r="C50" s="2" t="s">
        <v>107</v>
      </c>
      <c r="D50" s="2" t="s">
        <v>109</v>
      </c>
      <c r="E50" s="2" t="s">
        <v>119</v>
      </c>
      <c r="F50" s="2">
        <v>19.02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f t="shared" si="1"/>
        <v>0</v>
      </c>
      <c r="N50" s="2">
        <f t="shared" si="2"/>
        <v>0</v>
      </c>
      <c r="O50" s="2">
        <f t="shared" si="3"/>
        <v>0</v>
      </c>
      <c r="P50" s="2">
        <f t="shared" si="4"/>
        <v>0</v>
      </c>
      <c r="Q50" s="2">
        <f t="shared" si="5"/>
        <v>0</v>
      </c>
      <c r="R50" s="2">
        <f t="shared" si="6"/>
        <v>0</v>
      </c>
      <c r="S50" s="2">
        <f t="shared" si="7"/>
        <v>0</v>
      </c>
    </row>
    <row r="51" spans="1:19" x14ac:dyDescent="0.15">
      <c r="A51" s="2" t="s">
        <v>48</v>
      </c>
      <c r="B51" s="3">
        <v>5.0999999999999996</v>
      </c>
      <c r="C51" s="2" t="s">
        <v>106</v>
      </c>
      <c r="D51" s="2" t="s">
        <v>109</v>
      </c>
      <c r="E51" s="2" t="s">
        <v>118</v>
      </c>
      <c r="F51" s="2">
        <v>24.21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f t="shared" si="1"/>
        <v>0</v>
      </c>
      <c r="N51" s="2">
        <f t="shared" si="2"/>
        <v>0</v>
      </c>
      <c r="O51" s="2">
        <f t="shared" si="3"/>
        <v>0</v>
      </c>
      <c r="P51" s="2">
        <f t="shared" si="4"/>
        <v>0</v>
      </c>
      <c r="Q51" s="2">
        <f t="shared" si="5"/>
        <v>0</v>
      </c>
      <c r="R51" s="2">
        <f t="shared" si="6"/>
        <v>0</v>
      </c>
      <c r="S51" s="2">
        <f t="shared" si="7"/>
        <v>0</v>
      </c>
    </row>
    <row r="52" spans="1:19" x14ac:dyDescent="0.15">
      <c r="A52" s="2" t="s">
        <v>49</v>
      </c>
      <c r="B52" s="3">
        <v>5.3</v>
      </c>
      <c r="C52" s="2" t="s">
        <v>106</v>
      </c>
      <c r="D52" s="2" t="s">
        <v>112</v>
      </c>
      <c r="E52" s="2" t="s">
        <v>118</v>
      </c>
      <c r="F52" s="2">
        <v>25.13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f t="shared" si="1"/>
        <v>0</v>
      </c>
      <c r="N52" s="2">
        <f t="shared" si="2"/>
        <v>0</v>
      </c>
      <c r="O52" s="2">
        <f t="shared" si="3"/>
        <v>0</v>
      </c>
      <c r="P52" s="2">
        <f t="shared" si="4"/>
        <v>0</v>
      </c>
      <c r="Q52" s="2">
        <f t="shared" si="5"/>
        <v>0</v>
      </c>
      <c r="R52" s="2">
        <f t="shared" si="6"/>
        <v>0</v>
      </c>
      <c r="S52" s="2">
        <f t="shared" si="7"/>
        <v>0</v>
      </c>
    </row>
    <row r="53" spans="1:19" x14ac:dyDescent="0.15">
      <c r="A53" s="2" t="s">
        <v>50</v>
      </c>
      <c r="B53" s="3">
        <v>4</v>
      </c>
      <c r="C53" s="2" t="s">
        <v>102</v>
      </c>
      <c r="D53" s="2" t="s">
        <v>111</v>
      </c>
      <c r="E53" s="2" t="s">
        <v>99</v>
      </c>
      <c r="F53" s="2">
        <v>18.87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f t="shared" si="1"/>
        <v>0</v>
      </c>
      <c r="N53" s="2">
        <f t="shared" si="2"/>
        <v>0</v>
      </c>
      <c r="O53" s="2">
        <f t="shared" si="3"/>
        <v>0</v>
      </c>
      <c r="P53" s="2">
        <f t="shared" si="4"/>
        <v>0</v>
      </c>
      <c r="Q53" s="2">
        <f t="shared" si="5"/>
        <v>0</v>
      </c>
      <c r="R53" s="2">
        <f t="shared" si="6"/>
        <v>0</v>
      </c>
      <c r="S53" s="2">
        <f t="shared" si="7"/>
        <v>0</v>
      </c>
    </row>
    <row r="54" spans="1:19" x14ac:dyDescent="0.15">
      <c r="A54" s="2" t="s">
        <v>51</v>
      </c>
      <c r="B54" s="3">
        <v>7</v>
      </c>
      <c r="C54" s="2" t="s">
        <v>106</v>
      </c>
      <c r="D54" s="2" t="s">
        <v>113</v>
      </c>
      <c r="E54" s="2" t="s">
        <v>118</v>
      </c>
      <c r="F54" s="2">
        <v>32.99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f t="shared" si="1"/>
        <v>0</v>
      </c>
      <c r="N54" s="2">
        <f t="shared" si="2"/>
        <v>0</v>
      </c>
      <c r="O54" s="2">
        <f t="shared" si="3"/>
        <v>0</v>
      </c>
      <c r="P54" s="2">
        <f t="shared" si="4"/>
        <v>0</v>
      </c>
      <c r="Q54" s="2">
        <f t="shared" si="5"/>
        <v>0</v>
      </c>
      <c r="R54" s="2">
        <f t="shared" si="6"/>
        <v>0</v>
      </c>
      <c r="S54" s="2">
        <f t="shared" si="7"/>
        <v>0</v>
      </c>
    </row>
    <row r="55" spans="1:19" x14ac:dyDescent="0.15">
      <c r="A55" s="2" t="s">
        <v>52</v>
      </c>
      <c r="B55" s="3">
        <v>4.9000000000000004</v>
      </c>
      <c r="C55" s="2" t="s">
        <v>105</v>
      </c>
      <c r="D55" s="2" t="s">
        <v>109</v>
      </c>
      <c r="E55" s="2" t="s">
        <v>117</v>
      </c>
      <c r="F55" s="2">
        <v>23.02</v>
      </c>
      <c r="G55" s="2">
        <v>0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f t="shared" si="1"/>
        <v>0</v>
      </c>
      <c r="N55" s="2">
        <f t="shared" si="2"/>
        <v>0</v>
      </c>
      <c r="O55" s="2">
        <f t="shared" si="3"/>
        <v>0</v>
      </c>
      <c r="P55" s="2">
        <f t="shared" si="4"/>
        <v>0</v>
      </c>
      <c r="Q55" s="2">
        <f t="shared" si="5"/>
        <v>0</v>
      </c>
      <c r="R55" s="2">
        <f t="shared" si="6"/>
        <v>0</v>
      </c>
      <c r="S55" s="2">
        <f t="shared" si="7"/>
        <v>0</v>
      </c>
    </row>
    <row r="56" spans="1:19" x14ac:dyDescent="0.15">
      <c r="A56" s="2" t="s">
        <v>53</v>
      </c>
      <c r="B56" s="3">
        <v>3.4</v>
      </c>
      <c r="C56" s="2" t="s">
        <v>102</v>
      </c>
      <c r="D56" s="2" t="s">
        <v>109</v>
      </c>
      <c r="E56" s="2" t="s">
        <v>99</v>
      </c>
      <c r="F56" s="2">
        <v>15.98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f t="shared" si="1"/>
        <v>0</v>
      </c>
      <c r="N56" s="2">
        <f t="shared" si="2"/>
        <v>0</v>
      </c>
      <c r="O56" s="2">
        <f t="shared" si="3"/>
        <v>0</v>
      </c>
      <c r="P56" s="2">
        <f t="shared" si="4"/>
        <v>0</v>
      </c>
      <c r="Q56" s="2">
        <f t="shared" si="5"/>
        <v>0</v>
      </c>
      <c r="R56" s="2">
        <f t="shared" si="6"/>
        <v>0</v>
      </c>
      <c r="S56" s="2">
        <f t="shared" si="7"/>
        <v>0</v>
      </c>
    </row>
    <row r="57" spans="1:19" x14ac:dyDescent="0.15">
      <c r="A57" s="2" t="s">
        <v>54</v>
      </c>
      <c r="B57" s="3">
        <v>12.9</v>
      </c>
      <c r="C57" s="2" t="s">
        <v>103</v>
      </c>
      <c r="D57" s="2" t="s">
        <v>109</v>
      </c>
      <c r="E57" s="2" t="s">
        <v>116</v>
      </c>
      <c r="F57" s="2">
        <v>60.46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f t="shared" si="1"/>
        <v>0</v>
      </c>
      <c r="N57" s="2">
        <f t="shared" si="2"/>
        <v>0</v>
      </c>
      <c r="O57" s="2">
        <f t="shared" si="3"/>
        <v>0</v>
      </c>
      <c r="P57" s="2">
        <f t="shared" si="4"/>
        <v>0</v>
      </c>
      <c r="Q57" s="2">
        <f t="shared" si="5"/>
        <v>0</v>
      </c>
      <c r="R57" s="2">
        <f t="shared" si="6"/>
        <v>0</v>
      </c>
      <c r="S57" s="2">
        <f t="shared" si="7"/>
        <v>0</v>
      </c>
    </row>
    <row r="58" spans="1:19" x14ac:dyDescent="0.15">
      <c r="A58" s="2" t="s">
        <v>55</v>
      </c>
      <c r="B58" s="3">
        <v>4.7</v>
      </c>
      <c r="C58" s="2" t="s">
        <v>104</v>
      </c>
      <c r="D58" s="2" t="s">
        <v>112</v>
      </c>
      <c r="E58" s="2" t="s">
        <v>107</v>
      </c>
      <c r="F58" s="2">
        <v>22.06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f t="shared" si="1"/>
        <v>0</v>
      </c>
      <c r="N58" s="2">
        <f t="shared" si="2"/>
        <v>0</v>
      </c>
      <c r="O58" s="2">
        <f t="shared" si="3"/>
        <v>0</v>
      </c>
      <c r="P58" s="2">
        <f t="shared" si="4"/>
        <v>0</v>
      </c>
      <c r="Q58" s="2">
        <f t="shared" si="5"/>
        <v>0</v>
      </c>
      <c r="R58" s="2">
        <f t="shared" si="6"/>
        <v>0</v>
      </c>
      <c r="S58" s="2">
        <f t="shared" si="7"/>
        <v>0</v>
      </c>
    </row>
    <row r="59" spans="1:19" x14ac:dyDescent="0.15">
      <c r="A59" s="2" t="s">
        <v>56</v>
      </c>
      <c r="B59" s="3">
        <v>7.4</v>
      </c>
      <c r="C59" s="2" t="s">
        <v>107</v>
      </c>
      <c r="D59" s="2" t="s">
        <v>113</v>
      </c>
      <c r="E59" s="2" t="s">
        <v>119</v>
      </c>
      <c r="F59" s="2">
        <v>34.33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f t="shared" si="1"/>
        <v>0</v>
      </c>
      <c r="N59" s="2">
        <f t="shared" si="2"/>
        <v>0</v>
      </c>
      <c r="O59" s="2">
        <f t="shared" si="3"/>
        <v>0</v>
      </c>
      <c r="P59" s="2">
        <f t="shared" si="4"/>
        <v>0</v>
      </c>
      <c r="Q59" s="2">
        <f t="shared" si="5"/>
        <v>0</v>
      </c>
      <c r="R59" s="2">
        <f t="shared" si="6"/>
        <v>0</v>
      </c>
      <c r="S59" s="2">
        <f t="shared" si="7"/>
        <v>0</v>
      </c>
    </row>
    <row r="60" spans="1:19" x14ac:dyDescent="0.15">
      <c r="A60" s="2" t="s">
        <v>57</v>
      </c>
      <c r="B60" s="3">
        <v>4.5999999999999996</v>
      </c>
      <c r="C60" s="2" t="s">
        <v>103</v>
      </c>
      <c r="D60" s="2" t="s">
        <v>112</v>
      </c>
      <c r="E60" s="2" t="s">
        <v>116</v>
      </c>
      <c r="F60" s="2">
        <v>21.29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f t="shared" si="1"/>
        <v>0</v>
      </c>
      <c r="N60" s="2">
        <f t="shared" si="2"/>
        <v>0</v>
      </c>
      <c r="O60" s="2">
        <f t="shared" si="3"/>
        <v>0</v>
      </c>
      <c r="P60" s="2">
        <f t="shared" si="4"/>
        <v>0</v>
      </c>
      <c r="Q60" s="2">
        <f t="shared" si="5"/>
        <v>0</v>
      </c>
      <c r="R60" s="2">
        <f t="shared" si="6"/>
        <v>0</v>
      </c>
      <c r="S60" s="2">
        <f t="shared" si="7"/>
        <v>0</v>
      </c>
    </row>
    <row r="61" spans="1:19" x14ac:dyDescent="0.15">
      <c r="A61" s="2" t="s">
        <v>58</v>
      </c>
      <c r="B61" s="3">
        <v>6</v>
      </c>
      <c r="C61" s="2" t="s">
        <v>98</v>
      </c>
      <c r="D61" s="2" t="s">
        <v>113</v>
      </c>
      <c r="E61" s="2" t="s">
        <v>106</v>
      </c>
      <c r="F61" s="2">
        <v>27.61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f t="shared" si="1"/>
        <v>0</v>
      </c>
      <c r="N61" s="2">
        <f t="shared" si="2"/>
        <v>0</v>
      </c>
      <c r="O61" s="2">
        <f t="shared" si="3"/>
        <v>0</v>
      </c>
      <c r="P61" s="2">
        <f t="shared" si="4"/>
        <v>0</v>
      </c>
      <c r="Q61" s="2">
        <f t="shared" si="5"/>
        <v>0</v>
      </c>
      <c r="R61" s="2">
        <f t="shared" si="6"/>
        <v>0</v>
      </c>
      <c r="S61" s="2">
        <f t="shared" si="7"/>
        <v>0</v>
      </c>
    </row>
    <row r="62" spans="1:19" x14ac:dyDescent="0.15">
      <c r="A62" s="2" t="s">
        <v>59</v>
      </c>
      <c r="B62" s="3">
        <v>3.1</v>
      </c>
      <c r="C62" s="2" t="s">
        <v>98</v>
      </c>
      <c r="D62" s="2" t="s">
        <v>112</v>
      </c>
      <c r="E62" s="2" t="s">
        <v>106</v>
      </c>
      <c r="F62" s="2">
        <v>14.27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f t="shared" si="1"/>
        <v>0</v>
      </c>
      <c r="N62" s="2">
        <f t="shared" si="2"/>
        <v>0</v>
      </c>
      <c r="O62" s="2">
        <f t="shared" si="3"/>
        <v>0</v>
      </c>
      <c r="P62" s="2">
        <f t="shared" si="4"/>
        <v>0</v>
      </c>
      <c r="Q62" s="2">
        <f t="shared" si="5"/>
        <v>0</v>
      </c>
      <c r="R62" s="2">
        <f t="shared" si="6"/>
        <v>0</v>
      </c>
      <c r="S62" s="2">
        <f t="shared" si="7"/>
        <v>0</v>
      </c>
    </row>
    <row r="63" spans="1:19" x14ac:dyDescent="0.15">
      <c r="A63" s="2" t="s">
        <v>60</v>
      </c>
      <c r="B63" s="3">
        <v>3.6</v>
      </c>
      <c r="C63" s="2" t="s">
        <v>102</v>
      </c>
      <c r="D63" s="2" t="s">
        <v>109</v>
      </c>
      <c r="E63" s="2" t="s">
        <v>99</v>
      </c>
      <c r="F63" s="2">
        <v>16.34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f t="shared" si="1"/>
        <v>0</v>
      </c>
      <c r="N63" s="2">
        <f t="shared" si="2"/>
        <v>0</v>
      </c>
      <c r="O63" s="2">
        <f t="shared" si="3"/>
        <v>0</v>
      </c>
      <c r="P63" s="2">
        <f t="shared" si="4"/>
        <v>0</v>
      </c>
      <c r="Q63" s="2">
        <f t="shared" si="5"/>
        <v>0</v>
      </c>
      <c r="R63" s="2">
        <f t="shared" si="6"/>
        <v>0</v>
      </c>
      <c r="S63" s="2">
        <f t="shared" si="7"/>
        <v>0</v>
      </c>
    </row>
    <row r="64" spans="1:19" x14ac:dyDescent="0.15">
      <c r="A64" s="2" t="s">
        <v>61</v>
      </c>
      <c r="B64" s="3">
        <v>8.8000000000000007</v>
      </c>
      <c r="C64" s="2" t="s">
        <v>104</v>
      </c>
      <c r="D64" s="2" t="s">
        <v>109</v>
      </c>
      <c r="E64" s="2" t="s">
        <v>107</v>
      </c>
      <c r="F64" s="2">
        <v>39.94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f t="shared" si="1"/>
        <v>0</v>
      </c>
      <c r="N64" s="2">
        <f t="shared" si="2"/>
        <v>0</v>
      </c>
      <c r="O64" s="2">
        <f t="shared" si="3"/>
        <v>0</v>
      </c>
      <c r="P64" s="2">
        <f t="shared" si="4"/>
        <v>0</v>
      </c>
      <c r="Q64" s="2">
        <f t="shared" si="5"/>
        <v>0</v>
      </c>
      <c r="R64" s="2">
        <f t="shared" si="6"/>
        <v>0</v>
      </c>
      <c r="S64" s="2">
        <f t="shared" si="7"/>
        <v>0</v>
      </c>
    </row>
    <row r="65" spans="1:19" x14ac:dyDescent="0.15">
      <c r="A65" s="2" t="s">
        <v>62</v>
      </c>
      <c r="B65" s="3">
        <v>4</v>
      </c>
      <c r="C65" s="2" t="s">
        <v>101</v>
      </c>
      <c r="D65" s="2" t="s">
        <v>113</v>
      </c>
      <c r="E65" s="2" t="s">
        <v>105</v>
      </c>
      <c r="F65" s="2">
        <v>18.11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f t="shared" si="1"/>
        <v>0</v>
      </c>
      <c r="N65" s="2">
        <f t="shared" si="2"/>
        <v>0</v>
      </c>
      <c r="O65" s="2">
        <f t="shared" si="3"/>
        <v>0</v>
      </c>
      <c r="P65" s="2">
        <f t="shared" si="4"/>
        <v>0</v>
      </c>
      <c r="Q65" s="2">
        <f t="shared" si="5"/>
        <v>0</v>
      </c>
      <c r="R65" s="2">
        <f t="shared" si="6"/>
        <v>0</v>
      </c>
      <c r="S65" s="2">
        <f t="shared" si="7"/>
        <v>0</v>
      </c>
    </row>
    <row r="66" spans="1:19" x14ac:dyDescent="0.15">
      <c r="A66" s="2" t="s">
        <v>63</v>
      </c>
      <c r="B66" s="3">
        <v>5</v>
      </c>
      <c r="C66" s="2" t="s">
        <v>106</v>
      </c>
      <c r="D66" s="2" t="s">
        <v>112</v>
      </c>
      <c r="E66" s="2" t="s">
        <v>118</v>
      </c>
      <c r="F66" s="2">
        <v>22.58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f t="shared" si="1"/>
        <v>0</v>
      </c>
      <c r="N66" s="2">
        <f t="shared" si="2"/>
        <v>0</v>
      </c>
      <c r="O66" s="2">
        <f t="shared" si="3"/>
        <v>0</v>
      </c>
      <c r="P66" s="2">
        <f t="shared" si="4"/>
        <v>0</v>
      </c>
      <c r="Q66" s="2">
        <f t="shared" si="5"/>
        <v>0</v>
      </c>
      <c r="R66" s="2">
        <f t="shared" si="6"/>
        <v>0</v>
      </c>
      <c r="S66" s="2">
        <f t="shared" si="7"/>
        <v>0</v>
      </c>
    </row>
    <row r="67" spans="1:19" x14ac:dyDescent="0.15">
      <c r="A67" s="2" t="s">
        <v>64</v>
      </c>
      <c r="B67" s="3">
        <v>7</v>
      </c>
      <c r="C67" s="2" t="s">
        <v>107</v>
      </c>
      <c r="D67" s="2" t="s">
        <v>109</v>
      </c>
      <c r="E67" s="2" t="s">
        <v>119</v>
      </c>
      <c r="F67" s="2">
        <v>31.56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f t="shared" si="1"/>
        <v>0</v>
      </c>
      <c r="N67" s="2">
        <f t="shared" si="2"/>
        <v>0</v>
      </c>
      <c r="O67" s="2">
        <f t="shared" si="3"/>
        <v>0</v>
      </c>
      <c r="P67" s="2">
        <f t="shared" si="4"/>
        <v>0</v>
      </c>
      <c r="Q67" s="2">
        <f t="shared" si="5"/>
        <v>0</v>
      </c>
      <c r="R67" s="2">
        <f t="shared" si="6"/>
        <v>0</v>
      </c>
      <c r="S67" s="2">
        <f t="shared" si="7"/>
        <v>0</v>
      </c>
    </row>
    <row r="68" spans="1:19" x14ac:dyDescent="0.15">
      <c r="A68" s="2" t="s">
        <v>65</v>
      </c>
      <c r="B68" s="3">
        <v>3.7</v>
      </c>
      <c r="C68" s="2" t="s">
        <v>102</v>
      </c>
      <c r="D68" s="2" t="s">
        <v>112</v>
      </c>
      <c r="E68" s="2" t="s">
        <v>99</v>
      </c>
      <c r="F68" s="2">
        <v>16.54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f t="shared" ref="M68:M99" si="8">$G68*H68</f>
        <v>0</v>
      </c>
      <c r="N68" s="2">
        <f t="shared" ref="N68:N99" si="9">$G68*I68</f>
        <v>0</v>
      </c>
      <c r="O68" s="2">
        <f t="shared" ref="O68:O99" si="10">$G68*J68</f>
        <v>0</v>
      </c>
      <c r="P68" s="2">
        <f t="shared" ref="P68:P99" si="11">$G68*K68</f>
        <v>0</v>
      </c>
      <c r="Q68" s="2">
        <f t="shared" ref="Q68:Q99" si="12">$G68*L68</f>
        <v>0</v>
      </c>
      <c r="R68" s="2">
        <f t="shared" ref="R68:R99" si="13">F68*G68</f>
        <v>0</v>
      </c>
      <c r="S68" s="2">
        <f t="shared" ref="S68:S99" si="14">B68*G68</f>
        <v>0</v>
      </c>
    </row>
    <row r="69" spans="1:19" x14ac:dyDescent="0.15">
      <c r="A69" s="2" t="s">
        <v>66</v>
      </c>
      <c r="B69" s="3">
        <v>5.8</v>
      </c>
      <c r="C69" s="2" t="s">
        <v>105</v>
      </c>
      <c r="D69" s="2" t="s">
        <v>113</v>
      </c>
      <c r="E69" s="2" t="s">
        <v>117</v>
      </c>
      <c r="F69" s="2">
        <v>25.44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f t="shared" si="8"/>
        <v>0</v>
      </c>
      <c r="N69" s="2">
        <f t="shared" si="9"/>
        <v>0</v>
      </c>
      <c r="O69" s="2">
        <f t="shared" si="10"/>
        <v>0</v>
      </c>
      <c r="P69" s="2">
        <f t="shared" si="11"/>
        <v>0</v>
      </c>
      <c r="Q69" s="2">
        <f t="shared" si="12"/>
        <v>0</v>
      </c>
      <c r="R69" s="2">
        <f t="shared" si="13"/>
        <v>0</v>
      </c>
      <c r="S69" s="2">
        <f t="shared" si="14"/>
        <v>0</v>
      </c>
    </row>
    <row r="70" spans="1:19" x14ac:dyDescent="0.15">
      <c r="A70" s="2" t="s">
        <v>67</v>
      </c>
      <c r="B70" s="3">
        <v>3.6</v>
      </c>
      <c r="C70" s="2" t="s">
        <v>104</v>
      </c>
      <c r="D70" s="2" t="s">
        <v>112</v>
      </c>
      <c r="E70" s="2" t="s">
        <v>107</v>
      </c>
      <c r="F70" s="2">
        <v>15.81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f t="shared" si="8"/>
        <v>0</v>
      </c>
      <c r="N70" s="2">
        <f t="shared" si="9"/>
        <v>0</v>
      </c>
      <c r="O70" s="2">
        <f t="shared" si="10"/>
        <v>0</v>
      </c>
      <c r="P70" s="2">
        <f t="shared" si="11"/>
        <v>0</v>
      </c>
      <c r="Q70" s="2">
        <f t="shared" si="12"/>
        <v>0</v>
      </c>
      <c r="R70" s="2">
        <f t="shared" si="13"/>
        <v>0</v>
      </c>
      <c r="S70" s="2">
        <f t="shared" si="14"/>
        <v>0</v>
      </c>
    </row>
    <row r="71" spans="1:19" x14ac:dyDescent="0.15">
      <c r="A71" s="2" t="s">
        <v>68</v>
      </c>
      <c r="B71" s="3">
        <v>3.7</v>
      </c>
      <c r="C71" s="2" t="s">
        <v>105</v>
      </c>
      <c r="D71" s="2" t="s">
        <v>110</v>
      </c>
      <c r="E71" s="2" t="s">
        <v>117</v>
      </c>
      <c r="F71" s="2">
        <v>16.22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f t="shared" si="8"/>
        <v>0</v>
      </c>
      <c r="N71" s="2">
        <f t="shared" si="9"/>
        <v>0</v>
      </c>
      <c r="O71" s="2">
        <f t="shared" si="10"/>
        <v>0</v>
      </c>
      <c r="P71" s="2">
        <f t="shared" si="11"/>
        <v>0</v>
      </c>
      <c r="Q71" s="2">
        <f t="shared" si="12"/>
        <v>0</v>
      </c>
      <c r="R71" s="2">
        <f t="shared" si="13"/>
        <v>0</v>
      </c>
      <c r="S71" s="2">
        <f t="shared" si="14"/>
        <v>0</v>
      </c>
    </row>
    <row r="72" spans="1:19" x14ac:dyDescent="0.15">
      <c r="A72" s="2" t="s">
        <v>69</v>
      </c>
      <c r="B72" s="3">
        <v>4.9000000000000004</v>
      </c>
      <c r="C72" s="2" t="s">
        <v>106</v>
      </c>
      <c r="D72" s="2" t="s">
        <v>110</v>
      </c>
      <c r="E72" s="2" t="s">
        <v>118</v>
      </c>
      <c r="F72" s="2">
        <v>21.08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f t="shared" si="8"/>
        <v>0</v>
      </c>
      <c r="N72" s="2">
        <f t="shared" si="9"/>
        <v>0</v>
      </c>
      <c r="O72" s="2">
        <f t="shared" si="10"/>
        <v>0</v>
      </c>
      <c r="P72" s="2">
        <f t="shared" si="11"/>
        <v>0</v>
      </c>
      <c r="Q72" s="2">
        <f t="shared" si="12"/>
        <v>0</v>
      </c>
      <c r="R72" s="2">
        <f t="shared" si="13"/>
        <v>0</v>
      </c>
      <c r="S72" s="2">
        <f t="shared" si="14"/>
        <v>0</v>
      </c>
    </row>
    <row r="73" spans="1:19" x14ac:dyDescent="0.15">
      <c r="A73" s="2" t="s">
        <v>70</v>
      </c>
      <c r="B73" s="3">
        <v>4.0999999999999996</v>
      </c>
      <c r="C73" s="2" t="s">
        <v>100</v>
      </c>
      <c r="D73" s="2" t="s">
        <v>113</v>
      </c>
      <c r="E73" s="2" t="s">
        <v>103</v>
      </c>
      <c r="F73" s="2">
        <v>17.54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f t="shared" si="8"/>
        <v>0</v>
      </c>
      <c r="N73" s="2">
        <f t="shared" si="9"/>
        <v>0</v>
      </c>
      <c r="O73" s="2">
        <f t="shared" si="10"/>
        <v>0</v>
      </c>
      <c r="P73" s="2">
        <f t="shared" si="11"/>
        <v>0</v>
      </c>
      <c r="Q73" s="2">
        <f t="shared" si="12"/>
        <v>0</v>
      </c>
      <c r="R73" s="2">
        <f t="shared" si="13"/>
        <v>0</v>
      </c>
      <c r="S73" s="2">
        <f t="shared" si="14"/>
        <v>0</v>
      </c>
    </row>
    <row r="74" spans="1:19" x14ac:dyDescent="0.15">
      <c r="A74" s="2" t="s">
        <v>71</v>
      </c>
      <c r="B74" s="3">
        <v>4.2</v>
      </c>
      <c r="C74" s="2" t="s">
        <v>107</v>
      </c>
      <c r="D74" s="2" t="s">
        <v>110</v>
      </c>
      <c r="E74" s="2" t="s">
        <v>119</v>
      </c>
      <c r="F74" s="2">
        <v>17.670000000000002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f t="shared" si="8"/>
        <v>0</v>
      </c>
      <c r="N74" s="2">
        <f t="shared" si="9"/>
        <v>0</v>
      </c>
      <c r="O74" s="2">
        <f t="shared" si="10"/>
        <v>0</v>
      </c>
      <c r="P74" s="2">
        <f t="shared" si="11"/>
        <v>0</v>
      </c>
      <c r="Q74" s="2">
        <f t="shared" si="12"/>
        <v>0</v>
      </c>
      <c r="R74" s="2">
        <f t="shared" si="13"/>
        <v>0</v>
      </c>
      <c r="S74" s="2">
        <f t="shared" si="14"/>
        <v>0</v>
      </c>
    </row>
    <row r="75" spans="1:19" x14ac:dyDescent="0.15">
      <c r="A75" s="2" t="s">
        <v>72</v>
      </c>
      <c r="B75" s="3">
        <v>3.9</v>
      </c>
      <c r="C75" s="2" t="s">
        <v>106</v>
      </c>
      <c r="D75" s="2" t="s">
        <v>111</v>
      </c>
      <c r="E75" s="2" t="s">
        <v>118</v>
      </c>
      <c r="F75" s="2">
        <v>16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f t="shared" si="8"/>
        <v>0</v>
      </c>
      <c r="N75" s="2">
        <f t="shared" si="9"/>
        <v>0</v>
      </c>
      <c r="O75" s="2">
        <f t="shared" si="10"/>
        <v>0</v>
      </c>
      <c r="P75" s="2">
        <f t="shared" si="11"/>
        <v>0</v>
      </c>
      <c r="Q75" s="2">
        <f t="shared" si="12"/>
        <v>0</v>
      </c>
      <c r="R75" s="2">
        <f t="shared" si="13"/>
        <v>0</v>
      </c>
      <c r="S75" s="2">
        <f t="shared" si="14"/>
        <v>0</v>
      </c>
    </row>
    <row r="76" spans="1:19" x14ac:dyDescent="0.15">
      <c r="A76" s="2" t="s">
        <v>73</v>
      </c>
      <c r="B76" s="3">
        <v>3.7</v>
      </c>
      <c r="C76" s="2" t="s">
        <v>100</v>
      </c>
      <c r="D76" s="2" t="s">
        <v>112</v>
      </c>
      <c r="E76" s="2" t="s">
        <v>103</v>
      </c>
      <c r="F76" s="2">
        <v>14.92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f t="shared" si="8"/>
        <v>0</v>
      </c>
      <c r="N76" s="2">
        <f t="shared" si="9"/>
        <v>0</v>
      </c>
      <c r="O76" s="2">
        <f t="shared" si="10"/>
        <v>0</v>
      </c>
      <c r="P76" s="2">
        <f t="shared" si="11"/>
        <v>0</v>
      </c>
      <c r="Q76" s="2">
        <f t="shared" si="12"/>
        <v>0</v>
      </c>
      <c r="R76" s="2">
        <f t="shared" si="13"/>
        <v>0</v>
      </c>
      <c r="S76" s="2">
        <f t="shared" si="14"/>
        <v>0</v>
      </c>
    </row>
    <row r="77" spans="1:19" x14ac:dyDescent="0.15">
      <c r="A77" s="2" t="s">
        <v>74</v>
      </c>
      <c r="B77" s="3">
        <v>4.2</v>
      </c>
      <c r="C77" s="2" t="s">
        <v>103</v>
      </c>
      <c r="D77" s="2" t="s">
        <v>109</v>
      </c>
      <c r="E77" s="2" t="s">
        <v>116</v>
      </c>
      <c r="F77" s="2">
        <v>16.72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f t="shared" si="8"/>
        <v>0</v>
      </c>
      <c r="N77" s="2">
        <f t="shared" si="9"/>
        <v>0</v>
      </c>
      <c r="O77" s="2">
        <f t="shared" si="10"/>
        <v>0</v>
      </c>
      <c r="P77" s="2">
        <f t="shared" si="11"/>
        <v>0</v>
      </c>
      <c r="Q77" s="2">
        <f t="shared" si="12"/>
        <v>0</v>
      </c>
      <c r="R77" s="2">
        <f t="shared" si="13"/>
        <v>0</v>
      </c>
      <c r="S77" s="2">
        <f t="shared" si="14"/>
        <v>0</v>
      </c>
    </row>
    <row r="78" spans="1:19" x14ac:dyDescent="0.15">
      <c r="A78" s="2" t="s">
        <v>75</v>
      </c>
      <c r="B78" s="3">
        <v>3.7</v>
      </c>
      <c r="C78" s="2" t="s">
        <v>102</v>
      </c>
      <c r="D78" s="2" t="s">
        <v>112</v>
      </c>
      <c r="E78" s="2" t="s">
        <v>99</v>
      </c>
      <c r="F78" s="2">
        <v>14.32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f t="shared" si="8"/>
        <v>0</v>
      </c>
      <c r="N78" s="2">
        <f t="shared" si="9"/>
        <v>0</v>
      </c>
      <c r="O78" s="2">
        <f t="shared" si="10"/>
        <v>0</v>
      </c>
      <c r="P78" s="2">
        <f t="shared" si="11"/>
        <v>0</v>
      </c>
      <c r="Q78" s="2">
        <f t="shared" si="12"/>
        <v>0</v>
      </c>
      <c r="R78" s="2">
        <f t="shared" si="13"/>
        <v>0</v>
      </c>
      <c r="S78" s="2">
        <f t="shared" si="14"/>
        <v>0</v>
      </c>
    </row>
    <row r="79" spans="1:19" x14ac:dyDescent="0.15">
      <c r="A79" s="2" t="s">
        <v>76</v>
      </c>
      <c r="B79" s="3">
        <v>4.4000000000000004</v>
      </c>
      <c r="C79" s="2" t="s">
        <v>107</v>
      </c>
      <c r="D79" s="2" t="s">
        <v>111</v>
      </c>
      <c r="E79" s="2" t="s">
        <v>119</v>
      </c>
      <c r="F79" s="2">
        <v>17.04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f t="shared" si="8"/>
        <v>0</v>
      </c>
      <c r="N79" s="2">
        <f t="shared" si="9"/>
        <v>0</v>
      </c>
      <c r="O79" s="2">
        <f t="shared" si="10"/>
        <v>0</v>
      </c>
      <c r="P79" s="2">
        <f t="shared" si="11"/>
        <v>0</v>
      </c>
      <c r="Q79" s="2">
        <f t="shared" si="12"/>
        <v>0</v>
      </c>
      <c r="R79" s="2">
        <f t="shared" si="13"/>
        <v>0</v>
      </c>
      <c r="S79" s="2">
        <f t="shared" si="14"/>
        <v>0</v>
      </c>
    </row>
    <row r="80" spans="1:19" x14ac:dyDescent="0.15">
      <c r="A80" s="2" t="s">
        <v>77</v>
      </c>
      <c r="B80" s="3">
        <v>3.5</v>
      </c>
      <c r="C80" s="2" t="s">
        <v>99</v>
      </c>
      <c r="D80" s="2" t="s">
        <v>109</v>
      </c>
      <c r="E80" s="2" t="s">
        <v>115</v>
      </c>
      <c r="F80" s="2">
        <v>13.35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f t="shared" si="8"/>
        <v>0</v>
      </c>
      <c r="N80" s="2">
        <f t="shared" si="9"/>
        <v>0</v>
      </c>
      <c r="O80" s="2">
        <f t="shared" si="10"/>
        <v>0</v>
      </c>
      <c r="P80" s="2">
        <f t="shared" si="11"/>
        <v>0</v>
      </c>
      <c r="Q80" s="2">
        <f t="shared" si="12"/>
        <v>0</v>
      </c>
      <c r="R80" s="2">
        <f t="shared" si="13"/>
        <v>0</v>
      </c>
      <c r="S80" s="2">
        <f t="shared" si="14"/>
        <v>0</v>
      </c>
    </row>
    <row r="81" spans="1:19" x14ac:dyDescent="0.15">
      <c r="A81" s="2" t="s">
        <v>78</v>
      </c>
      <c r="B81" s="3">
        <v>3.9</v>
      </c>
      <c r="C81" s="2" t="s">
        <v>105</v>
      </c>
      <c r="D81" s="2" t="s">
        <v>111</v>
      </c>
      <c r="E81" s="2" t="s">
        <v>117</v>
      </c>
      <c r="F81" s="2">
        <v>14.32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f t="shared" si="8"/>
        <v>0</v>
      </c>
      <c r="N81" s="2">
        <f t="shared" si="9"/>
        <v>0</v>
      </c>
      <c r="O81" s="2">
        <f t="shared" si="10"/>
        <v>0</v>
      </c>
      <c r="P81" s="2">
        <f t="shared" si="11"/>
        <v>0</v>
      </c>
      <c r="Q81" s="2">
        <f t="shared" si="12"/>
        <v>0</v>
      </c>
      <c r="R81" s="2">
        <f t="shared" si="13"/>
        <v>0</v>
      </c>
      <c r="S81" s="2">
        <f t="shared" si="14"/>
        <v>0</v>
      </c>
    </row>
    <row r="82" spans="1:19" x14ac:dyDescent="0.15">
      <c r="A82" s="2" t="s">
        <v>79</v>
      </c>
      <c r="B82" s="3">
        <v>4.5</v>
      </c>
      <c r="C82" s="2" t="s">
        <v>99</v>
      </c>
      <c r="D82" s="2" t="s">
        <v>112</v>
      </c>
      <c r="E82" s="2" t="s">
        <v>115</v>
      </c>
      <c r="F82" s="2">
        <v>16.43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f t="shared" si="8"/>
        <v>0</v>
      </c>
      <c r="N82" s="2">
        <f t="shared" si="9"/>
        <v>0</v>
      </c>
      <c r="O82" s="2">
        <f t="shared" si="10"/>
        <v>0</v>
      </c>
      <c r="P82" s="2">
        <f t="shared" si="11"/>
        <v>0</v>
      </c>
      <c r="Q82" s="2">
        <f t="shared" si="12"/>
        <v>0</v>
      </c>
      <c r="R82" s="2">
        <f t="shared" si="13"/>
        <v>0</v>
      </c>
      <c r="S82" s="2">
        <f t="shared" si="14"/>
        <v>0</v>
      </c>
    </row>
    <row r="83" spans="1:19" x14ac:dyDescent="0.15">
      <c r="A83" s="2" t="s">
        <v>80</v>
      </c>
      <c r="B83" s="3">
        <v>4</v>
      </c>
      <c r="C83" s="2" t="s">
        <v>101</v>
      </c>
      <c r="D83" s="2" t="s">
        <v>110</v>
      </c>
      <c r="E83" s="2" t="s">
        <v>105</v>
      </c>
      <c r="F83" s="2">
        <v>14.49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f t="shared" si="8"/>
        <v>0</v>
      </c>
      <c r="N83" s="2">
        <f t="shared" si="9"/>
        <v>0</v>
      </c>
      <c r="O83" s="2">
        <f t="shared" si="10"/>
        <v>0</v>
      </c>
      <c r="P83" s="2">
        <f t="shared" si="11"/>
        <v>0</v>
      </c>
      <c r="Q83" s="2">
        <f t="shared" si="12"/>
        <v>0</v>
      </c>
      <c r="R83" s="2">
        <f t="shared" si="13"/>
        <v>0</v>
      </c>
      <c r="S83" s="2">
        <f t="shared" si="14"/>
        <v>0</v>
      </c>
    </row>
    <row r="84" spans="1:19" x14ac:dyDescent="0.15">
      <c r="A84" s="2" t="s">
        <v>81</v>
      </c>
      <c r="B84" s="3">
        <v>3.5</v>
      </c>
      <c r="C84" s="2" t="s">
        <v>103</v>
      </c>
      <c r="D84" s="2" t="s">
        <v>112</v>
      </c>
      <c r="E84" s="2" t="s">
        <v>116</v>
      </c>
      <c r="F84" s="2">
        <v>12.54</v>
      </c>
      <c r="G84" s="2">
        <v>0</v>
      </c>
      <c r="H84" s="2">
        <v>0</v>
      </c>
      <c r="I84" s="2">
        <v>0</v>
      </c>
      <c r="J84" s="2">
        <v>1</v>
      </c>
      <c r="K84" s="2">
        <v>0</v>
      </c>
      <c r="L84" s="2">
        <v>0</v>
      </c>
      <c r="M84" s="2">
        <f t="shared" si="8"/>
        <v>0</v>
      </c>
      <c r="N84" s="2">
        <f t="shared" si="9"/>
        <v>0</v>
      </c>
      <c r="O84" s="2">
        <f t="shared" si="10"/>
        <v>0</v>
      </c>
      <c r="P84" s="2">
        <f t="shared" si="11"/>
        <v>0</v>
      </c>
      <c r="Q84" s="2">
        <f t="shared" si="12"/>
        <v>0</v>
      </c>
      <c r="R84" s="2">
        <f t="shared" si="13"/>
        <v>0</v>
      </c>
      <c r="S84" s="2">
        <f t="shared" si="14"/>
        <v>0</v>
      </c>
    </row>
    <row r="85" spans="1:19" x14ac:dyDescent="0.15">
      <c r="A85" s="2" t="s">
        <v>82</v>
      </c>
      <c r="B85" s="3">
        <v>4.9000000000000004</v>
      </c>
      <c r="C85" s="2" t="s">
        <v>107</v>
      </c>
      <c r="D85" s="2" t="s">
        <v>110</v>
      </c>
      <c r="E85" s="2" t="s">
        <v>119</v>
      </c>
      <c r="F85" s="2">
        <v>16.48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f t="shared" si="8"/>
        <v>0</v>
      </c>
      <c r="N85" s="2">
        <f t="shared" si="9"/>
        <v>0</v>
      </c>
      <c r="O85" s="2">
        <f t="shared" si="10"/>
        <v>0</v>
      </c>
      <c r="P85" s="2">
        <f t="shared" si="11"/>
        <v>0</v>
      </c>
      <c r="Q85" s="2">
        <f t="shared" si="12"/>
        <v>0</v>
      </c>
      <c r="R85" s="2">
        <f t="shared" si="13"/>
        <v>0</v>
      </c>
      <c r="S85" s="2">
        <f t="shared" si="14"/>
        <v>0</v>
      </c>
    </row>
    <row r="86" spans="1:19" x14ac:dyDescent="0.15">
      <c r="A86" s="2" t="s">
        <v>83</v>
      </c>
      <c r="B86" s="3">
        <v>5.5</v>
      </c>
      <c r="C86" s="2" t="s">
        <v>106</v>
      </c>
      <c r="D86" s="2" t="s">
        <v>109</v>
      </c>
      <c r="E86" s="2" t="s">
        <v>118</v>
      </c>
      <c r="F86" s="2">
        <v>18.350000000000001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f t="shared" si="8"/>
        <v>0</v>
      </c>
      <c r="N86" s="2">
        <f t="shared" si="9"/>
        <v>0</v>
      </c>
      <c r="O86" s="2">
        <f t="shared" si="10"/>
        <v>0</v>
      </c>
      <c r="P86" s="2">
        <f t="shared" si="11"/>
        <v>0</v>
      </c>
      <c r="Q86" s="2">
        <f t="shared" si="12"/>
        <v>0</v>
      </c>
      <c r="R86" s="2">
        <f t="shared" si="13"/>
        <v>0</v>
      </c>
      <c r="S86" s="2">
        <f t="shared" si="14"/>
        <v>0</v>
      </c>
    </row>
    <row r="87" spans="1:19" x14ac:dyDescent="0.15">
      <c r="A87" s="2" t="s">
        <v>84</v>
      </c>
      <c r="B87" s="3">
        <v>3.3</v>
      </c>
      <c r="C87" s="2" t="s">
        <v>99</v>
      </c>
      <c r="D87" s="2" t="s">
        <v>111</v>
      </c>
      <c r="E87" s="2" t="s">
        <v>115</v>
      </c>
      <c r="F87" s="2">
        <v>10.74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f t="shared" si="8"/>
        <v>0</v>
      </c>
      <c r="N87" s="2">
        <f t="shared" si="9"/>
        <v>0</v>
      </c>
      <c r="O87" s="2">
        <f t="shared" si="10"/>
        <v>0</v>
      </c>
      <c r="P87" s="2">
        <f t="shared" si="11"/>
        <v>0</v>
      </c>
      <c r="Q87" s="2">
        <f t="shared" si="12"/>
        <v>0</v>
      </c>
      <c r="R87" s="2">
        <f t="shared" si="13"/>
        <v>0</v>
      </c>
      <c r="S87" s="2">
        <f t="shared" si="14"/>
        <v>0</v>
      </c>
    </row>
    <row r="88" spans="1:19" x14ac:dyDescent="0.15">
      <c r="A88" s="2" t="s">
        <v>85</v>
      </c>
      <c r="B88" s="3">
        <v>3.3</v>
      </c>
      <c r="C88" s="2" t="s">
        <v>103</v>
      </c>
      <c r="D88" s="2" t="s">
        <v>111</v>
      </c>
      <c r="E88" s="2" t="s">
        <v>116</v>
      </c>
      <c r="F88" s="2">
        <v>9.73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f t="shared" si="8"/>
        <v>0</v>
      </c>
      <c r="N88" s="2">
        <f t="shared" si="9"/>
        <v>0</v>
      </c>
      <c r="O88" s="2">
        <f t="shared" si="10"/>
        <v>0</v>
      </c>
      <c r="P88" s="2">
        <f t="shared" si="11"/>
        <v>0</v>
      </c>
      <c r="Q88" s="2">
        <f t="shared" si="12"/>
        <v>0</v>
      </c>
      <c r="R88" s="2">
        <f t="shared" si="13"/>
        <v>0</v>
      </c>
      <c r="S88" s="2">
        <f t="shared" si="14"/>
        <v>0</v>
      </c>
    </row>
    <row r="89" spans="1:19" x14ac:dyDescent="0.15">
      <c r="A89" s="2" t="s">
        <v>86</v>
      </c>
      <c r="B89" s="3">
        <v>3.1</v>
      </c>
      <c r="C89" s="2" t="s">
        <v>105</v>
      </c>
      <c r="D89" s="2" t="s">
        <v>112</v>
      </c>
      <c r="E89" s="2" t="s">
        <v>117</v>
      </c>
      <c r="F89" s="2">
        <v>8.76</v>
      </c>
      <c r="G89" s="2">
        <v>0</v>
      </c>
      <c r="H89" s="2">
        <v>0</v>
      </c>
      <c r="I89" s="2">
        <v>0</v>
      </c>
      <c r="J89" s="2">
        <v>1</v>
      </c>
      <c r="K89" s="2">
        <v>0</v>
      </c>
      <c r="L89" s="2">
        <v>0</v>
      </c>
      <c r="M89" s="2">
        <f t="shared" si="8"/>
        <v>0</v>
      </c>
      <c r="N89" s="2">
        <f t="shared" si="9"/>
        <v>0</v>
      </c>
      <c r="O89" s="2">
        <f t="shared" si="10"/>
        <v>0</v>
      </c>
      <c r="P89" s="2">
        <f t="shared" si="11"/>
        <v>0</v>
      </c>
      <c r="Q89" s="2">
        <f t="shared" si="12"/>
        <v>0</v>
      </c>
      <c r="R89" s="2">
        <f t="shared" si="13"/>
        <v>0</v>
      </c>
      <c r="S89" s="2">
        <f t="shared" si="14"/>
        <v>0</v>
      </c>
    </row>
    <row r="90" spans="1:19" x14ac:dyDescent="0.15">
      <c r="A90" s="2" t="s">
        <v>87</v>
      </c>
      <c r="B90" s="3">
        <v>3.4</v>
      </c>
      <c r="C90" s="2" t="s">
        <v>105</v>
      </c>
      <c r="D90" s="2" t="s">
        <v>113</v>
      </c>
      <c r="E90" s="2" t="s">
        <v>117</v>
      </c>
      <c r="F90" s="2">
        <v>9.48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f t="shared" si="8"/>
        <v>0</v>
      </c>
      <c r="N90" s="2">
        <f t="shared" si="9"/>
        <v>0</v>
      </c>
      <c r="O90" s="2">
        <f t="shared" si="10"/>
        <v>0</v>
      </c>
      <c r="P90" s="2">
        <f t="shared" si="11"/>
        <v>0</v>
      </c>
      <c r="Q90" s="2">
        <f t="shared" si="12"/>
        <v>0</v>
      </c>
      <c r="R90" s="2">
        <f t="shared" si="13"/>
        <v>0</v>
      </c>
      <c r="S90" s="2">
        <f t="shared" si="14"/>
        <v>0</v>
      </c>
    </row>
    <row r="91" spans="1:19" x14ac:dyDescent="0.15">
      <c r="A91" s="2" t="s">
        <v>88</v>
      </c>
      <c r="B91" s="3">
        <v>3.4</v>
      </c>
      <c r="C91" s="2" t="s">
        <v>107</v>
      </c>
      <c r="D91" s="2" t="s">
        <v>113</v>
      </c>
      <c r="E91" s="2" t="s">
        <v>119</v>
      </c>
      <c r="F91" s="2">
        <v>9.3699999999999992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f t="shared" si="8"/>
        <v>0</v>
      </c>
      <c r="N91" s="2">
        <f t="shared" si="9"/>
        <v>0</v>
      </c>
      <c r="O91" s="2">
        <f t="shared" si="10"/>
        <v>0</v>
      </c>
      <c r="P91" s="2">
        <f t="shared" si="11"/>
        <v>0</v>
      </c>
      <c r="Q91" s="2">
        <f t="shared" si="12"/>
        <v>0</v>
      </c>
      <c r="R91" s="2">
        <f t="shared" si="13"/>
        <v>0</v>
      </c>
      <c r="S91" s="2">
        <f t="shared" si="14"/>
        <v>0</v>
      </c>
    </row>
    <row r="92" spans="1:19" x14ac:dyDescent="0.15">
      <c r="A92" s="2" t="s">
        <v>89</v>
      </c>
      <c r="B92" s="3">
        <v>3.1</v>
      </c>
      <c r="C92" s="2" t="s">
        <v>104</v>
      </c>
      <c r="D92" s="2" t="s">
        <v>112</v>
      </c>
      <c r="E92" s="2" t="s">
        <v>107</v>
      </c>
      <c r="F92" s="2">
        <v>7.38</v>
      </c>
      <c r="G92" s="2">
        <v>0</v>
      </c>
      <c r="H92" s="2">
        <v>0</v>
      </c>
      <c r="I92" s="2">
        <v>0</v>
      </c>
      <c r="J92" s="2">
        <v>1</v>
      </c>
      <c r="K92" s="2">
        <v>0</v>
      </c>
      <c r="L92" s="2">
        <v>0</v>
      </c>
      <c r="M92" s="2">
        <f t="shared" si="8"/>
        <v>0</v>
      </c>
      <c r="N92" s="2">
        <f t="shared" si="9"/>
        <v>0</v>
      </c>
      <c r="O92" s="2">
        <f t="shared" si="10"/>
        <v>0</v>
      </c>
      <c r="P92" s="2">
        <f t="shared" si="11"/>
        <v>0</v>
      </c>
      <c r="Q92" s="2">
        <f t="shared" si="12"/>
        <v>0</v>
      </c>
      <c r="R92" s="2">
        <f t="shared" si="13"/>
        <v>0</v>
      </c>
      <c r="S92" s="2">
        <f t="shared" si="14"/>
        <v>0</v>
      </c>
    </row>
    <row r="93" spans="1:19" x14ac:dyDescent="0.15">
      <c r="A93" s="2" t="s">
        <v>90</v>
      </c>
      <c r="B93" s="3">
        <v>4</v>
      </c>
      <c r="C93" s="2" t="s">
        <v>103</v>
      </c>
      <c r="D93" s="2" t="s">
        <v>110</v>
      </c>
      <c r="E93" s="2" t="s">
        <v>116</v>
      </c>
      <c r="F93" s="2">
        <v>8.43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f t="shared" si="8"/>
        <v>0</v>
      </c>
      <c r="N93" s="2">
        <f t="shared" si="9"/>
        <v>0</v>
      </c>
      <c r="O93" s="2">
        <f t="shared" si="10"/>
        <v>0</v>
      </c>
      <c r="P93" s="2">
        <f t="shared" si="11"/>
        <v>0</v>
      </c>
      <c r="Q93" s="2">
        <f t="shared" si="12"/>
        <v>0</v>
      </c>
      <c r="R93" s="2">
        <f t="shared" si="13"/>
        <v>0</v>
      </c>
      <c r="S93" s="2">
        <f t="shared" si="14"/>
        <v>0</v>
      </c>
    </row>
    <row r="94" spans="1:19" x14ac:dyDescent="0.15">
      <c r="A94" s="2" t="s">
        <v>91</v>
      </c>
      <c r="B94" s="3">
        <v>4.2</v>
      </c>
      <c r="C94" s="2" t="s">
        <v>100</v>
      </c>
      <c r="D94" s="2" t="s">
        <v>110</v>
      </c>
      <c r="E94" s="2" t="s">
        <v>103</v>
      </c>
      <c r="F94" s="2">
        <v>8.75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f t="shared" si="8"/>
        <v>0</v>
      </c>
      <c r="N94" s="2">
        <f t="shared" si="9"/>
        <v>0</v>
      </c>
      <c r="O94" s="2">
        <f t="shared" si="10"/>
        <v>0</v>
      </c>
      <c r="P94" s="2">
        <f t="shared" si="11"/>
        <v>0</v>
      </c>
      <c r="Q94" s="2">
        <f t="shared" si="12"/>
        <v>0</v>
      </c>
      <c r="R94" s="2">
        <f t="shared" si="13"/>
        <v>0</v>
      </c>
      <c r="S94" s="2">
        <f t="shared" si="14"/>
        <v>0</v>
      </c>
    </row>
    <row r="95" spans="1:19" x14ac:dyDescent="0.15">
      <c r="A95" s="2" t="s">
        <v>92</v>
      </c>
      <c r="B95" s="3">
        <v>3.3</v>
      </c>
      <c r="C95" s="2" t="s">
        <v>99</v>
      </c>
      <c r="D95" s="2" t="s">
        <v>113</v>
      </c>
      <c r="E95" s="2" t="s">
        <v>115</v>
      </c>
      <c r="F95" s="2">
        <v>6.66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f t="shared" si="8"/>
        <v>0</v>
      </c>
      <c r="N95" s="2">
        <f t="shared" si="9"/>
        <v>0</v>
      </c>
      <c r="O95" s="2">
        <f t="shared" si="10"/>
        <v>0</v>
      </c>
      <c r="P95" s="2">
        <f t="shared" si="11"/>
        <v>0</v>
      </c>
      <c r="Q95" s="2">
        <f t="shared" si="12"/>
        <v>0</v>
      </c>
      <c r="R95" s="2">
        <f t="shared" si="13"/>
        <v>0</v>
      </c>
      <c r="S95" s="2">
        <f t="shared" si="14"/>
        <v>0</v>
      </c>
    </row>
    <row r="96" spans="1:19" x14ac:dyDescent="0.15">
      <c r="A96" s="2" t="s">
        <v>93</v>
      </c>
      <c r="B96" s="3">
        <v>3.1</v>
      </c>
      <c r="C96" s="2" t="s">
        <v>104</v>
      </c>
      <c r="D96" s="2" t="s">
        <v>109</v>
      </c>
      <c r="E96" s="2" t="s">
        <v>107</v>
      </c>
      <c r="F96" s="2">
        <v>4.3099999999999996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f t="shared" si="8"/>
        <v>0</v>
      </c>
      <c r="N96" s="2">
        <f t="shared" si="9"/>
        <v>0</v>
      </c>
      <c r="O96" s="2">
        <f t="shared" si="10"/>
        <v>0</v>
      </c>
      <c r="P96" s="2">
        <f t="shared" si="11"/>
        <v>0</v>
      </c>
      <c r="Q96" s="2">
        <f t="shared" si="12"/>
        <v>0</v>
      </c>
      <c r="R96" s="2">
        <f t="shared" si="13"/>
        <v>0</v>
      </c>
      <c r="S96" s="2">
        <f t="shared" si="14"/>
        <v>0</v>
      </c>
    </row>
    <row r="97" spans="1:22" x14ac:dyDescent="0.15">
      <c r="A97" s="2" t="s">
        <v>94</v>
      </c>
      <c r="B97" s="3">
        <v>3.8</v>
      </c>
      <c r="C97" s="2" t="s">
        <v>101</v>
      </c>
      <c r="D97" s="2" t="s">
        <v>113</v>
      </c>
      <c r="E97" s="2" t="s">
        <v>105</v>
      </c>
      <c r="F97" s="2">
        <v>4.2300000000000004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f t="shared" si="8"/>
        <v>0</v>
      </c>
      <c r="N97" s="2">
        <f t="shared" si="9"/>
        <v>0</v>
      </c>
      <c r="O97" s="2">
        <f t="shared" si="10"/>
        <v>0</v>
      </c>
      <c r="P97" s="2">
        <f t="shared" si="11"/>
        <v>0</v>
      </c>
      <c r="Q97" s="2">
        <f t="shared" si="12"/>
        <v>0</v>
      </c>
      <c r="R97" s="2">
        <f t="shared" si="13"/>
        <v>0</v>
      </c>
      <c r="S97" s="2">
        <f t="shared" si="14"/>
        <v>0</v>
      </c>
    </row>
    <row r="98" spans="1:22" x14ac:dyDescent="0.15">
      <c r="A98" s="2" t="s">
        <v>95</v>
      </c>
      <c r="B98" s="3">
        <v>3.3</v>
      </c>
      <c r="C98" s="2" t="s">
        <v>100</v>
      </c>
      <c r="D98" s="2" t="s">
        <v>112</v>
      </c>
      <c r="E98" s="2" t="s">
        <v>103</v>
      </c>
      <c r="F98" s="2">
        <v>3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f t="shared" si="8"/>
        <v>0</v>
      </c>
      <c r="N98" s="2">
        <f t="shared" si="9"/>
        <v>0</v>
      </c>
      <c r="O98" s="2">
        <f t="shared" si="10"/>
        <v>0</v>
      </c>
      <c r="P98" s="2">
        <f t="shared" si="11"/>
        <v>0</v>
      </c>
      <c r="Q98" s="2">
        <f t="shared" si="12"/>
        <v>0</v>
      </c>
      <c r="R98" s="2">
        <f t="shared" si="13"/>
        <v>0</v>
      </c>
      <c r="S98" s="2">
        <f t="shared" si="14"/>
        <v>0</v>
      </c>
    </row>
    <row r="99" spans="1:22" x14ac:dyDescent="0.15">
      <c r="A99" s="2" t="s">
        <v>96</v>
      </c>
      <c r="B99" s="3">
        <v>3.3</v>
      </c>
      <c r="C99" s="2" t="s">
        <v>106</v>
      </c>
      <c r="D99" s="2" t="s">
        <v>113</v>
      </c>
      <c r="E99" s="2" t="s">
        <v>118</v>
      </c>
      <c r="F99" s="2">
        <v>1.85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f t="shared" si="8"/>
        <v>0</v>
      </c>
      <c r="N99" s="2">
        <f t="shared" si="9"/>
        <v>0</v>
      </c>
      <c r="O99" s="2">
        <f t="shared" si="10"/>
        <v>0</v>
      </c>
      <c r="P99" s="2">
        <f t="shared" si="11"/>
        <v>0</v>
      </c>
      <c r="Q99" s="2">
        <f t="shared" si="12"/>
        <v>0</v>
      </c>
      <c r="R99" s="2">
        <f t="shared" si="13"/>
        <v>0</v>
      </c>
      <c r="S99" s="2">
        <f t="shared" si="14"/>
        <v>0</v>
      </c>
      <c r="V99" s="1" t="s">
        <v>144</v>
      </c>
    </row>
    <row r="100" spans="1:22" x14ac:dyDescent="0.15">
      <c r="G100" s="1" t="s">
        <v>137</v>
      </c>
      <c r="M100" s="7">
        <v>2</v>
      </c>
      <c r="N100" s="7">
        <f t="shared" ref="M100:Q100" si="15">SUM(N2:N99)</f>
        <v>2</v>
      </c>
      <c r="O100" s="7">
        <f t="shared" si="15"/>
        <v>1</v>
      </c>
      <c r="P100" s="7">
        <f t="shared" si="15"/>
        <v>1</v>
      </c>
      <c r="Q100" s="7">
        <f t="shared" si="15"/>
        <v>1</v>
      </c>
      <c r="R100" s="8">
        <v>277.89999999999998</v>
      </c>
      <c r="S100" s="7">
        <v>50</v>
      </c>
      <c r="T100" s="2" t="s">
        <v>142</v>
      </c>
      <c r="U100" s="9">
        <v>50</v>
      </c>
      <c r="V100" s="1" t="s">
        <v>143</v>
      </c>
    </row>
    <row r="101" spans="1:22" x14ac:dyDescent="0.15">
      <c r="G101" s="7">
        <v>8</v>
      </c>
      <c r="H101" s="2" t="s">
        <v>136</v>
      </c>
      <c r="I101" s="10">
        <v>8</v>
      </c>
    </row>
    <row r="102" spans="1:22" x14ac:dyDescent="0.15">
      <c r="G102" s="1" t="s">
        <v>133</v>
      </c>
      <c r="M102" s="11">
        <v>0</v>
      </c>
      <c r="N102" s="11">
        <v>1</v>
      </c>
      <c r="R102" s="7">
        <f>SUM(M102:N102)</f>
        <v>1</v>
      </c>
      <c r="S102" s="2" t="s">
        <v>136</v>
      </c>
      <c r="T102" s="10">
        <v>1</v>
      </c>
    </row>
    <row r="103" spans="1:22" x14ac:dyDescent="0.15">
      <c r="G103" s="1" t="s">
        <v>134</v>
      </c>
      <c r="O103" s="11">
        <v>1</v>
      </c>
      <c r="P103" s="11">
        <v>0</v>
      </c>
      <c r="R103" s="7">
        <f>SUM(O103:P103)</f>
        <v>1</v>
      </c>
      <c r="S103" s="2" t="s">
        <v>136</v>
      </c>
      <c r="T103" s="10">
        <v>1</v>
      </c>
    </row>
    <row r="104" spans="1:22" x14ac:dyDescent="0.15">
      <c r="G104" s="1" t="s">
        <v>135</v>
      </c>
      <c r="M104" s="11">
        <v>1</v>
      </c>
      <c r="N104" s="11">
        <v>0</v>
      </c>
      <c r="O104" s="11">
        <v>0</v>
      </c>
      <c r="P104" s="11">
        <v>0</v>
      </c>
      <c r="Q104" s="11">
        <v>0</v>
      </c>
      <c r="R104" s="7">
        <f>SUM(M104:Q104)</f>
        <v>1</v>
      </c>
      <c r="S104" s="2" t="s">
        <v>136</v>
      </c>
      <c r="T104" s="10">
        <v>1</v>
      </c>
    </row>
    <row r="105" spans="1:22" x14ac:dyDescent="0.15">
      <c r="G105" s="1"/>
    </row>
    <row r="106" spans="1:22" x14ac:dyDescent="0.15">
      <c r="G106" s="1" t="s">
        <v>139</v>
      </c>
      <c r="M106" s="10">
        <v>1</v>
      </c>
      <c r="N106" s="10">
        <v>1</v>
      </c>
      <c r="O106" s="10">
        <v>1</v>
      </c>
      <c r="P106" s="10">
        <v>1</v>
      </c>
      <c r="Q106" s="10">
        <v>1</v>
      </c>
    </row>
    <row r="107" spans="1:22" x14ac:dyDescent="0.15">
      <c r="G107" s="1" t="s">
        <v>140</v>
      </c>
      <c r="M107" s="9">
        <f>M106+M102+M104</f>
        <v>2</v>
      </c>
      <c r="N107" s="9">
        <f>N106+N102+N104</f>
        <v>2</v>
      </c>
      <c r="O107" s="9">
        <f>O100+O103+O104</f>
        <v>2</v>
      </c>
      <c r="P107" s="9">
        <f>P100+P103+P104</f>
        <v>1</v>
      </c>
      <c r="Q107" s="9">
        <f>Q100+Q106</f>
        <v>2</v>
      </c>
    </row>
  </sheetData>
  <mergeCells count="2">
    <mergeCell ref="H1:L1"/>
    <mergeCell ref="M1:Q1"/>
  </mergeCells>
  <phoneticPr fontId="3" type="noConversion"/>
  <conditionalFormatting sqref="G3:G99">
    <cfRule type="colorScale" priority="2">
      <colorScale>
        <cfvo type="min"/>
        <cfvo type="max"/>
        <color rgb="FFFCFCFF"/>
        <color rgb="FF63BE7B"/>
      </colorScale>
    </cfRule>
  </conditionalFormatting>
  <conditionalFormatting sqref="M3:Q99">
    <cfRule type="colorScale" priority="1">
      <colorScale>
        <cfvo type="min"/>
        <cfvo type="max"/>
        <color rgb="FFFCFCFF"/>
        <color rgb="FFF8696B"/>
      </colorScale>
    </cfRule>
  </conditionalFormatting>
  <printOptions headings="1" gridLine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sqref="A1:J7"/>
    </sheetView>
  </sheetViews>
  <sheetFormatPr baseColWidth="10" defaultColWidth="8.83203125" defaultRowHeight="14" x14ac:dyDescent="0.15"/>
  <cols>
    <col min="1" max="1" width="18.5" style="2" bestFit="1" customWidth="1"/>
    <col min="2" max="2" width="10.1640625" style="2" bestFit="1" customWidth="1"/>
    <col min="3" max="3" width="5.1640625" style="2" bestFit="1" customWidth="1"/>
    <col min="4" max="4" width="8.33203125" style="2" bestFit="1" customWidth="1"/>
    <col min="5" max="5" width="6.33203125" style="2" bestFit="1" customWidth="1"/>
    <col min="6" max="6" width="13.33203125" style="2" bestFit="1" customWidth="1"/>
    <col min="7" max="7" width="12.33203125" style="2" bestFit="1" customWidth="1"/>
    <col min="8" max="8" width="7.1640625" style="2" bestFit="1" customWidth="1"/>
    <col min="9" max="9" width="5.6640625" style="2" bestFit="1" customWidth="1"/>
    <col min="10" max="10" width="15" style="2" bestFit="1" customWidth="1"/>
    <col min="11" max="16384" width="8.83203125" style="2"/>
  </cols>
  <sheetData>
    <row r="1" spans="1:10" x14ac:dyDescent="0.15">
      <c r="A1" s="1" t="s">
        <v>124</v>
      </c>
      <c r="B1" s="1" t="s">
        <v>126</v>
      </c>
      <c r="C1" s="1" t="s">
        <v>97</v>
      </c>
      <c r="D1" s="1" t="s">
        <v>108</v>
      </c>
      <c r="E1" s="1" t="s">
        <v>114</v>
      </c>
      <c r="F1" s="1" t="s">
        <v>122</v>
      </c>
      <c r="G1" s="1" t="s">
        <v>121</v>
      </c>
      <c r="H1" s="1" t="s">
        <v>125</v>
      </c>
      <c r="I1" s="1" t="s">
        <v>120</v>
      </c>
      <c r="J1" s="1" t="s">
        <v>123</v>
      </c>
    </row>
    <row r="2" spans="1:10" x14ac:dyDescent="0.15">
      <c r="A2" s="2" t="s">
        <v>0</v>
      </c>
      <c r="B2" s="3">
        <v>4.2</v>
      </c>
      <c r="C2" s="2" t="s">
        <v>98</v>
      </c>
      <c r="D2" s="2" t="s">
        <v>112</v>
      </c>
      <c r="E2" s="2" t="s">
        <v>106</v>
      </c>
      <c r="F2" s="2">
        <v>-200</v>
      </c>
      <c r="G2" s="2">
        <v>18.899999999999999</v>
      </c>
      <c r="H2" s="2">
        <v>55.11</v>
      </c>
      <c r="I2" s="2">
        <v>6.37</v>
      </c>
      <c r="J2" s="2">
        <v>27.57</v>
      </c>
    </row>
    <row r="3" spans="1:10" x14ac:dyDescent="0.15">
      <c r="A3" s="2" t="s">
        <v>1</v>
      </c>
      <c r="B3" s="3">
        <v>4.4000000000000004</v>
      </c>
      <c r="C3" s="2" t="s">
        <v>99</v>
      </c>
      <c r="D3" s="2" t="s">
        <v>109</v>
      </c>
      <c r="E3" s="2" t="s">
        <v>115</v>
      </c>
      <c r="F3" s="2">
        <v>-1200</v>
      </c>
      <c r="G3" s="2">
        <v>29.8</v>
      </c>
      <c r="H3" s="2">
        <v>48.23</v>
      </c>
      <c r="I3" s="2">
        <v>15.84</v>
      </c>
      <c r="J3" s="2">
        <v>27.99</v>
      </c>
    </row>
    <row r="4" spans="1:10" x14ac:dyDescent="0.15">
      <c r="A4" s="2" t="s">
        <v>2</v>
      </c>
      <c r="B4" s="3">
        <v>3.3</v>
      </c>
      <c r="C4" s="2" t="s">
        <v>98</v>
      </c>
      <c r="D4" s="2" t="s">
        <v>109</v>
      </c>
      <c r="E4" s="2" t="s">
        <v>106</v>
      </c>
      <c r="F4" s="2">
        <v>-200</v>
      </c>
      <c r="G4" s="2">
        <v>17.899999999999999</v>
      </c>
      <c r="H4" s="2">
        <v>41.26</v>
      </c>
      <c r="I4" s="2">
        <v>4.4000000000000004</v>
      </c>
      <c r="J4" s="2">
        <v>20.64</v>
      </c>
    </row>
    <row r="5" spans="1:10" x14ac:dyDescent="0.15">
      <c r="A5" s="2" t="s">
        <v>3</v>
      </c>
      <c r="B5" s="3">
        <v>5</v>
      </c>
      <c r="C5" s="2" t="s">
        <v>100</v>
      </c>
      <c r="D5" s="2" t="s">
        <v>113</v>
      </c>
      <c r="E5" s="2" t="s">
        <v>103</v>
      </c>
      <c r="F5" s="2">
        <v>-400</v>
      </c>
      <c r="G5" s="2">
        <v>25.7</v>
      </c>
      <c r="H5" s="2">
        <v>49.24</v>
      </c>
      <c r="I5" s="2">
        <v>11.96</v>
      </c>
      <c r="J5" s="2">
        <v>30.19</v>
      </c>
    </row>
    <row r="6" spans="1:10" x14ac:dyDescent="0.15">
      <c r="A6" s="2" t="s">
        <v>4</v>
      </c>
      <c r="B6" s="3">
        <v>3.4</v>
      </c>
      <c r="C6" s="2" t="s">
        <v>99</v>
      </c>
      <c r="D6" s="2" t="s">
        <v>112</v>
      </c>
      <c r="E6" s="2" t="s">
        <v>115</v>
      </c>
      <c r="F6" s="2">
        <v>-500</v>
      </c>
      <c r="G6" s="2">
        <v>22.9</v>
      </c>
      <c r="H6" s="2">
        <v>38.130000000000003</v>
      </c>
      <c r="I6" s="2">
        <v>6.59</v>
      </c>
      <c r="J6" s="2">
        <v>20.399999999999999</v>
      </c>
    </row>
    <row r="7" spans="1:10" x14ac:dyDescent="0.15">
      <c r="A7" s="2" t="s">
        <v>5</v>
      </c>
      <c r="B7" s="3">
        <v>3.6</v>
      </c>
      <c r="C7" s="2" t="s">
        <v>101</v>
      </c>
      <c r="D7" s="2" t="s">
        <v>110</v>
      </c>
      <c r="E7" s="2" t="s">
        <v>105</v>
      </c>
      <c r="F7" s="2">
        <v>-700</v>
      </c>
      <c r="G7" s="2">
        <v>22</v>
      </c>
      <c r="H7" s="2">
        <v>36.36</v>
      </c>
      <c r="I7" s="2">
        <v>6.39</v>
      </c>
      <c r="J7" s="2">
        <v>20.87</v>
      </c>
    </row>
    <row r="8" spans="1:10" x14ac:dyDescent="0.15">
      <c r="A8" s="2" t="s">
        <v>6</v>
      </c>
      <c r="B8" s="3">
        <v>5.0999999999999996</v>
      </c>
      <c r="C8" s="2" t="s">
        <v>100</v>
      </c>
      <c r="D8" s="2" t="s">
        <v>109</v>
      </c>
      <c r="E8" s="2" t="s">
        <v>103</v>
      </c>
      <c r="F8" s="2">
        <v>600</v>
      </c>
      <c r="G8" s="2">
        <v>24.4</v>
      </c>
      <c r="H8" s="2">
        <v>41.29</v>
      </c>
      <c r="I8" s="2">
        <v>22.29</v>
      </c>
      <c r="J8" s="2">
        <v>29.49</v>
      </c>
    </row>
    <row r="9" spans="1:10" x14ac:dyDescent="0.15">
      <c r="A9" s="2" t="s">
        <v>7</v>
      </c>
      <c r="B9" s="3">
        <v>4.2</v>
      </c>
      <c r="C9" s="2" t="s">
        <v>101</v>
      </c>
      <c r="D9" s="2" t="s">
        <v>109</v>
      </c>
      <c r="E9" s="2" t="s">
        <v>105</v>
      </c>
      <c r="F9" s="2">
        <v>-1100</v>
      </c>
      <c r="G9" s="2">
        <v>25.6</v>
      </c>
      <c r="H9" s="2">
        <v>47.78</v>
      </c>
      <c r="I9" s="2">
        <v>6.84</v>
      </c>
      <c r="J9" s="2">
        <v>23.9</v>
      </c>
    </row>
    <row r="10" spans="1:10" x14ac:dyDescent="0.15">
      <c r="A10" s="2" t="s">
        <v>8</v>
      </c>
      <c r="B10" s="3">
        <v>5.3</v>
      </c>
      <c r="C10" s="2" t="s">
        <v>100</v>
      </c>
      <c r="D10" s="2" t="s">
        <v>110</v>
      </c>
      <c r="E10" s="2" t="s">
        <v>103</v>
      </c>
      <c r="F10" s="2">
        <v>-200</v>
      </c>
      <c r="G10" s="2">
        <v>29.9</v>
      </c>
      <c r="H10" s="2">
        <v>40.799999999999997</v>
      </c>
      <c r="I10" s="2">
        <v>10.37</v>
      </c>
      <c r="J10" s="2">
        <v>29.14</v>
      </c>
    </row>
    <row r="11" spans="1:10" x14ac:dyDescent="0.15">
      <c r="A11" s="2" t="s">
        <v>9</v>
      </c>
      <c r="B11" s="3">
        <v>4.0999999999999996</v>
      </c>
      <c r="C11" s="2" t="s">
        <v>99</v>
      </c>
      <c r="D11" s="2" t="s">
        <v>110</v>
      </c>
      <c r="E11" s="2" t="s">
        <v>115</v>
      </c>
      <c r="F11" s="2">
        <v>-200</v>
      </c>
      <c r="G11" s="2">
        <v>32.5</v>
      </c>
      <c r="H11" s="2">
        <v>39.51</v>
      </c>
      <c r="I11" s="2">
        <v>12.79</v>
      </c>
      <c r="J11" s="2">
        <v>22.4</v>
      </c>
    </row>
    <row r="12" spans="1:10" x14ac:dyDescent="0.15">
      <c r="A12" s="2" t="s">
        <v>10</v>
      </c>
      <c r="B12" s="3">
        <v>4.9000000000000004</v>
      </c>
      <c r="C12" s="2" t="s">
        <v>102</v>
      </c>
      <c r="D12" s="2" t="s">
        <v>112</v>
      </c>
      <c r="E12" s="2" t="s">
        <v>99</v>
      </c>
      <c r="F12" s="2">
        <v>-100</v>
      </c>
      <c r="G12" s="2">
        <v>27.9</v>
      </c>
      <c r="H12" s="2">
        <v>53.05</v>
      </c>
      <c r="I12" s="2">
        <v>6.02</v>
      </c>
      <c r="J12" s="2">
        <v>26.54</v>
      </c>
    </row>
    <row r="13" spans="1:10" x14ac:dyDescent="0.15">
      <c r="A13" s="2" t="s">
        <v>11</v>
      </c>
      <c r="B13" s="3">
        <v>5</v>
      </c>
      <c r="C13" s="2" t="s">
        <v>103</v>
      </c>
      <c r="D13" s="2" t="s">
        <v>110</v>
      </c>
      <c r="E13" s="2" t="s">
        <v>116</v>
      </c>
      <c r="F13" s="2">
        <v>-300</v>
      </c>
      <c r="G13" s="2">
        <v>32.9</v>
      </c>
      <c r="H13" s="2">
        <v>45</v>
      </c>
      <c r="I13" s="2">
        <v>9.1999999999999993</v>
      </c>
      <c r="J13" s="2">
        <v>26.98</v>
      </c>
    </row>
    <row r="14" spans="1:10" x14ac:dyDescent="0.15">
      <c r="A14" s="2" t="s">
        <v>12</v>
      </c>
      <c r="B14" s="3">
        <v>5.3</v>
      </c>
      <c r="C14" s="2" t="s">
        <v>99</v>
      </c>
      <c r="D14" s="2" t="s">
        <v>113</v>
      </c>
      <c r="E14" s="2" t="s">
        <v>115</v>
      </c>
      <c r="F14" s="2">
        <v>-600</v>
      </c>
      <c r="G14" s="2">
        <v>25.8</v>
      </c>
      <c r="H14" s="2">
        <v>39.479999999999997</v>
      </c>
      <c r="I14" s="2">
        <v>19.600000000000001</v>
      </c>
      <c r="J14" s="2">
        <v>28.2</v>
      </c>
    </row>
    <row r="15" spans="1:10" x14ac:dyDescent="0.15">
      <c r="A15" s="2" t="s">
        <v>13</v>
      </c>
      <c r="B15" s="3">
        <v>6.9</v>
      </c>
      <c r="C15" s="2" t="s">
        <v>103</v>
      </c>
      <c r="D15" s="2" t="s">
        <v>113</v>
      </c>
      <c r="E15" s="2" t="s">
        <v>116</v>
      </c>
      <c r="F15" s="2">
        <v>-1000</v>
      </c>
      <c r="G15" s="2">
        <v>16</v>
      </c>
      <c r="H15" s="2">
        <v>56.94</v>
      </c>
      <c r="I15" s="2">
        <v>19.2</v>
      </c>
      <c r="J15" s="2">
        <v>36.57</v>
      </c>
    </row>
    <row r="16" spans="1:10" x14ac:dyDescent="0.15">
      <c r="A16" s="2" t="s">
        <v>14</v>
      </c>
      <c r="B16" s="3">
        <v>4.3</v>
      </c>
      <c r="C16" s="2" t="s">
        <v>98</v>
      </c>
      <c r="D16" s="2" t="s">
        <v>113</v>
      </c>
      <c r="E16" s="2" t="s">
        <v>106</v>
      </c>
      <c r="F16" s="2">
        <v>-1200</v>
      </c>
      <c r="G16" s="2">
        <v>15.2</v>
      </c>
      <c r="H16" s="2">
        <v>45.46</v>
      </c>
      <c r="I16" s="2">
        <v>10.029999999999999</v>
      </c>
      <c r="J16" s="2">
        <v>22.74</v>
      </c>
    </row>
    <row r="17" spans="1:10" x14ac:dyDescent="0.15">
      <c r="A17" s="2" t="s">
        <v>15</v>
      </c>
      <c r="B17" s="3">
        <v>5.3</v>
      </c>
      <c r="C17" s="2" t="s">
        <v>104</v>
      </c>
      <c r="D17" s="2" t="s">
        <v>110</v>
      </c>
      <c r="E17" s="2" t="s">
        <v>107</v>
      </c>
      <c r="F17" s="2">
        <v>-500</v>
      </c>
      <c r="G17" s="2">
        <v>31.2</v>
      </c>
      <c r="H17" s="2">
        <v>44.73</v>
      </c>
      <c r="I17" s="2">
        <v>11.56</v>
      </c>
      <c r="J17" s="2">
        <v>27.99</v>
      </c>
    </row>
    <row r="18" spans="1:10" x14ac:dyDescent="0.15">
      <c r="A18" s="2" t="s">
        <v>16</v>
      </c>
      <c r="B18" s="3">
        <v>3.7</v>
      </c>
      <c r="C18" s="2" t="s">
        <v>98</v>
      </c>
      <c r="D18" s="2" t="s">
        <v>110</v>
      </c>
      <c r="E18" s="2" t="s">
        <v>106</v>
      </c>
      <c r="F18" s="2">
        <v>100</v>
      </c>
      <c r="G18" s="2">
        <v>24.8</v>
      </c>
      <c r="H18" s="2">
        <v>34.01</v>
      </c>
      <c r="I18" s="2">
        <v>5.87</v>
      </c>
      <c r="J18" s="2">
        <v>19.37</v>
      </c>
    </row>
    <row r="19" spans="1:10" x14ac:dyDescent="0.15">
      <c r="A19" s="2" t="s">
        <v>17</v>
      </c>
      <c r="B19" s="3">
        <v>6.4</v>
      </c>
      <c r="C19" s="2" t="s">
        <v>105</v>
      </c>
      <c r="D19" s="2" t="s">
        <v>111</v>
      </c>
      <c r="E19" s="2" t="s">
        <v>117</v>
      </c>
      <c r="F19" s="2">
        <v>-900</v>
      </c>
      <c r="G19" s="2">
        <v>33.5</v>
      </c>
      <c r="H19" s="2">
        <v>57.3</v>
      </c>
      <c r="I19" s="2">
        <v>15.23</v>
      </c>
      <c r="J19" s="2">
        <v>33.47</v>
      </c>
    </row>
    <row r="20" spans="1:10" x14ac:dyDescent="0.15">
      <c r="A20" s="2" t="s">
        <v>18</v>
      </c>
      <c r="B20" s="3">
        <v>10.8</v>
      </c>
      <c r="C20" s="2" t="s">
        <v>100</v>
      </c>
      <c r="D20" s="2" t="s">
        <v>111</v>
      </c>
      <c r="E20" s="2" t="s">
        <v>103</v>
      </c>
      <c r="F20" s="2">
        <v>-700</v>
      </c>
      <c r="G20" s="2">
        <v>31.4</v>
      </c>
      <c r="H20" s="2">
        <v>79.14</v>
      </c>
      <c r="I20" s="2">
        <v>33.369999999999997</v>
      </c>
      <c r="J20" s="2">
        <v>56.37</v>
      </c>
    </row>
    <row r="21" spans="1:10" x14ac:dyDescent="0.15">
      <c r="A21" s="2" t="s">
        <v>19</v>
      </c>
      <c r="B21" s="3">
        <v>7.8</v>
      </c>
      <c r="C21" s="2" t="s">
        <v>99</v>
      </c>
      <c r="D21" s="2" t="s">
        <v>111</v>
      </c>
      <c r="E21" s="2" t="s">
        <v>115</v>
      </c>
      <c r="F21" s="2">
        <v>-400</v>
      </c>
      <c r="G21" s="2">
        <v>33.9</v>
      </c>
      <c r="H21" s="2">
        <v>65.75</v>
      </c>
      <c r="I21" s="2">
        <v>21.25</v>
      </c>
      <c r="J21" s="2">
        <v>40.39</v>
      </c>
    </row>
    <row r="22" spans="1:10" x14ac:dyDescent="0.15">
      <c r="A22" s="2" t="s">
        <v>20</v>
      </c>
      <c r="B22" s="3">
        <v>4.2</v>
      </c>
      <c r="C22" s="2" t="s">
        <v>101</v>
      </c>
      <c r="D22" s="2" t="s">
        <v>113</v>
      </c>
      <c r="E22" s="2" t="s">
        <v>105</v>
      </c>
      <c r="F22" s="2">
        <v>-200</v>
      </c>
      <c r="G22" s="2">
        <v>22.2</v>
      </c>
      <c r="H22" s="2">
        <v>36.53</v>
      </c>
      <c r="I22" s="2">
        <v>6.13</v>
      </c>
      <c r="J22" s="2">
        <v>21.73</v>
      </c>
    </row>
    <row r="23" spans="1:10" x14ac:dyDescent="0.15">
      <c r="A23" s="2" t="s">
        <v>21</v>
      </c>
      <c r="B23" s="3">
        <v>5.8</v>
      </c>
      <c r="C23" s="2" t="s">
        <v>106</v>
      </c>
      <c r="D23" s="2" t="s">
        <v>112</v>
      </c>
      <c r="E23" s="2" t="s">
        <v>118</v>
      </c>
      <c r="F23" s="2">
        <v>-800</v>
      </c>
      <c r="G23" s="2">
        <v>31</v>
      </c>
      <c r="H23" s="2">
        <v>43.52</v>
      </c>
      <c r="I23" s="2">
        <v>11.6</v>
      </c>
      <c r="J23" s="2">
        <v>29.81</v>
      </c>
    </row>
    <row r="24" spans="1:10" x14ac:dyDescent="0.15">
      <c r="A24" s="2" t="s">
        <v>22</v>
      </c>
      <c r="B24" s="3">
        <v>6.7</v>
      </c>
      <c r="C24" s="2" t="s">
        <v>101</v>
      </c>
      <c r="D24" s="2" t="s">
        <v>111</v>
      </c>
      <c r="E24" s="2" t="s">
        <v>105</v>
      </c>
      <c r="F24" s="2">
        <v>-900</v>
      </c>
      <c r="G24" s="2">
        <v>25.5</v>
      </c>
      <c r="H24" s="2">
        <v>47.88</v>
      </c>
      <c r="I24" s="2">
        <v>14.98</v>
      </c>
      <c r="J24" s="2">
        <v>34.200000000000003</v>
      </c>
    </row>
    <row r="25" spans="1:10" x14ac:dyDescent="0.15">
      <c r="A25" s="2" t="s">
        <v>23</v>
      </c>
      <c r="B25" s="3">
        <v>11</v>
      </c>
      <c r="C25" s="2" t="s">
        <v>105</v>
      </c>
      <c r="D25" s="2" t="s">
        <v>109</v>
      </c>
      <c r="E25" s="2" t="s">
        <v>117</v>
      </c>
      <c r="F25" s="2">
        <v>-600</v>
      </c>
      <c r="G25" s="2">
        <v>35.5</v>
      </c>
      <c r="H25" s="2">
        <v>78.319999999999993</v>
      </c>
      <c r="I25" s="2">
        <v>28.42</v>
      </c>
      <c r="J25" s="2">
        <v>55.94</v>
      </c>
    </row>
    <row r="26" spans="1:10" x14ac:dyDescent="0.15">
      <c r="A26" s="2" t="s">
        <v>24</v>
      </c>
      <c r="B26" s="3">
        <v>6.2</v>
      </c>
      <c r="C26" s="2" t="s">
        <v>101</v>
      </c>
      <c r="D26" s="2" t="s">
        <v>110</v>
      </c>
      <c r="E26" s="2" t="s">
        <v>105</v>
      </c>
      <c r="F26" s="2">
        <v>-300</v>
      </c>
      <c r="G26" s="2">
        <v>35.5</v>
      </c>
      <c r="H26" s="2">
        <v>49.85</v>
      </c>
      <c r="I26" s="2">
        <v>13.13</v>
      </c>
      <c r="J26" s="2">
        <v>31.49</v>
      </c>
    </row>
    <row r="27" spans="1:10" x14ac:dyDescent="0.15">
      <c r="A27" s="2" t="s">
        <v>25</v>
      </c>
      <c r="B27" s="3">
        <v>6.1</v>
      </c>
      <c r="C27" s="2" t="s">
        <v>104</v>
      </c>
      <c r="D27" s="2" t="s">
        <v>109</v>
      </c>
      <c r="E27" s="2" t="s">
        <v>107</v>
      </c>
      <c r="F27" s="2">
        <v>-200</v>
      </c>
      <c r="G27" s="2">
        <v>28.6</v>
      </c>
      <c r="H27" s="2">
        <v>48.68</v>
      </c>
      <c r="I27" s="2">
        <v>13.56</v>
      </c>
      <c r="J27" s="2">
        <v>30.95</v>
      </c>
    </row>
    <row r="28" spans="1:10" x14ac:dyDescent="0.15">
      <c r="A28" s="2" t="s">
        <v>26</v>
      </c>
      <c r="B28" s="3">
        <v>3.7</v>
      </c>
      <c r="C28" s="2" t="s">
        <v>104</v>
      </c>
      <c r="D28" s="2" t="s">
        <v>110</v>
      </c>
      <c r="E28" s="2" t="s">
        <v>107</v>
      </c>
      <c r="F28" s="2">
        <v>200</v>
      </c>
      <c r="G28" s="2">
        <v>18.600000000000001</v>
      </c>
      <c r="H28" s="2">
        <v>37.479999999999997</v>
      </c>
      <c r="I28" s="2">
        <v>4.93</v>
      </c>
      <c r="J28" s="2">
        <v>18.75</v>
      </c>
    </row>
    <row r="29" spans="1:10" x14ac:dyDescent="0.15">
      <c r="A29" s="2" t="s">
        <v>27</v>
      </c>
      <c r="B29" s="3">
        <v>8.1</v>
      </c>
      <c r="C29" s="2" t="s">
        <v>102</v>
      </c>
      <c r="D29" s="2" t="s">
        <v>109</v>
      </c>
      <c r="E29" s="2" t="s">
        <v>99</v>
      </c>
      <c r="F29" s="2">
        <v>-500</v>
      </c>
      <c r="G29" s="2">
        <v>34.200000000000003</v>
      </c>
      <c r="H29" s="2">
        <v>76.400000000000006</v>
      </c>
      <c r="I29" s="2">
        <v>19.690000000000001</v>
      </c>
      <c r="J29" s="2">
        <v>41.03</v>
      </c>
    </row>
    <row r="30" spans="1:10" x14ac:dyDescent="0.15">
      <c r="A30" s="2" t="s">
        <v>28</v>
      </c>
      <c r="B30" s="3">
        <v>5.0999999999999996</v>
      </c>
      <c r="C30" s="2" t="s">
        <v>104</v>
      </c>
      <c r="D30" s="2" t="s">
        <v>113</v>
      </c>
      <c r="E30" s="2" t="s">
        <v>107</v>
      </c>
      <c r="F30" s="2">
        <v>-200</v>
      </c>
      <c r="G30" s="2">
        <v>23.2</v>
      </c>
      <c r="H30" s="2">
        <v>43.19</v>
      </c>
      <c r="I30" s="2">
        <v>11.35</v>
      </c>
      <c r="J30" s="2">
        <v>25.8</v>
      </c>
    </row>
    <row r="31" spans="1:10" x14ac:dyDescent="0.15">
      <c r="A31" s="2" t="s">
        <v>29</v>
      </c>
      <c r="B31" s="3">
        <v>4.9000000000000004</v>
      </c>
      <c r="C31" s="2" t="s">
        <v>107</v>
      </c>
      <c r="D31" s="2" t="s">
        <v>112</v>
      </c>
      <c r="E31" s="2" t="s">
        <v>119</v>
      </c>
      <c r="F31" s="2">
        <v>-100</v>
      </c>
      <c r="G31" s="2">
        <v>27.4</v>
      </c>
      <c r="H31" s="2">
        <v>43.92</v>
      </c>
      <c r="I31" s="2">
        <v>6.33</v>
      </c>
      <c r="J31" s="2">
        <v>24.73</v>
      </c>
    </row>
    <row r="32" spans="1:10" x14ac:dyDescent="0.15">
      <c r="A32" s="2" t="s">
        <v>30</v>
      </c>
      <c r="B32" s="3">
        <v>5</v>
      </c>
      <c r="C32" s="2" t="s">
        <v>101</v>
      </c>
      <c r="D32" s="2" t="s">
        <v>109</v>
      </c>
      <c r="E32" s="2" t="s">
        <v>105</v>
      </c>
      <c r="F32" s="2">
        <v>-300</v>
      </c>
      <c r="G32" s="2">
        <v>25.4</v>
      </c>
      <c r="H32" s="2">
        <v>40.53</v>
      </c>
      <c r="I32" s="2">
        <v>7.59</v>
      </c>
      <c r="J32" s="2">
        <v>25.13</v>
      </c>
    </row>
    <row r="33" spans="1:10" x14ac:dyDescent="0.15">
      <c r="A33" s="2" t="s">
        <v>31</v>
      </c>
      <c r="B33" s="3">
        <v>5.4</v>
      </c>
      <c r="C33" s="2" t="s">
        <v>98</v>
      </c>
      <c r="D33" s="2" t="s">
        <v>109</v>
      </c>
      <c r="E33" s="2" t="s">
        <v>106</v>
      </c>
      <c r="F33" s="2">
        <v>1400</v>
      </c>
      <c r="G33" s="2">
        <v>22.2</v>
      </c>
      <c r="H33" s="2">
        <v>37.909999999999997</v>
      </c>
      <c r="I33" s="2">
        <v>20.47</v>
      </c>
      <c r="J33" s="2">
        <v>27.08</v>
      </c>
    </row>
    <row r="34" spans="1:10" x14ac:dyDescent="0.15">
      <c r="A34" s="2" t="s">
        <v>32</v>
      </c>
      <c r="B34" s="3">
        <v>8.5</v>
      </c>
      <c r="C34" s="2" t="s">
        <v>104</v>
      </c>
      <c r="D34" s="2" t="s">
        <v>111</v>
      </c>
      <c r="E34" s="2" t="s">
        <v>107</v>
      </c>
      <c r="F34" s="2">
        <v>-700</v>
      </c>
      <c r="G34" s="2">
        <v>31.6</v>
      </c>
      <c r="H34" s="2">
        <v>68.55</v>
      </c>
      <c r="I34" s="2">
        <v>22.68</v>
      </c>
      <c r="J34" s="2">
        <v>42.47</v>
      </c>
    </row>
    <row r="35" spans="1:10" x14ac:dyDescent="0.15">
      <c r="A35" s="2" t="s">
        <v>33</v>
      </c>
      <c r="B35" s="3">
        <v>4.4000000000000004</v>
      </c>
      <c r="C35" s="2" t="s">
        <v>100</v>
      </c>
      <c r="D35" s="2" t="s">
        <v>109</v>
      </c>
      <c r="E35" s="2" t="s">
        <v>103</v>
      </c>
      <c r="F35" s="2">
        <v>-100</v>
      </c>
      <c r="G35" s="2">
        <v>22.9</v>
      </c>
      <c r="H35" s="2">
        <v>43.98</v>
      </c>
      <c r="I35" s="2">
        <v>6.29</v>
      </c>
      <c r="J35" s="2">
        <v>22</v>
      </c>
    </row>
    <row r="36" spans="1:10" x14ac:dyDescent="0.15">
      <c r="A36" s="2" t="s">
        <v>34</v>
      </c>
      <c r="B36" s="3">
        <v>6.6</v>
      </c>
      <c r="C36" s="2" t="s">
        <v>100</v>
      </c>
      <c r="D36" s="2" t="s">
        <v>110</v>
      </c>
      <c r="E36" s="2" t="s">
        <v>103</v>
      </c>
      <c r="F36" s="2">
        <v>100</v>
      </c>
      <c r="G36" s="2">
        <v>24.7</v>
      </c>
      <c r="H36" s="2">
        <v>56.66</v>
      </c>
      <c r="I36" s="2">
        <v>12.74</v>
      </c>
      <c r="J36" s="2">
        <v>32.83</v>
      </c>
    </row>
    <row r="37" spans="1:10" x14ac:dyDescent="0.15">
      <c r="A37" s="2" t="s">
        <v>35</v>
      </c>
      <c r="B37" s="3">
        <v>6.8</v>
      </c>
      <c r="C37" s="2" t="s">
        <v>103</v>
      </c>
      <c r="D37" s="2" t="s">
        <v>109</v>
      </c>
      <c r="E37" s="2" t="s">
        <v>116</v>
      </c>
      <c r="F37" s="2">
        <v>-500</v>
      </c>
      <c r="G37" s="2">
        <v>32.6</v>
      </c>
      <c r="H37" s="2">
        <v>49.04</v>
      </c>
      <c r="I37" s="2">
        <v>15.25</v>
      </c>
      <c r="J37" s="2">
        <v>33.450000000000003</v>
      </c>
    </row>
    <row r="38" spans="1:10" x14ac:dyDescent="0.15">
      <c r="A38" s="2" t="s">
        <v>36</v>
      </c>
      <c r="B38" s="3">
        <v>5.4</v>
      </c>
      <c r="C38" s="2" t="s">
        <v>107</v>
      </c>
      <c r="D38" s="2" t="s">
        <v>113</v>
      </c>
      <c r="E38" s="2" t="s">
        <v>119</v>
      </c>
      <c r="F38" s="2">
        <v>-600</v>
      </c>
      <c r="G38" s="2">
        <v>24.7</v>
      </c>
      <c r="H38" s="2">
        <v>42.52</v>
      </c>
      <c r="I38" s="2">
        <v>11.19</v>
      </c>
      <c r="J38" s="2">
        <v>26.51</v>
      </c>
    </row>
    <row r="39" spans="1:10" x14ac:dyDescent="0.15">
      <c r="A39" s="2" t="s">
        <v>37</v>
      </c>
      <c r="B39" s="3">
        <v>5.8</v>
      </c>
      <c r="C39" s="2" t="s">
        <v>101</v>
      </c>
      <c r="D39" s="2" t="s">
        <v>109</v>
      </c>
      <c r="E39" s="2" t="s">
        <v>105</v>
      </c>
      <c r="F39" s="2">
        <v>-800</v>
      </c>
      <c r="G39" s="2">
        <v>29.3</v>
      </c>
      <c r="H39" s="2">
        <v>47.5</v>
      </c>
      <c r="I39" s="2">
        <v>13.9</v>
      </c>
      <c r="J39" s="2">
        <v>28.48</v>
      </c>
    </row>
    <row r="40" spans="1:10" x14ac:dyDescent="0.15">
      <c r="A40" s="2" t="s">
        <v>38</v>
      </c>
      <c r="B40" s="3">
        <v>5.6</v>
      </c>
      <c r="C40" s="2" t="s">
        <v>102</v>
      </c>
      <c r="D40" s="2" t="s">
        <v>110</v>
      </c>
      <c r="E40" s="2" t="s">
        <v>99</v>
      </c>
      <c r="F40" s="2">
        <v>-100</v>
      </c>
      <c r="G40" s="2">
        <v>28.8</v>
      </c>
      <c r="H40" s="2">
        <v>47.06</v>
      </c>
      <c r="I40" s="2">
        <v>12.22</v>
      </c>
      <c r="J40" s="2">
        <v>27.52</v>
      </c>
    </row>
    <row r="41" spans="1:10" x14ac:dyDescent="0.15">
      <c r="A41" s="2" t="s">
        <v>39</v>
      </c>
      <c r="B41" s="3">
        <v>4.8</v>
      </c>
      <c r="C41" s="2" t="s">
        <v>102</v>
      </c>
      <c r="D41" s="2" t="s">
        <v>110</v>
      </c>
      <c r="E41" s="2" t="s">
        <v>99</v>
      </c>
      <c r="F41" s="2">
        <v>-300</v>
      </c>
      <c r="G41" s="2">
        <v>30.8</v>
      </c>
      <c r="H41" s="2">
        <v>40.380000000000003</v>
      </c>
      <c r="I41" s="2">
        <v>10.06</v>
      </c>
      <c r="J41" s="2">
        <v>23.45</v>
      </c>
    </row>
    <row r="42" spans="1:10" x14ac:dyDescent="0.15">
      <c r="A42" s="2" t="s">
        <v>40</v>
      </c>
      <c r="B42" s="3">
        <v>9.9</v>
      </c>
      <c r="C42" s="2" t="s">
        <v>105</v>
      </c>
      <c r="D42" s="2" t="s">
        <v>112</v>
      </c>
      <c r="E42" s="2" t="s">
        <v>117</v>
      </c>
      <c r="F42" s="2">
        <v>-1500</v>
      </c>
      <c r="G42" s="2">
        <v>36</v>
      </c>
      <c r="H42" s="2">
        <v>75.92</v>
      </c>
      <c r="I42" s="2">
        <v>23.19</v>
      </c>
      <c r="J42" s="2">
        <v>48.11</v>
      </c>
    </row>
    <row r="43" spans="1:10" x14ac:dyDescent="0.15">
      <c r="A43" s="2" t="s">
        <v>41</v>
      </c>
      <c r="B43" s="3">
        <v>7.9</v>
      </c>
      <c r="C43" s="2" t="s">
        <v>99</v>
      </c>
      <c r="D43" s="2" t="s">
        <v>109</v>
      </c>
      <c r="E43" s="2" t="s">
        <v>115</v>
      </c>
      <c r="F43" s="2">
        <v>-600</v>
      </c>
      <c r="G43" s="2">
        <v>33.799999999999997</v>
      </c>
      <c r="H43" s="2">
        <v>68.11</v>
      </c>
      <c r="I43" s="2">
        <v>14.47</v>
      </c>
      <c r="J43" s="2">
        <v>38.369999999999997</v>
      </c>
    </row>
    <row r="44" spans="1:10" x14ac:dyDescent="0.15">
      <c r="A44" s="2" t="s">
        <v>42</v>
      </c>
      <c r="B44" s="3">
        <v>9.6</v>
      </c>
      <c r="C44" s="2" t="s">
        <v>106</v>
      </c>
      <c r="D44" s="2" t="s">
        <v>109</v>
      </c>
      <c r="E44" s="2" t="s">
        <v>118</v>
      </c>
      <c r="F44" s="2">
        <v>-900</v>
      </c>
      <c r="G44" s="2">
        <v>32.6</v>
      </c>
      <c r="H44" s="2">
        <v>64.569999999999993</v>
      </c>
      <c r="I44" s="2">
        <v>20.94</v>
      </c>
      <c r="J44" s="2">
        <v>46.12</v>
      </c>
    </row>
    <row r="45" spans="1:10" x14ac:dyDescent="0.15">
      <c r="A45" s="2" t="s">
        <v>43</v>
      </c>
      <c r="B45" s="3">
        <v>3.9</v>
      </c>
      <c r="C45" s="2" t="s">
        <v>102</v>
      </c>
      <c r="D45" s="2" t="s">
        <v>111</v>
      </c>
      <c r="E45" s="2" t="s">
        <v>99</v>
      </c>
      <c r="G45" s="2">
        <v>14.7</v>
      </c>
      <c r="H45" s="2">
        <v>32.03</v>
      </c>
      <c r="I45" s="2">
        <v>5.62</v>
      </c>
      <c r="J45" s="2">
        <v>18.73</v>
      </c>
    </row>
    <row r="46" spans="1:10" x14ac:dyDescent="0.15">
      <c r="A46" s="2" t="s">
        <v>44</v>
      </c>
      <c r="B46" s="3">
        <v>4.4000000000000004</v>
      </c>
      <c r="C46" s="2" t="s">
        <v>107</v>
      </c>
      <c r="D46" s="2" t="s">
        <v>110</v>
      </c>
      <c r="E46" s="2" t="s">
        <v>119</v>
      </c>
      <c r="F46" s="2">
        <v>-300</v>
      </c>
      <c r="G46" s="2">
        <v>26.9</v>
      </c>
      <c r="H46" s="2">
        <v>29.53</v>
      </c>
      <c r="I46" s="2">
        <v>17.059999999999999</v>
      </c>
      <c r="J46" s="2">
        <v>21.09</v>
      </c>
    </row>
    <row r="47" spans="1:10" x14ac:dyDescent="0.15">
      <c r="A47" s="2" t="s">
        <v>45</v>
      </c>
      <c r="B47" s="3">
        <v>5.7</v>
      </c>
      <c r="C47" s="2" t="s">
        <v>98</v>
      </c>
      <c r="D47" s="2" t="s">
        <v>112</v>
      </c>
      <c r="E47" s="2" t="s">
        <v>106</v>
      </c>
      <c r="F47" s="2">
        <v>700</v>
      </c>
      <c r="G47" s="2">
        <v>27.3</v>
      </c>
      <c r="H47" s="2">
        <v>38.14</v>
      </c>
      <c r="I47" s="2">
        <v>21.57</v>
      </c>
      <c r="J47" s="2">
        <v>27.24</v>
      </c>
    </row>
    <row r="48" spans="1:10" x14ac:dyDescent="0.15">
      <c r="A48" s="2" t="s">
        <v>46</v>
      </c>
      <c r="B48" s="3">
        <v>4.2</v>
      </c>
      <c r="C48" s="2" t="s">
        <v>98</v>
      </c>
      <c r="D48" s="2" t="s">
        <v>111</v>
      </c>
      <c r="E48" s="2" t="s">
        <v>106</v>
      </c>
      <c r="F48" s="2">
        <v>-800</v>
      </c>
      <c r="G48" s="2">
        <v>17.100000000000001</v>
      </c>
      <c r="H48" s="2">
        <v>28</v>
      </c>
      <c r="I48" s="2">
        <v>15.12</v>
      </c>
      <c r="J48" s="2">
        <v>20</v>
      </c>
    </row>
    <row r="49" spans="1:10" x14ac:dyDescent="0.15">
      <c r="A49" s="2" t="s">
        <v>47</v>
      </c>
      <c r="B49" s="3">
        <v>4</v>
      </c>
      <c r="C49" s="2" t="s">
        <v>107</v>
      </c>
      <c r="D49" s="2" t="s">
        <v>109</v>
      </c>
      <c r="E49" s="2" t="s">
        <v>119</v>
      </c>
      <c r="F49" s="2">
        <v>100</v>
      </c>
      <c r="G49" s="2">
        <v>20</v>
      </c>
      <c r="H49" s="2">
        <v>36.04</v>
      </c>
      <c r="I49" s="2">
        <v>5.44</v>
      </c>
      <c r="J49" s="2">
        <v>19.02</v>
      </c>
    </row>
    <row r="50" spans="1:10" x14ac:dyDescent="0.15">
      <c r="A50" s="2" t="s">
        <v>48</v>
      </c>
      <c r="B50" s="3">
        <v>5.0999999999999996</v>
      </c>
      <c r="C50" s="2" t="s">
        <v>106</v>
      </c>
      <c r="D50" s="2" t="s">
        <v>109</v>
      </c>
      <c r="E50" s="2" t="s">
        <v>118</v>
      </c>
      <c r="F50" s="2">
        <v>-200</v>
      </c>
      <c r="G50" s="2">
        <v>26.7</v>
      </c>
      <c r="H50" s="2">
        <v>39.53</v>
      </c>
      <c r="I50" s="2">
        <v>10.220000000000001</v>
      </c>
      <c r="J50" s="2">
        <v>24.21</v>
      </c>
    </row>
    <row r="51" spans="1:10" x14ac:dyDescent="0.15">
      <c r="A51" s="2" t="s">
        <v>49</v>
      </c>
      <c r="B51" s="3">
        <v>5.3</v>
      </c>
      <c r="C51" s="2" t="s">
        <v>106</v>
      </c>
      <c r="D51" s="2" t="s">
        <v>112</v>
      </c>
      <c r="E51" s="2" t="s">
        <v>118</v>
      </c>
      <c r="F51" s="2">
        <v>-200</v>
      </c>
      <c r="G51" s="2">
        <v>27.3</v>
      </c>
      <c r="H51" s="2">
        <v>42.72</v>
      </c>
      <c r="I51" s="2">
        <v>9.25</v>
      </c>
      <c r="J51" s="2">
        <v>25.13</v>
      </c>
    </row>
    <row r="52" spans="1:10" x14ac:dyDescent="0.15">
      <c r="A52" s="2" t="s">
        <v>50</v>
      </c>
      <c r="B52" s="3">
        <v>4</v>
      </c>
      <c r="C52" s="2" t="s">
        <v>102</v>
      </c>
      <c r="D52" s="2" t="s">
        <v>111</v>
      </c>
      <c r="E52" s="2" t="s">
        <v>99</v>
      </c>
      <c r="F52" s="2">
        <v>-100</v>
      </c>
      <c r="G52" s="2">
        <v>14.1</v>
      </c>
      <c r="H52" s="2">
        <v>37.72</v>
      </c>
      <c r="I52" s="2">
        <v>4.57</v>
      </c>
      <c r="J52" s="2">
        <v>18.87</v>
      </c>
    </row>
    <row r="53" spans="1:10" x14ac:dyDescent="0.15">
      <c r="A53" s="2" t="s">
        <v>51</v>
      </c>
      <c r="B53" s="3">
        <v>7</v>
      </c>
      <c r="C53" s="2" t="s">
        <v>106</v>
      </c>
      <c r="D53" s="2" t="s">
        <v>113</v>
      </c>
      <c r="E53" s="2" t="s">
        <v>118</v>
      </c>
      <c r="F53" s="2">
        <v>-900</v>
      </c>
      <c r="G53" s="2">
        <v>28.3</v>
      </c>
      <c r="H53" s="2">
        <v>53.08</v>
      </c>
      <c r="I53" s="2">
        <v>16.760000000000002</v>
      </c>
      <c r="J53" s="2">
        <v>32.99</v>
      </c>
    </row>
    <row r="54" spans="1:10" x14ac:dyDescent="0.15">
      <c r="A54" s="2" t="s">
        <v>52</v>
      </c>
      <c r="B54" s="3">
        <v>4.9000000000000004</v>
      </c>
      <c r="C54" s="2" t="s">
        <v>105</v>
      </c>
      <c r="D54" s="2" t="s">
        <v>109</v>
      </c>
      <c r="E54" s="2" t="s">
        <v>117</v>
      </c>
      <c r="F54" s="2">
        <v>-100</v>
      </c>
      <c r="G54" s="2">
        <v>28.5</v>
      </c>
      <c r="H54" s="2">
        <v>37.659999999999997</v>
      </c>
      <c r="I54" s="2">
        <v>5.75</v>
      </c>
      <c r="J54" s="2">
        <v>23.02</v>
      </c>
    </row>
    <row r="55" spans="1:10" x14ac:dyDescent="0.15">
      <c r="A55" s="2" t="s">
        <v>53</v>
      </c>
      <c r="B55" s="3">
        <v>3.4</v>
      </c>
      <c r="C55" s="2" t="s">
        <v>102</v>
      </c>
      <c r="D55" s="2" t="s">
        <v>109</v>
      </c>
      <c r="E55" s="2" t="s">
        <v>99</v>
      </c>
      <c r="F55" s="2">
        <v>-700</v>
      </c>
      <c r="G55" s="2">
        <v>18.600000000000001</v>
      </c>
      <c r="H55" s="2">
        <v>31.08</v>
      </c>
      <c r="I55" s="2">
        <v>4.49</v>
      </c>
      <c r="J55" s="2">
        <v>15.98</v>
      </c>
    </row>
    <row r="56" spans="1:10" x14ac:dyDescent="0.15">
      <c r="A56" s="2" t="s">
        <v>54</v>
      </c>
      <c r="B56" s="3">
        <v>12.9</v>
      </c>
      <c r="C56" s="2" t="s">
        <v>103</v>
      </c>
      <c r="D56" s="2" t="s">
        <v>109</v>
      </c>
      <c r="E56" s="2" t="s">
        <v>116</v>
      </c>
      <c r="F56" s="2">
        <v>-700</v>
      </c>
      <c r="G56" s="2">
        <v>37.4</v>
      </c>
      <c r="H56" s="2">
        <v>84.64</v>
      </c>
      <c r="I56" s="2">
        <v>41.35</v>
      </c>
      <c r="J56" s="2">
        <v>60.46</v>
      </c>
    </row>
    <row r="57" spans="1:10" x14ac:dyDescent="0.15">
      <c r="A57" s="2" t="s">
        <v>55</v>
      </c>
      <c r="B57" s="3">
        <v>4.7</v>
      </c>
      <c r="C57" s="2" t="s">
        <v>104</v>
      </c>
      <c r="D57" s="2" t="s">
        <v>112</v>
      </c>
      <c r="E57" s="2" t="s">
        <v>107</v>
      </c>
      <c r="F57" s="2">
        <v>200</v>
      </c>
      <c r="G57" s="2">
        <v>27.4</v>
      </c>
      <c r="H57" s="2">
        <v>44.1</v>
      </c>
      <c r="I57" s="2">
        <v>4.79</v>
      </c>
      <c r="J57" s="2">
        <v>22.06</v>
      </c>
    </row>
    <row r="58" spans="1:10" x14ac:dyDescent="0.15">
      <c r="A58" s="2" t="s">
        <v>56</v>
      </c>
      <c r="B58" s="3">
        <v>7.4</v>
      </c>
      <c r="C58" s="2" t="s">
        <v>107</v>
      </c>
      <c r="D58" s="2" t="s">
        <v>113</v>
      </c>
      <c r="E58" s="2" t="s">
        <v>119</v>
      </c>
      <c r="F58" s="2">
        <v>200</v>
      </c>
      <c r="G58" s="2">
        <v>29.8</v>
      </c>
      <c r="H58" s="2">
        <v>63.17</v>
      </c>
      <c r="I58" s="2">
        <v>13.66</v>
      </c>
      <c r="J58" s="2">
        <v>34.33</v>
      </c>
    </row>
    <row r="59" spans="1:10" x14ac:dyDescent="0.15">
      <c r="A59" s="2" t="s">
        <v>57</v>
      </c>
      <c r="B59" s="3">
        <v>4.5999999999999996</v>
      </c>
      <c r="C59" s="2" t="s">
        <v>103</v>
      </c>
      <c r="D59" s="2" t="s">
        <v>112</v>
      </c>
      <c r="E59" s="2" t="s">
        <v>116</v>
      </c>
      <c r="F59" s="2">
        <v>-200</v>
      </c>
      <c r="G59" s="2">
        <v>35.5</v>
      </c>
      <c r="H59" s="2">
        <v>33.85</v>
      </c>
      <c r="I59" s="2">
        <v>6.51</v>
      </c>
      <c r="J59" s="2">
        <v>21.29</v>
      </c>
    </row>
    <row r="60" spans="1:10" x14ac:dyDescent="0.15">
      <c r="A60" s="2" t="s">
        <v>58</v>
      </c>
      <c r="B60" s="3">
        <v>6</v>
      </c>
      <c r="C60" s="2" t="s">
        <v>98</v>
      </c>
      <c r="D60" s="2" t="s">
        <v>113</v>
      </c>
      <c r="E60" s="2" t="s">
        <v>106</v>
      </c>
      <c r="F60" s="2">
        <v>500</v>
      </c>
      <c r="G60" s="2">
        <v>26.5</v>
      </c>
      <c r="H60" s="2">
        <v>47.24</v>
      </c>
      <c r="I60" s="2">
        <v>12.62</v>
      </c>
      <c r="J60" s="2">
        <v>27.61</v>
      </c>
    </row>
    <row r="61" spans="1:10" x14ac:dyDescent="0.15">
      <c r="A61" s="2" t="s">
        <v>59</v>
      </c>
      <c r="B61" s="3">
        <v>3.1</v>
      </c>
      <c r="C61" s="2" t="s">
        <v>98</v>
      </c>
      <c r="D61" s="2" t="s">
        <v>112</v>
      </c>
      <c r="E61" s="2" t="s">
        <v>106</v>
      </c>
      <c r="F61" s="2">
        <v>-400</v>
      </c>
      <c r="G61" s="2">
        <v>16.2</v>
      </c>
      <c r="H61" s="2">
        <v>28.53</v>
      </c>
      <c r="I61" s="2">
        <v>4.45</v>
      </c>
      <c r="J61" s="2">
        <v>14.27</v>
      </c>
    </row>
    <row r="62" spans="1:10" x14ac:dyDescent="0.15">
      <c r="A62" s="2" t="s">
        <v>60</v>
      </c>
      <c r="B62" s="3">
        <v>3.6</v>
      </c>
      <c r="C62" s="2" t="s">
        <v>102</v>
      </c>
      <c r="D62" s="2" t="s">
        <v>109</v>
      </c>
      <c r="E62" s="2" t="s">
        <v>99</v>
      </c>
      <c r="F62" s="2">
        <v>-200</v>
      </c>
      <c r="G62" s="2">
        <v>18.5</v>
      </c>
      <c r="H62" s="2">
        <v>29.02</v>
      </c>
      <c r="I62" s="2">
        <v>4.26</v>
      </c>
      <c r="J62" s="2">
        <v>16.34</v>
      </c>
    </row>
    <row r="63" spans="1:10" x14ac:dyDescent="0.15">
      <c r="A63" s="2" t="s">
        <v>61</v>
      </c>
      <c r="B63" s="3">
        <v>8.8000000000000007</v>
      </c>
      <c r="C63" s="2" t="s">
        <v>104</v>
      </c>
      <c r="D63" s="2" t="s">
        <v>109</v>
      </c>
      <c r="E63" s="2" t="s">
        <v>107</v>
      </c>
      <c r="G63" s="2">
        <v>33.1</v>
      </c>
      <c r="H63" s="2">
        <v>65.62</v>
      </c>
      <c r="I63" s="2">
        <v>16.649999999999999</v>
      </c>
      <c r="J63" s="2">
        <v>39.94</v>
      </c>
    </row>
    <row r="64" spans="1:10" x14ac:dyDescent="0.15">
      <c r="A64" s="2" t="s">
        <v>62</v>
      </c>
      <c r="B64" s="3">
        <v>4</v>
      </c>
      <c r="C64" s="2" t="s">
        <v>101</v>
      </c>
      <c r="D64" s="2" t="s">
        <v>113</v>
      </c>
      <c r="E64" s="2" t="s">
        <v>105</v>
      </c>
      <c r="F64" s="2">
        <v>200</v>
      </c>
      <c r="G64" s="2">
        <v>21.1</v>
      </c>
      <c r="H64" s="2">
        <v>26.37</v>
      </c>
      <c r="I64" s="2">
        <v>8.66</v>
      </c>
      <c r="J64" s="2">
        <v>18.11</v>
      </c>
    </row>
    <row r="65" spans="1:10" x14ac:dyDescent="0.15">
      <c r="A65" s="2" t="s">
        <v>63</v>
      </c>
      <c r="B65" s="3">
        <v>5</v>
      </c>
      <c r="C65" s="2" t="s">
        <v>106</v>
      </c>
      <c r="D65" s="2" t="s">
        <v>112</v>
      </c>
      <c r="E65" s="2" t="s">
        <v>118</v>
      </c>
      <c r="F65" s="2">
        <v>-300</v>
      </c>
      <c r="G65" s="2">
        <v>25.8</v>
      </c>
      <c r="H65" s="2">
        <v>45.14</v>
      </c>
      <c r="I65" s="2">
        <v>7.97</v>
      </c>
      <c r="J65" s="2">
        <v>22.58</v>
      </c>
    </row>
    <row r="66" spans="1:10" x14ac:dyDescent="0.15">
      <c r="A66" s="2" t="s">
        <v>64</v>
      </c>
      <c r="B66" s="3">
        <v>7</v>
      </c>
      <c r="C66" s="2" t="s">
        <v>107</v>
      </c>
      <c r="D66" s="2" t="s">
        <v>109</v>
      </c>
      <c r="E66" s="2" t="s">
        <v>119</v>
      </c>
      <c r="F66" s="2">
        <v>-300</v>
      </c>
      <c r="G66" s="2">
        <v>29.8</v>
      </c>
      <c r="H66" s="2">
        <v>44.18</v>
      </c>
      <c r="I66" s="2">
        <v>25.53</v>
      </c>
      <c r="J66" s="2">
        <v>31.56</v>
      </c>
    </row>
    <row r="67" spans="1:10" x14ac:dyDescent="0.15">
      <c r="A67" s="2" t="s">
        <v>65</v>
      </c>
      <c r="B67" s="3">
        <v>3.7</v>
      </c>
      <c r="C67" s="2" t="s">
        <v>102</v>
      </c>
      <c r="D67" s="2" t="s">
        <v>112</v>
      </c>
      <c r="E67" s="2" t="s">
        <v>99</v>
      </c>
      <c r="F67" s="2">
        <v>-200</v>
      </c>
      <c r="G67" s="2">
        <v>19.7</v>
      </c>
      <c r="H67" s="2">
        <v>33.06</v>
      </c>
      <c r="I67" s="2">
        <v>6.5</v>
      </c>
      <c r="J67" s="2">
        <v>16.54</v>
      </c>
    </row>
    <row r="68" spans="1:10" x14ac:dyDescent="0.15">
      <c r="A68" s="2" t="s">
        <v>66</v>
      </c>
      <c r="B68" s="3">
        <v>5.8</v>
      </c>
      <c r="C68" s="2" t="s">
        <v>105</v>
      </c>
      <c r="D68" s="2" t="s">
        <v>113</v>
      </c>
      <c r="E68" s="2" t="s">
        <v>117</v>
      </c>
      <c r="F68" s="2">
        <v>-200</v>
      </c>
      <c r="G68" s="2">
        <v>32.200000000000003</v>
      </c>
      <c r="H68" s="2">
        <v>50.85</v>
      </c>
      <c r="I68" s="2">
        <v>3.36</v>
      </c>
      <c r="J68" s="2">
        <v>25.44</v>
      </c>
    </row>
    <row r="69" spans="1:10" x14ac:dyDescent="0.15">
      <c r="A69" s="2" t="s">
        <v>67</v>
      </c>
      <c r="B69" s="3">
        <v>3.6</v>
      </c>
      <c r="C69" s="2" t="s">
        <v>104</v>
      </c>
      <c r="D69" s="2" t="s">
        <v>112</v>
      </c>
      <c r="E69" s="2" t="s">
        <v>107</v>
      </c>
      <c r="G69" s="2">
        <v>18.399999999999999</v>
      </c>
      <c r="H69" s="2">
        <v>31.59</v>
      </c>
      <c r="I69" s="2">
        <v>5.45</v>
      </c>
      <c r="J69" s="2">
        <v>15.81</v>
      </c>
    </row>
    <row r="70" spans="1:10" x14ac:dyDescent="0.15">
      <c r="A70" s="2" t="s">
        <v>68</v>
      </c>
      <c r="B70" s="3">
        <v>3.7</v>
      </c>
      <c r="C70" s="2" t="s">
        <v>105</v>
      </c>
      <c r="D70" s="2" t="s">
        <v>110</v>
      </c>
      <c r="E70" s="2" t="s">
        <v>117</v>
      </c>
      <c r="F70" s="2">
        <v>-800</v>
      </c>
      <c r="G70" s="2">
        <v>23.4</v>
      </c>
      <c r="H70" s="2">
        <v>32.42</v>
      </c>
      <c r="I70" s="2">
        <v>4.8</v>
      </c>
      <c r="J70" s="2">
        <v>16.22</v>
      </c>
    </row>
    <row r="71" spans="1:10" x14ac:dyDescent="0.15">
      <c r="A71" s="2" t="s">
        <v>69</v>
      </c>
      <c r="B71" s="3">
        <v>4.9000000000000004</v>
      </c>
      <c r="C71" s="2" t="s">
        <v>106</v>
      </c>
      <c r="D71" s="2" t="s">
        <v>110</v>
      </c>
      <c r="E71" s="2" t="s">
        <v>118</v>
      </c>
      <c r="F71" s="2">
        <v>-600</v>
      </c>
      <c r="G71" s="2">
        <v>25.5</v>
      </c>
      <c r="H71" s="2">
        <v>42.14</v>
      </c>
      <c r="I71" s="2">
        <v>4.79</v>
      </c>
      <c r="J71" s="2">
        <v>21.08</v>
      </c>
    </row>
    <row r="72" spans="1:10" x14ac:dyDescent="0.15">
      <c r="A72" s="2" t="s">
        <v>70</v>
      </c>
      <c r="B72" s="3">
        <v>4.0999999999999996</v>
      </c>
      <c r="C72" s="2" t="s">
        <v>100</v>
      </c>
      <c r="D72" s="2" t="s">
        <v>113</v>
      </c>
      <c r="E72" s="2" t="s">
        <v>103</v>
      </c>
      <c r="G72" s="2">
        <v>19.600000000000001</v>
      </c>
      <c r="H72" s="2">
        <v>35.06</v>
      </c>
      <c r="I72" s="2">
        <v>5.0199999999999996</v>
      </c>
      <c r="J72" s="2">
        <v>17.54</v>
      </c>
    </row>
    <row r="73" spans="1:10" x14ac:dyDescent="0.15">
      <c r="A73" s="2" t="s">
        <v>71</v>
      </c>
      <c r="B73" s="3">
        <v>4.2</v>
      </c>
      <c r="C73" s="2" t="s">
        <v>107</v>
      </c>
      <c r="D73" s="2" t="s">
        <v>110</v>
      </c>
      <c r="E73" s="2" t="s">
        <v>119</v>
      </c>
      <c r="F73" s="2">
        <v>200</v>
      </c>
      <c r="G73" s="2">
        <v>25.2</v>
      </c>
      <c r="H73" s="2">
        <v>29.47</v>
      </c>
      <c r="I73" s="2">
        <v>8.1300000000000008</v>
      </c>
      <c r="J73" s="2">
        <v>17.670000000000002</v>
      </c>
    </row>
    <row r="74" spans="1:10" x14ac:dyDescent="0.15">
      <c r="A74" s="2" t="s">
        <v>72</v>
      </c>
      <c r="B74" s="3">
        <v>3.9</v>
      </c>
      <c r="C74" s="2" t="s">
        <v>106</v>
      </c>
      <c r="D74" s="2" t="s">
        <v>111</v>
      </c>
      <c r="E74" s="2" t="s">
        <v>118</v>
      </c>
      <c r="F74" s="2">
        <v>400</v>
      </c>
      <c r="G74" s="2">
        <v>14.7</v>
      </c>
      <c r="H74" s="2">
        <v>31.98</v>
      </c>
      <c r="I74" s="2">
        <v>3.2</v>
      </c>
      <c r="J74" s="2">
        <v>16</v>
      </c>
    </row>
    <row r="75" spans="1:10" x14ac:dyDescent="0.15">
      <c r="A75" s="2" t="s">
        <v>73</v>
      </c>
      <c r="B75" s="3">
        <v>3.7</v>
      </c>
      <c r="C75" s="2" t="s">
        <v>100</v>
      </c>
      <c r="D75" s="2" t="s">
        <v>112</v>
      </c>
      <c r="E75" s="2" t="s">
        <v>103</v>
      </c>
      <c r="F75" s="2">
        <v>200</v>
      </c>
      <c r="G75" s="2">
        <v>18.7</v>
      </c>
      <c r="H75" s="2">
        <v>29.14</v>
      </c>
      <c r="I75" s="2">
        <v>4.1500000000000004</v>
      </c>
      <c r="J75" s="2">
        <v>14.92</v>
      </c>
    </row>
    <row r="76" spans="1:10" x14ac:dyDescent="0.15">
      <c r="A76" s="2" t="s">
        <v>74</v>
      </c>
      <c r="B76" s="3">
        <v>4.2</v>
      </c>
      <c r="C76" s="2" t="s">
        <v>103</v>
      </c>
      <c r="D76" s="2" t="s">
        <v>109</v>
      </c>
      <c r="E76" s="2" t="s">
        <v>116</v>
      </c>
      <c r="F76" s="2">
        <v>400</v>
      </c>
      <c r="G76" s="2">
        <v>28.3</v>
      </c>
      <c r="H76" s="2">
        <v>33.42</v>
      </c>
      <c r="I76" s="2">
        <v>3.86</v>
      </c>
      <c r="J76" s="2">
        <v>16.72</v>
      </c>
    </row>
    <row r="77" spans="1:10" x14ac:dyDescent="0.15">
      <c r="A77" s="2" t="s">
        <v>75</v>
      </c>
      <c r="B77" s="3">
        <v>3.7</v>
      </c>
      <c r="C77" s="2" t="s">
        <v>102</v>
      </c>
      <c r="D77" s="2" t="s">
        <v>112</v>
      </c>
      <c r="E77" s="2" t="s">
        <v>99</v>
      </c>
      <c r="F77" s="2">
        <v>100</v>
      </c>
      <c r="G77" s="2">
        <v>19.100000000000001</v>
      </c>
      <c r="H77" s="2">
        <v>20.05</v>
      </c>
      <c r="I77" s="2">
        <v>12.01</v>
      </c>
      <c r="J77" s="2">
        <v>14.32</v>
      </c>
    </row>
    <row r="78" spans="1:10" x14ac:dyDescent="0.15">
      <c r="A78" s="2" t="s">
        <v>76</v>
      </c>
      <c r="B78" s="3">
        <v>4.4000000000000004</v>
      </c>
      <c r="C78" s="2" t="s">
        <v>107</v>
      </c>
      <c r="D78" s="2" t="s">
        <v>111</v>
      </c>
      <c r="E78" s="2" t="s">
        <v>119</v>
      </c>
      <c r="F78" s="2">
        <v>-100</v>
      </c>
      <c r="G78" s="2">
        <v>20</v>
      </c>
      <c r="H78" s="2">
        <v>32.340000000000003</v>
      </c>
      <c r="I78" s="2">
        <v>7.09</v>
      </c>
      <c r="J78" s="2">
        <v>17.04</v>
      </c>
    </row>
    <row r="79" spans="1:10" x14ac:dyDescent="0.15">
      <c r="A79" s="2" t="s">
        <v>77</v>
      </c>
      <c r="B79" s="3">
        <v>3.5</v>
      </c>
      <c r="C79" s="2" t="s">
        <v>99</v>
      </c>
      <c r="D79" s="2" t="s">
        <v>109</v>
      </c>
      <c r="E79" s="2" t="s">
        <v>115</v>
      </c>
      <c r="G79" s="2">
        <v>22.5</v>
      </c>
      <c r="H79" s="2">
        <v>23.82</v>
      </c>
      <c r="I79" s="2">
        <v>2.23</v>
      </c>
      <c r="J79" s="2">
        <v>13.35</v>
      </c>
    </row>
    <row r="80" spans="1:10" x14ac:dyDescent="0.15">
      <c r="A80" s="2" t="s">
        <v>78</v>
      </c>
      <c r="B80" s="3">
        <v>3.9</v>
      </c>
      <c r="C80" s="2" t="s">
        <v>105</v>
      </c>
      <c r="D80" s="2" t="s">
        <v>111</v>
      </c>
      <c r="E80" s="2" t="s">
        <v>117</v>
      </c>
      <c r="F80" s="2">
        <v>-300</v>
      </c>
      <c r="G80" s="2">
        <v>14.2</v>
      </c>
      <c r="H80" s="2">
        <v>28.53</v>
      </c>
      <c r="I80" s="2">
        <v>2.78</v>
      </c>
      <c r="J80" s="2">
        <v>14.32</v>
      </c>
    </row>
    <row r="81" spans="1:10" x14ac:dyDescent="0.15">
      <c r="A81" s="2" t="s">
        <v>79</v>
      </c>
      <c r="B81" s="3">
        <v>4.5</v>
      </c>
      <c r="C81" s="2" t="s">
        <v>99</v>
      </c>
      <c r="D81" s="2" t="s">
        <v>112</v>
      </c>
      <c r="E81" s="2" t="s">
        <v>115</v>
      </c>
      <c r="F81" s="2">
        <v>900</v>
      </c>
      <c r="G81" s="2">
        <v>22.3</v>
      </c>
      <c r="H81" s="2">
        <v>32.840000000000003</v>
      </c>
      <c r="I81" s="2">
        <v>3.47</v>
      </c>
      <c r="J81" s="2">
        <v>16.43</v>
      </c>
    </row>
    <row r="82" spans="1:10" x14ac:dyDescent="0.15">
      <c r="A82" s="2" t="s">
        <v>80</v>
      </c>
      <c r="B82" s="3">
        <v>4</v>
      </c>
      <c r="C82" s="2" t="s">
        <v>101</v>
      </c>
      <c r="D82" s="2" t="s">
        <v>110</v>
      </c>
      <c r="E82" s="2" t="s">
        <v>105</v>
      </c>
      <c r="F82" s="2">
        <v>100</v>
      </c>
      <c r="G82" s="2">
        <v>18</v>
      </c>
      <c r="H82" s="2">
        <v>28.97</v>
      </c>
      <c r="I82" s="2">
        <v>4.83</v>
      </c>
      <c r="J82" s="2">
        <v>14.49</v>
      </c>
    </row>
    <row r="83" spans="1:10" x14ac:dyDescent="0.15">
      <c r="A83" s="2" t="s">
        <v>81</v>
      </c>
      <c r="B83" s="3">
        <v>3.5</v>
      </c>
      <c r="C83" s="2" t="s">
        <v>103</v>
      </c>
      <c r="D83" s="2" t="s">
        <v>112</v>
      </c>
      <c r="E83" s="2" t="s">
        <v>116</v>
      </c>
      <c r="F83" s="2">
        <v>-300</v>
      </c>
      <c r="G83" s="2">
        <v>23.1</v>
      </c>
      <c r="H83" s="2">
        <v>25.07</v>
      </c>
      <c r="I83" s="2">
        <v>3.69</v>
      </c>
      <c r="J83" s="2">
        <v>12.54</v>
      </c>
    </row>
    <row r="84" spans="1:10" x14ac:dyDescent="0.15">
      <c r="A84" s="2" t="s">
        <v>82</v>
      </c>
      <c r="B84" s="3">
        <v>4.9000000000000004</v>
      </c>
      <c r="C84" s="2" t="s">
        <v>107</v>
      </c>
      <c r="D84" s="2" t="s">
        <v>110</v>
      </c>
      <c r="E84" s="2" t="s">
        <v>119</v>
      </c>
      <c r="F84" s="2">
        <v>-100</v>
      </c>
      <c r="G84" s="2">
        <v>27.2</v>
      </c>
      <c r="H84" s="2">
        <v>27.57</v>
      </c>
      <c r="I84" s="2">
        <v>5.92</v>
      </c>
      <c r="J84" s="2">
        <v>16.48</v>
      </c>
    </row>
    <row r="85" spans="1:10" x14ac:dyDescent="0.15">
      <c r="A85" s="2" t="s">
        <v>83</v>
      </c>
      <c r="B85" s="3">
        <v>5.5</v>
      </c>
      <c r="C85" s="2" t="s">
        <v>106</v>
      </c>
      <c r="D85" s="2" t="s">
        <v>109</v>
      </c>
      <c r="E85" s="2" t="s">
        <v>118</v>
      </c>
      <c r="F85" s="2">
        <v>-2100</v>
      </c>
      <c r="G85" s="2">
        <v>22.9</v>
      </c>
      <c r="H85" s="2">
        <v>32.15</v>
      </c>
      <c r="I85" s="2">
        <v>6.31</v>
      </c>
      <c r="J85" s="2">
        <v>18.350000000000001</v>
      </c>
    </row>
    <row r="86" spans="1:10" x14ac:dyDescent="0.15">
      <c r="A86" s="2" t="s">
        <v>84</v>
      </c>
      <c r="B86" s="3">
        <v>3.3</v>
      </c>
      <c r="C86" s="2" t="s">
        <v>99</v>
      </c>
      <c r="D86" s="2" t="s">
        <v>111</v>
      </c>
      <c r="E86" s="2" t="s">
        <v>115</v>
      </c>
      <c r="F86" s="2">
        <v>-400</v>
      </c>
      <c r="G86" s="2">
        <v>12.9</v>
      </c>
      <c r="H86" s="2">
        <v>21.47</v>
      </c>
      <c r="I86" s="2">
        <v>3.71</v>
      </c>
      <c r="J86" s="2">
        <v>10.74</v>
      </c>
    </row>
    <row r="87" spans="1:10" x14ac:dyDescent="0.15">
      <c r="A87" s="2" t="s">
        <v>85</v>
      </c>
      <c r="B87" s="3">
        <v>3.3</v>
      </c>
      <c r="C87" s="2" t="s">
        <v>103</v>
      </c>
      <c r="D87" s="2" t="s">
        <v>111</v>
      </c>
      <c r="E87" s="2" t="s">
        <v>116</v>
      </c>
      <c r="F87" s="2">
        <v>-200</v>
      </c>
      <c r="G87" s="2">
        <v>13.2</v>
      </c>
      <c r="H87" s="2">
        <v>18.350000000000001</v>
      </c>
      <c r="I87" s="2">
        <v>2.78</v>
      </c>
      <c r="J87" s="2">
        <v>9.73</v>
      </c>
    </row>
    <row r="88" spans="1:10" x14ac:dyDescent="0.15">
      <c r="A88" s="2" t="s">
        <v>86</v>
      </c>
      <c r="B88" s="3">
        <v>3.1</v>
      </c>
      <c r="C88" s="2" t="s">
        <v>105</v>
      </c>
      <c r="D88" s="2" t="s">
        <v>112</v>
      </c>
      <c r="E88" s="2" t="s">
        <v>117</v>
      </c>
      <c r="F88" s="2">
        <v>-400</v>
      </c>
      <c r="G88" s="2">
        <v>9.5</v>
      </c>
      <c r="H88" s="2">
        <v>17.510000000000002</v>
      </c>
      <c r="I88" s="2">
        <v>2.02</v>
      </c>
      <c r="J88" s="2">
        <v>8.76</v>
      </c>
    </row>
    <row r="89" spans="1:10" x14ac:dyDescent="0.15">
      <c r="A89" s="2" t="s">
        <v>87</v>
      </c>
      <c r="B89" s="3">
        <v>3.4</v>
      </c>
      <c r="C89" s="2" t="s">
        <v>105</v>
      </c>
      <c r="D89" s="2" t="s">
        <v>113</v>
      </c>
      <c r="E89" s="2" t="s">
        <v>117</v>
      </c>
      <c r="F89" s="2">
        <v>-100</v>
      </c>
      <c r="G89" s="2">
        <v>14.6</v>
      </c>
      <c r="H89" s="2">
        <v>18.37</v>
      </c>
      <c r="I89" s="2">
        <v>1.9</v>
      </c>
      <c r="J89" s="2">
        <v>9.48</v>
      </c>
    </row>
    <row r="90" spans="1:10" x14ac:dyDescent="0.15">
      <c r="A90" s="2" t="s">
        <v>88</v>
      </c>
      <c r="B90" s="3">
        <v>3.4</v>
      </c>
      <c r="C90" s="2" t="s">
        <v>107</v>
      </c>
      <c r="D90" s="2" t="s">
        <v>113</v>
      </c>
      <c r="E90" s="2" t="s">
        <v>119</v>
      </c>
      <c r="F90" s="2">
        <v>-100</v>
      </c>
      <c r="G90" s="2">
        <v>17.2</v>
      </c>
      <c r="H90" s="2">
        <v>13.12</v>
      </c>
      <c r="I90" s="2">
        <v>7.3</v>
      </c>
      <c r="J90" s="2">
        <v>9.3699999999999992</v>
      </c>
    </row>
    <row r="91" spans="1:10" x14ac:dyDescent="0.15">
      <c r="A91" s="2" t="s">
        <v>89</v>
      </c>
      <c r="B91" s="3">
        <v>3.1</v>
      </c>
      <c r="C91" s="2" t="s">
        <v>104</v>
      </c>
      <c r="D91" s="2" t="s">
        <v>112</v>
      </c>
      <c r="E91" s="2" t="s">
        <v>107</v>
      </c>
      <c r="F91" s="2">
        <v>-400</v>
      </c>
      <c r="G91" s="2">
        <v>7.4</v>
      </c>
      <c r="H91" s="2">
        <v>14.75</v>
      </c>
      <c r="I91" s="2">
        <v>1.4</v>
      </c>
      <c r="J91" s="2">
        <v>7.38</v>
      </c>
    </row>
    <row r="92" spans="1:10" x14ac:dyDescent="0.15">
      <c r="A92" s="2" t="s">
        <v>90</v>
      </c>
      <c r="B92" s="3">
        <v>4</v>
      </c>
      <c r="C92" s="2" t="s">
        <v>103</v>
      </c>
      <c r="D92" s="2" t="s">
        <v>110</v>
      </c>
      <c r="E92" s="2" t="s">
        <v>116</v>
      </c>
      <c r="F92" s="2">
        <v>500</v>
      </c>
      <c r="G92" s="2">
        <v>21</v>
      </c>
      <c r="H92" s="2">
        <v>14.87</v>
      </c>
      <c r="I92" s="2">
        <v>2.41</v>
      </c>
      <c r="J92" s="2">
        <v>8.43</v>
      </c>
    </row>
    <row r="93" spans="1:10" x14ac:dyDescent="0.15">
      <c r="A93" s="2" t="s">
        <v>91</v>
      </c>
      <c r="B93" s="3">
        <v>4.2</v>
      </c>
      <c r="C93" s="2" t="s">
        <v>100</v>
      </c>
      <c r="D93" s="2" t="s">
        <v>110</v>
      </c>
      <c r="E93" s="2" t="s">
        <v>103</v>
      </c>
      <c r="F93" s="2">
        <v>600</v>
      </c>
      <c r="G93" s="2">
        <v>22.6</v>
      </c>
      <c r="H93" s="2">
        <v>17.489999999999998</v>
      </c>
      <c r="I93" s="2">
        <v>2.08</v>
      </c>
      <c r="J93" s="2">
        <v>8.75</v>
      </c>
    </row>
    <row r="94" spans="1:10" x14ac:dyDescent="0.15">
      <c r="A94" s="2" t="s">
        <v>92</v>
      </c>
      <c r="B94" s="3">
        <v>3.3</v>
      </c>
      <c r="C94" s="2" t="s">
        <v>99</v>
      </c>
      <c r="D94" s="2" t="s">
        <v>113</v>
      </c>
      <c r="E94" s="2" t="s">
        <v>115</v>
      </c>
      <c r="F94" s="2">
        <v>-300</v>
      </c>
      <c r="G94" s="2">
        <v>7.2</v>
      </c>
      <c r="H94" s="2">
        <v>12.99</v>
      </c>
      <c r="I94" s="2">
        <v>1.8</v>
      </c>
      <c r="J94" s="2">
        <v>6.66</v>
      </c>
    </row>
    <row r="95" spans="1:10" x14ac:dyDescent="0.15">
      <c r="A95" s="2" t="s">
        <v>93</v>
      </c>
      <c r="B95" s="3">
        <v>3.1</v>
      </c>
      <c r="C95" s="2" t="s">
        <v>104</v>
      </c>
      <c r="D95" s="2" t="s">
        <v>109</v>
      </c>
      <c r="E95" s="2" t="s">
        <v>107</v>
      </c>
      <c r="F95" s="2">
        <v>-400</v>
      </c>
      <c r="G95" s="2">
        <v>10.8</v>
      </c>
      <c r="H95" s="2">
        <v>6.03</v>
      </c>
      <c r="I95" s="2">
        <v>3.26</v>
      </c>
      <c r="J95" s="2">
        <v>4.3099999999999996</v>
      </c>
    </row>
    <row r="96" spans="1:10" x14ac:dyDescent="0.15">
      <c r="A96" s="2" t="s">
        <v>94</v>
      </c>
      <c r="B96" s="3">
        <v>3.8</v>
      </c>
      <c r="C96" s="2" t="s">
        <v>101</v>
      </c>
      <c r="D96" s="2" t="s">
        <v>113</v>
      </c>
      <c r="E96" s="2" t="s">
        <v>105</v>
      </c>
      <c r="F96" s="2">
        <v>300</v>
      </c>
      <c r="G96" s="2">
        <v>19.600000000000001</v>
      </c>
      <c r="H96" s="2">
        <v>6.62</v>
      </c>
      <c r="I96" s="2">
        <v>1.82</v>
      </c>
      <c r="J96" s="2">
        <v>4.2300000000000004</v>
      </c>
    </row>
    <row r="97" spans="1:10" x14ac:dyDescent="0.15">
      <c r="A97" s="2" t="s">
        <v>95</v>
      </c>
      <c r="B97" s="3">
        <v>3.3</v>
      </c>
      <c r="C97" s="2" t="s">
        <v>100</v>
      </c>
      <c r="D97" s="2" t="s">
        <v>112</v>
      </c>
      <c r="E97" s="2" t="s">
        <v>103</v>
      </c>
      <c r="F97" s="2">
        <v>-200</v>
      </c>
      <c r="G97" s="2">
        <v>23.8</v>
      </c>
      <c r="H97" s="2">
        <v>6</v>
      </c>
      <c r="I97" s="2">
        <v>0.6</v>
      </c>
      <c r="J97" s="2">
        <v>3</v>
      </c>
    </row>
    <row r="98" spans="1:10" x14ac:dyDescent="0.15">
      <c r="A98" s="2" t="s">
        <v>96</v>
      </c>
      <c r="B98" s="3">
        <v>3.3</v>
      </c>
      <c r="C98" s="2" t="s">
        <v>106</v>
      </c>
      <c r="D98" s="2" t="s">
        <v>113</v>
      </c>
      <c r="E98" s="2" t="s">
        <v>118</v>
      </c>
      <c r="F98" s="2">
        <v>-400</v>
      </c>
      <c r="G98" s="2">
        <v>14.9</v>
      </c>
      <c r="H98" s="2">
        <v>3.34</v>
      </c>
      <c r="I98" s="2">
        <v>0.46</v>
      </c>
      <c r="J98" s="2">
        <v>1.85</v>
      </c>
    </row>
  </sheetData>
  <phoneticPr fontId="3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opLeftCell="A91" workbookViewId="0">
      <selection sqref="A1:XFD1048576"/>
    </sheetView>
  </sheetViews>
  <sheetFormatPr baseColWidth="10" defaultColWidth="8.83203125" defaultRowHeight="14" x14ac:dyDescent="0.15"/>
  <cols>
    <col min="1" max="1" width="18.5" style="2" customWidth="1"/>
    <col min="2" max="2" width="8.83203125" style="2" customWidth="1"/>
    <col min="3" max="3" width="5.1640625" style="2" customWidth="1"/>
    <col min="4" max="4" width="7.33203125" style="2" customWidth="1"/>
    <col min="5" max="7" width="6.33203125" style="2" customWidth="1"/>
    <col min="8" max="8" width="10.33203125" style="2" customWidth="1"/>
    <col min="9" max="9" width="9" style="2" bestFit="1" customWidth="1"/>
    <col min="10" max="10" width="3.1640625" style="2" bestFit="1" customWidth="1"/>
    <col min="11" max="11" width="3" style="2" bestFit="1" customWidth="1"/>
    <col min="12" max="12" width="2.6640625" style="2" bestFit="1" customWidth="1"/>
    <col min="13" max="13" width="2.83203125" style="2" bestFit="1" customWidth="1"/>
    <col min="14" max="14" width="2.1640625" style="2" bestFit="1" customWidth="1"/>
    <col min="15" max="15" width="3.1640625" style="2" bestFit="1" customWidth="1"/>
    <col min="16" max="16" width="3" style="2" bestFit="1" customWidth="1"/>
    <col min="17" max="17" width="2.6640625" style="2" bestFit="1" customWidth="1"/>
    <col min="18" max="18" width="2.83203125" style="2" bestFit="1" customWidth="1"/>
    <col min="19" max="19" width="2.1640625" style="2" bestFit="1" customWidth="1"/>
    <col min="20" max="20" width="7.1640625" style="2" customWidth="1"/>
    <col min="21" max="21" width="6.6640625" style="2" customWidth="1"/>
    <col min="22" max="22" width="3" style="2" customWidth="1"/>
    <col min="23" max="23" width="7" style="2" customWidth="1"/>
    <col min="24" max="16384" width="8.83203125" style="2"/>
  </cols>
  <sheetData>
    <row r="1" spans="1:21" x14ac:dyDescent="0.15">
      <c r="J1" s="4" t="s">
        <v>132</v>
      </c>
      <c r="K1" s="4"/>
      <c r="L1" s="4"/>
      <c r="M1" s="4"/>
      <c r="N1" s="4"/>
      <c r="O1" s="4" t="s">
        <v>128</v>
      </c>
      <c r="P1" s="4"/>
      <c r="Q1" s="4"/>
      <c r="R1" s="4"/>
      <c r="S1" s="4"/>
      <c r="T1" s="1" t="s">
        <v>125</v>
      </c>
    </row>
    <row r="2" spans="1:21" x14ac:dyDescent="0.15">
      <c r="A2" s="1" t="s">
        <v>124</v>
      </c>
      <c r="B2" s="1" t="s">
        <v>129</v>
      </c>
      <c r="C2" s="1" t="s">
        <v>97</v>
      </c>
      <c r="D2" s="1" t="s">
        <v>108</v>
      </c>
      <c r="E2" s="1" t="s">
        <v>114</v>
      </c>
      <c r="F2" s="1" t="s">
        <v>125</v>
      </c>
      <c r="G2" s="1" t="s">
        <v>120</v>
      </c>
      <c r="H2" s="1" t="s">
        <v>130</v>
      </c>
      <c r="I2" s="1" t="s">
        <v>131</v>
      </c>
      <c r="J2" s="1" t="s">
        <v>109</v>
      </c>
      <c r="K2" s="1" t="s">
        <v>110</v>
      </c>
      <c r="L2" s="1" t="s">
        <v>112</v>
      </c>
      <c r="M2" s="1" t="s">
        <v>113</v>
      </c>
      <c r="N2" s="1" t="s">
        <v>111</v>
      </c>
      <c r="O2" s="1" t="s">
        <v>109</v>
      </c>
      <c r="P2" s="1" t="s">
        <v>110</v>
      </c>
      <c r="Q2" s="1" t="s">
        <v>112</v>
      </c>
      <c r="R2" s="1" t="s">
        <v>113</v>
      </c>
      <c r="S2" s="1" t="s">
        <v>111</v>
      </c>
      <c r="T2" s="1" t="s">
        <v>138</v>
      </c>
      <c r="U2" s="1" t="s">
        <v>141</v>
      </c>
    </row>
    <row r="3" spans="1:21" x14ac:dyDescent="0.15">
      <c r="A3" s="2" t="s">
        <v>0</v>
      </c>
      <c r="B3" s="3">
        <v>4.2</v>
      </c>
      <c r="C3" s="2" t="s">
        <v>98</v>
      </c>
      <c r="D3" s="2" t="s">
        <v>112</v>
      </c>
      <c r="E3" s="2" t="s">
        <v>106</v>
      </c>
      <c r="F3" s="2">
        <v>55.11</v>
      </c>
      <c r="G3" s="2">
        <v>6.37</v>
      </c>
      <c r="H3" s="2">
        <v>27.57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f>$I3*J3</f>
        <v>0</v>
      </c>
      <c r="P3" s="2">
        <f t="shared" ref="P3:S18" si="0">$I3*K3</f>
        <v>0</v>
      </c>
      <c r="Q3" s="2">
        <f t="shared" si="0"/>
        <v>1</v>
      </c>
      <c r="R3" s="2">
        <f t="shared" si="0"/>
        <v>0</v>
      </c>
      <c r="S3" s="2">
        <f t="shared" si="0"/>
        <v>0</v>
      </c>
      <c r="T3" s="2">
        <f>F3*I3</f>
        <v>55.11</v>
      </c>
      <c r="U3" s="2">
        <f>B3*I3</f>
        <v>4.2</v>
      </c>
    </row>
    <row r="4" spans="1:21" x14ac:dyDescent="0.15">
      <c r="A4" s="2" t="s">
        <v>1</v>
      </c>
      <c r="B4" s="3">
        <v>4.4000000000000004</v>
      </c>
      <c r="C4" s="2" t="s">
        <v>99</v>
      </c>
      <c r="D4" s="2" t="s">
        <v>109</v>
      </c>
      <c r="E4" s="2" t="s">
        <v>115</v>
      </c>
      <c r="F4" s="2">
        <v>48.23</v>
      </c>
      <c r="G4" s="2">
        <v>15.84</v>
      </c>
      <c r="H4" s="2">
        <v>27.99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f t="shared" ref="O4:S66" si="1">$I4*J4</f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ref="T4:T67" si="2">F4*I4</f>
        <v>0</v>
      </c>
      <c r="U4" s="2">
        <f t="shared" ref="U4:U67" si="3">B4*I4</f>
        <v>0</v>
      </c>
    </row>
    <row r="5" spans="1:21" x14ac:dyDescent="0.15">
      <c r="A5" s="2" t="s">
        <v>2</v>
      </c>
      <c r="B5" s="3">
        <v>3.3</v>
      </c>
      <c r="C5" s="2" t="s">
        <v>98</v>
      </c>
      <c r="D5" s="2" t="s">
        <v>109</v>
      </c>
      <c r="E5" s="2" t="s">
        <v>106</v>
      </c>
      <c r="F5" s="2">
        <v>41.26</v>
      </c>
      <c r="G5" s="2">
        <v>4.4000000000000004</v>
      </c>
      <c r="H5" s="2">
        <v>20.64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f t="shared" si="1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2"/>
        <v>0</v>
      </c>
      <c r="U5" s="2">
        <f t="shared" si="3"/>
        <v>0</v>
      </c>
    </row>
    <row r="6" spans="1:21" x14ac:dyDescent="0.15">
      <c r="A6" s="2" t="s">
        <v>3</v>
      </c>
      <c r="B6" s="3">
        <v>5</v>
      </c>
      <c r="C6" s="2" t="s">
        <v>100</v>
      </c>
      <c r="D6" s="2" t="s">
        <v>113</v>
      </c>
      <c r="E6" s="2" t="s">
        <v>103</v>
      </c>
      <c r="F6" s="2">
        <v>49.24</v>
      </c>
      <c r="G6" s="2">
        <v>11.96</v>
      </c>
      <c r="H6" s="2">
        <v>30.19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f t="shared" si="1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2"/>
        <v>0</v>
      </c>
      <c r="U6" s="2">
        <f t="shared" si="3"/>
        <v>0</v>
      </c>
    </row>
    <row r="7" spans="1:21" x14ac:dyDescent="0.15">
      <c r="A7" s="2" t="s">
        <v>4</v>
      </c>
      <c r="B7" s="3">
        <v>3.4</v>
      </c>
      <c r="C7" s="2" t="s">
        <v>99</v>
      </c>
      <c r="D7" s="2" t="s">
        <v>112</v>
      </c>
      <c r="E7" s="2" t="s">
        <v>115</v>
      </c>
      <c r="F7" s="2">
        <v>38.130000000000003</v>
      </c>
      <c r="G7" s="2">
        <v>6.59</v>
      </c>
      <c r="H7" s="2">
        <v>20.399999999999999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f t="shared" si="1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2"/>
        <v>0</v>
      </c>
      <c r="U7" s="2">
        <f t="shared" si="3"/>
        <v>0</v>
      </c>
    </row>
    <row r="8" spans="1:21" x14ac:dyDescent="0.15">
      <c r="A8" s="2" t="s">
        <v>5</v>
      </c>
      <c r="B8" s="3">
        <v>3.6</v>
      </c>
      <c r="C8" s="2" t="s">
        <v>101</v>
      </c>
      <c r="D8" s="2" t="s">
        <v>110</v>
      </c>
      <c r="E8" s="2" t="s">
        <v>105</v>
      </c>
      <c r="F8" s="2">
        <v>36.36</v>
      </c>
      <c r="G8" s="2">
        <v>6.39</v>
      </c>
      <c r="H8" s="2">
        <v>20.87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f t="shared" si="1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2"/>
        <v>0</v>
      </c>
      <c r="U8" s="2">
        <f t="shared" si="3"/>
        <v>0</v>
      </c>
    </row>
    <row r="9" spans="1:21" x14ac:dyDescent="0.15">
      <c r="A9" s="2" t="s">
        <v>6</v>
      </c>
      <c r="B9" s="3">
        <v>5.0999999999999996</v>
      </c>
      <c r="C9" s="2" t="s">
        <v>100</v>
      </c>
      <c r="D9" s="2" t="s">
        <v>109</v>
      </c>
      <c r="E9" s="2" t="s">
        <v>103</v>
      </c>
      <c r="F9" s="2">
        <v>41.29</v>
      </c>
      <c r="G9" s="2">
        <v>22.29</v>
      </c>
      <c r="H9" s="2">
        <v>29.49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f t="shared" si="1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2"/>
        <v>0</v>
      </c>
      <c r="U9" s="2">
        <f t="shared" si="3"/>
        <v>0</v>
      </c>
    </row>
    <row r="10" spans="1:21" x14ac:dyDescent="0.15">
      <c r="A10" s="2" t="s">
        <v>7</v>
      </c>
      <c r="B10" s="3">
        <v>4.2</v>
      </c>
      <c r="C10" s="2" t="s">
        <v>101</v>
      </c>
      <c r="D10" s="2" t="s">
        <v>109</v>
      </c>
      <c r="E10" s="2" t="s">
        <v>105</v>
      </c>
      <c r="F10" s="2">
        <v>47.78</v>
      </c>
      <c r="G10" s="2">
        <v>6.84</v>
      </c>
      <c r="H10" s="2">
        <v>23.9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f t="shared" si="1"/>
        <v>1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0"/>
        <v>0</v>
      </c>
      <c r="T10" s="2">
        <f t="shared" si="2"/>
        <v>47.78</v>
      </c>
      <c r="U10" s="2">
        <f t="shared" si="3"/>
        <v>4.2</v>
      </c>
    </row>
    <row r="11" spans="1:21" x14ac:dyDescent="0.15">
      <c r="A11" s="2" t="s">
        <v>8</v>
      </c>
      <c r="B11" s="3">
        <v>5.3</v>
      </c>
      <c r="C11" s="2" t="s">
        <v>100</v>
      </c>
      <c r="D11" s="2" t="s">
        <v>110</v>
      </c>
      <c r="E11" s="2" t="s">
        <v>103</v>
      </c>
      <c r="F11" s="2">
        <v>40.799999999999997</v>
      </c>
      <c r="G11" s="2">
        <v>10.37</v>
      </c>
      <c r="H11" s="2">
        <v>29.14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f t="shared" si="1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>
        <f t="shared" si="2"/>
        <v>0</v>
      </c>
      <c r="U11" s="2">
        <f t="shared" si="3"/>
        <v>0</v>
      </c>
    </row>
    <row r="12" spans="1:21" x14ac:dyDescent="0.15">
      <c r="A12" s="2" t="s">
        <v>9</v>
      </c>
      <c r="B12" s="3">
        <v>4.0999999999999996</v>
      </c>
      <c r="C12" s="2" t="s">
        <v>99</v>
      </c>
      <c r="D12" s="2" t="s">
        <v>110</v>
      </c>
      <c r="E12" s="2" t="s">
        <v>115</v>
      </c>
      <c r="F12" s="2">
        <v>39.51</v>
      </c>
      <c r="G12" s="2">
        <v>12.79</v>
      </c>
      <c r="H12" s="2">
        <v>22.4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f t="shared" si="1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0"/>
        <v>0</v>
      </c>
      <c r="T12" s="2">
        <f t="shared" si="2"/>
        <v>0</v>
      </c>
      <c r="U12" s="2">
        <f t="shared" si="3"/>
        <v>0</v>
      </c>
    </row>
    <row r="13" spans="1:21" x14ac:dyDescent="0.15">
      <c r="A13" s="2" t="s">
        <v>10</v>
      </c>
      <c r="B13" s="3">
        <v>4.9000000000000004</v>
      </c>
      <c r="C13" s="2" t="s">
        <v>102</v>
      </c>
      <c r="D13" s="2" t="s">
        <v>112</v>
      </c>
      <c r="E13" s="2" t="s">
        <v>99</v>
      </c>
      <c r="F13" s="2">
        <v>53.05</v>
      </c>
      <c r="G13" s="2">
        <v>6.02</v>
      </c>
      <c r="H13" s="2">
        <v>26.54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f t="shared" si="1"/>
        <v>0</v>
      </c>
      <c r="P13" s="2">
        <f t="shared" si="0"/>
        <v>0</v>
      </c>
      <c r="Q13" s="2">
        <f t="shared" si="0"/>
        <v>1</v>
      </c>
      <c r="R13" s="2">
        <f t="shared" si="0"/>
        <v>0</v>
      </c>
      <c r="S13" s="2">
        <f t="shared" si="0"/>
        <v>0</v>
      </c>
      <c r="T13" s="2">
        <f t="shared" si="2"/>
        <v>53.05</v>
      </c>
      <c r="U13" s="2">
        <f t="shared" si="3"/>
        <v>4.9000000000000004</v>
      </c>
    </row>
    <row r="14" spans="1:21" x14ac:dyDescent="0.15">
      <c r="A14" s="2" t="s">
        <v>11</v>
      </c>
      <c r="B14" s="3">
        <v>5</v>
      </c>
      <c r="C14" s="2" t="s">
        <v>103</v>
      </c>
      <c r="D14" s="2" t="s">
        <v>110</v>
      </c>
      <c r="E14" s="2" t="s">
        <v>116</v>
      </c>
      <c r="F14" s="2">
        <v>45</v>
      </c>
      <c r="G14" s="2">
        <v>9.1999999999999993</v>
      </c>
      <c r="H14" s="2">
        <v>26.98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f t="shared" si="1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>
        <f t="shared" si="2"/>
        <v>0</v>
      </c>
      <c r="U14" s="2">
        <f t="shared" si="3"/>
        <v>0</v>
      </c>
    </row>
    <row r="15" spans="1:21" x14ac:dyDescent="0.15">
      <c r="A15" s="2" t="s">
        <v>12</v>
      </c>
      <c r="B15" s="3">
        <v>5.3</v>
      </c>
      <c r="C15" s="2" t="s">
        <v>99</v>
      </c>
      <c r="D15" s="2" t="s">
        <v>113</v>
      </c>
      <c r="E15" s="2" t="s">
        <v>115</v>
      </c>
      <c r="F15" s="2">
        <v>39.479999999999997</v>
      </c>
      <c r="G15" s="2">
        <v>19.600000000000001</v>
      </c>
      <c r="H15" s="2">
        <v>28.2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f t="shared" si="1"/>
        <v>0</v>
      </c>
      <c r="P15" s="2">
        <f t="shared" si="0"/>
        <v>0</v>
      </c>
      <c r="Q15" s="2">
        <f t="shared" si="0"/>
        <v>0</v>
      </c>
      <c r="R15" s="2">
        <f t="shared" si="0"/>
        <v>0</v>
      </c>
      <c r="S15" s="2">
        <f t="shared" si="0"/>
        <v>0</v>
      </c>
      <c r="T15" s="2">
        <f t="shared" si="2"/>
        <v>0</v>
      </c>
      <c r="U15" s="2">
        <f t="shared" si="3"/>
        <v>0</v>
      </c>
    </row>
    <row r="16" spans="1:21" x14ac:dyDescent="0.15">
      <c r="A16" s="2" t="s">
        <v>13</v>
      </c>
      <c r="B16" s="3">
        <v>6.9</v>
      </c>
      <c r="C16" s="2" t="s">
        <v>103</v>
      </c>
      <c r="D16" s="2" t="s">
        <v>113</v>
      </c>
      <c r="E16" s="2" t="s">
        <v>116</v>
      </c>
      <c r="F16" s="2">
        <v>56.94</v>
      </c>
      <c r="G16" s="2">
        <v>19.2</v>
      </c>
      <c r="H16" s="2">
        <v>36.57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f t="shared" si="1"/>
        <v>0</v>
      </c>
      <c r="P16" s="2">
        <f t="shared" si="0"/>
        <v>0</v>
      </c>
      <c r="Q16" s="2">
        <f t="shared" si="0"/>
        <v>0</v>
      </c>
      <c r="R16" s="2">
        <f t="shared" si="0"/>
        <v>0</v>
      </c>
      <c r="S16" s="2">
        <f t="shared" si="0"/>
        <v>0</v>
      </c>
      <c r="T16" s="2">
        <f t="shared" si="2"/>
        <v>0</v>
      </c>
      <c r="U16" s="2">
        <f t="shared" si="3"/>
        <v>0</v>
      </c>
    </row>
    <row r="17" spans="1:21" x14ac:dyDescent="0.15">
      <c r="A17" s="2" t="s">
        <v>14</v>
      </c>
      <c r="B17" s="3">
        <v>4.3</v>
      </c>
      <c r="C17" s="2" t="s">
        <v>98</v>
      </c>
      <c r="D17" s="2" t="s">
        <v>113</v>
      </c>
      <c r="E17" s="2" t="s">
        <v>106</v>
      </c>
      <c r="F17" s="2">
        <v>45.46</v>
      </c>
      <c r="G17" s="2">
        <v>10.029999999999999</v>
      </c>
      <c r="H17" s="2">
        <v>22.74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f t="shared" si="1"/>
        <v>0</v>
      </c>
      <c r="P17" s="2">
        <f t="shared" si="0"/>
        <v>0</v>
      </c>
      <c r="Q17" s="2">
        <f t="shared" si="0"/>
        <v>0</v>
      </c>
      <c r="R17" s="2">
        <f t="shared" si="0"/>
        <v>0</v>
      </c>
      <c r="S17" s="2">
        <f t="shared" si="0"/>
        <v>0</v>
      </c>
      <c r="T17" s="2">
        <f t="shared" si="2"/>
        <v>0</v>
      </c>
      <c r="U17" s="2">
        <f t="shared" si="3"/>
        <v>0</v>
      </c>
    </row>
    <row r="18" spans="1:21" x14ac:dyDescent="0.15">
      <c r="A18" s="2" t="s">
        <v>15</v>
      </c>
      <c r="B18" s="3">
        <v>5.3</v>
      </c>
      <c r="C18" s="2" t="s">
        <v>104</v>
      </c>
      <c r="D18" s="2" t="s">
        <v>110</v>
      </c>
      <c r="E18" s="2" t="s">
        <v>107</v>
      </c>
      <c r="F18" s="2">
        <v>44.73</v>
      </c>
      <c r="G18" s="2">
        <v>11.56</v>
      </c>
      <c r="H18" s="2">
        <v>27.99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f t="shared" si="1"/>
        <v>0</v>
      </c>
      <c r="P18" s="2">
        <f t="shared" si="0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  <c r="T18" s="2">
        <f t="shared" si="2"/>
        <v>0</v>
      </c>
      <c r="U18" s="2">
        <f t="shared" si="3"/>
        <v>0</v>
      </c>
    </row>
    <row r="19" spans="1:21" x14ac:dyDescent="0.15">
      <c r="A19" s="2" t="s">
        <v>16</v>
      </c>
      <c r="B19" s="3">
        <v>3.7</v>
      </c>
      <c r="C19" s="2" t="s">
        <v>98</v>
      </c>
      <c r="D19" s="2" t="s">
        <v>110</v>
      </c>
      <c r="E19" s="2" t="s">
        <v>106</v>
      </c>
      <c r="F19" s="2">
        <v>34.01</v>
      </c>
      <c r="G19" s="2">
        <v>5.87</v>
      </c>
      <c r="H19" s="2">
        <v>19.37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f t="shared" si="1"/>
        <v>0</v>
      </c>
      <c r="P19" s="2">
        <f t="shared" si="1"/>
        <v>0</v>
      </c>
      <c r="Q19" s="2">
        <f t="shared" si="1"/>
        <v>0</v>
      </c>
      <c r="R19" s="2">
        <f t="shared" si="1"/>
        <v>0</v>
      </c>
      <c r="S19" s="2">
        <f t="shared" si="1"/>
        <v>0</v>
      </c>
      <c r="T19" s="2">
        <f t="shared" si="2"/>
        <v>0</v>
      </c>
      <c r="U19" s="2">
        <f t="shared" si="3"/>
        <v>0</v>
      </c>
    </row>
    <row r="20" spans="1:21" x14ac:dyDescent="0.15">
      <c r="A20" s="2" t="s">
        <v>17</v>
      </c>
      <c r="B20" s="3">
        <v>6.4</v>
      </c>
      <c r="C20" s="2" t="s">
        <v>105</v>
      </c>
      <c r="D20" s="2" t="s">
        <v>111</v>
      </c>
      <c r="E20" s="2" t="s">
        <v>117</v>
      </c>
      <c r="F20" s="2">
        <v>57.3</v>
      </c>
      <c r="G20" s="2">
        <v>15.23</v>
      </c>
      <c r="H20" s="2">
        <v>33.47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f t="shared" si="1"/>
        <v>0</v>
      </c>
      <c r="P20" s="2">
        <f t="shared" si="1"/>
        <v>0</v>
      </c>
      <c r="Q20" s="2">
        <f t="shared" si="1"/>
        <v>0</v>
      </c>
      <c r="R20" s="2">
        <f t="shared" si="1"/>
        <v>0</v>
      </c>
      <c r="S20" s="2">
        <f t="shared" si="1"/>
        <v>1</v>
      </c>
      <c r="T20" s="2">
        <f t="shared" si="2"/>
        <v>57.3</v>
      </c>
      <c r="U20" s="2">
        <f t="shared" si="3"/>
        <v>6.4</v>
      </c>
    </row>
    <row r="21" spans="1:21" x14ac:dyDescent="0.15">
      <c r="A21" s="2" t="s">
        <v>18</v>
      </c>
      <c r="B21" s="3">
        <v>10.8</v>
      </c>
      <c r="C21" s="2" t="s">
        <v>100</v>
      </c>
      <c r="D21" s="2" t="s">
        <v>111</v>
      </c>
      <c r="E21" s="2" t="s">
        <v>103</v>
      </c>
      <c r="F21" s="2">
        <v>79.14</v>
      </c>
      <c r="G21" s="2">
        <v>33.369999999999997</v>
      </c>
      <c r="H21" s="2">
        <v>56.37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f t="shared" si="1"/>
        <v>0</v>
      </c>
      <c r="P21" s="2">
        <f t="shared" si="1"/>
        <v>0</v>
      </c>
      <c r="Q21" s="2">
        <f t="shared" si="1"/>
        <v>0</v>
      </c>
      <c r="R21" s="2">
        <f t="shared" si="1"/>
        <v>0</v>
      </c>
      <c r="S21" s="2">
        <f t="shared" si="1"/>
        <v>0</v>
      </c>
      <c r="T21" s="2">
        <f t="shared" si="2"/>
        <v>0</v>
      </c>
      <c r="U21" s="2">
        <f t="shared" si="3"/>
        <v>0</v>
      </c>
    </row>
    <row r="22" spans="1:21" x14ac:dyDescent="0.15">
      <c r="A22" s="2" t="s">
        <v>19</v>
      </c>
      <c r="B22" s="3">
        <v>7.8</v>
      </c>
      <c r="C22" s="2" t="s">
        <v>99</v>
      </c>
      <c r="D22" s="2" t="s">
        <v>111</v>
      </c>
      <c r="E22" s="2" t="s">
        <v>115</v>
      </c>
      <c r="F22" s="2">
        <v>65.75</v>
      </c>
      <c r="G22" s="2">
        <v>21.25</v>
      </c>
      <c r="H22" s="2">
        <v>40.39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2"/>
        <v>0</v>
      </c>
      <c r="U22" s="2">
        <f t="shared" si="3"/>
        <v>0</v>
      </c>
    </row>
    <row r="23" spans="1:21" x14ac:dyDescent="0.15">
      <c r="A23" s="2" t="s">
        <v>20</v>
      </c>
      <c r="B23" s="3">
        <v>4.2</v>
      </c>
      <c r="C23" s="2" t="s">
        <v>101</v>
      </c>
      <c r="D23" s="2" t="s">
        <v>113</v>
      </c>
      <c r="E23" s="2" t="s">
        <v>105</v>
      </c>
      <c r="F23" s="2">
        <v>36.53</v>
      </c>
      <c r="G23" s="2">
        <v>6.13</v>
      </c>
      <c r="H23" s="2">
        <v>21.73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f t="shared" si="1"/>
        <v>0</v>
      </c>
      <c r="P23" s="2">
        <f t="shared" si="1"/>
        <v>0</v>
      </c>
      <c r="Q23" s="2">
        <f t="shared" si="1"/>
        <v>0</v>
      </c>
      <c r="R23" s="2">
        <f t="shared" si="1"/>
        <v>0</v>
      </c>
      <c r="S23" s="2">
        <f t="shared" si="1"/>
        <v>0</v>
      </c>
      <c r="T23" s="2">
        <f t="shared" si="2"/>
        <v>0</v>
      </c>
      <c r="U23" s="2">
        <f t="shared" si="3"/>
        <v>0</v>
      </c>
    </row>
    <row r="24" spans="1:21" x14ac:dyDescent="0.15">
      <c r="A24" s="2" t="s">
        <v>21</v>
      </c>
      <c r="B24" s="3">
        <v>5.8</v>
      </c>
      <c r="C24" s="2" t="s">
        <v>106</v>
      </c>
      <c r="D24" s="2" t="s">
        <v>112</v>
      </c>
      <c r="E24" s="2" t="s">
        <v>118</v>
      </c>
      <c r="F24" s="2">
        <v>43.52</v>
      </c>
      <c r="G24" s="2">
        <v>11.6</v>
      </c>
      <c r="H24" s="2">
        <v>29.81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f t="shared" si="1"/>
        <v>0</v>
      </c>
      <c r="P24" s="2">
        <f t="shared" si="1"/>
        <v>0</v>
      </c>
      <c r="Q24" s="2">
        <f t="shared" si="1"/>
        <v>0</v>
      </c>
      <c r="R24" s="2">
        <f t="shared" si="1"/>
        <v>0</v>
      </c>
      <c r="S24" s="2">
        <f t="shared" si="1"/>
        <v>0</v>
      </c>
      <c r="T24" s="2">
        <f t="shared" si="2"/>
        <v>0</v>
      </c>
      <c r="U24" s="2">
        <f t="shared" si="3"/>
        <v>0</v>
      </c>
    </row>
    <row r="25" spans="1:21" x14ac:dyDescent="0.15">
      <c r="A25" s="2" t="s">
        <v>22</v>
      </c>
      <c r="B25" s="3">
        <v>6.7</v>
      </c>
      <c r="C25" s="2" t="s">
        <v>101</v>
      </c>
      <c r="D25" s="2" t="s">
        <v>111</v>
      </c>
      <c r="E25" s="2" t="s">
        <v>105</v>
      </c>
      <c r="F25" s="2">
        <v>47.88</v>
      </c>
      <c r="G25" s="2">
        <v>14.98</v>
      </c>
      <c r="H25" s="2">
        <v>34.200000000000003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f t="shared" si="1"/>
        <v>0</v>
      </c>
      <c r="P25" s="2">
        <f t="shared" si="1"/>
        <v>0</v>
      </c>
      <c r="Q25" s="2">
        <f t="shared" si="1"/>
        <v>0</v>
      </c>
      <c r="R25" s="2">
        <f t="shared" si="1"/>
        <v>0</v>
      </c>
      <c r="S25" s="2">
        <f t="shared" si="1"/>
        <v>0</v>
      </c>
      <c r="T25" s="2">
        <f t="shared" si="2"/>
        <v>0</v>
      </c>
      <c r="U25" s="2">
        <f t="shared" si="3"/>
        <v>0</v>
      </c>
    </row>
    <row r="26" spans="1:21" x14ac:dyDescent="0.15">
      <c r="A26" s="2" t="s">
        <v>23</v>
      </c>
      <c r="B26" s="3">
        <v>11</v>
      </c>
      <c r="C26" s="2" t="s">
        <v>105</v>
      </c>
      <c r="D26" s="2" t="s">
        <v>109</v>
      </c>
      <c r="E26" s="2" t="s">
        <v>117</v>
      </c>
      <c r="F26" s="2">
        <v>78.319999999999993</v>
      </c>
      <c r="G26" s="2">
        <v>28.42</v>
      </c>
      <c r="H26" s="2">
        <v>55.94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1"/>
        <v>0</v>
      </c>
      <c r="T26" s="2">
        <f t="shared" si="2"/>
        <v>0</v>
      </c>
      <c r="U26" s="2">
        <f t="shared" si="3"/>
        <v>0</v>
      </c>
    </row>
    <row r="27" spans="1:21" x14ac:dyDescent="0.15">
      <c r="A27" s="2" t="s">
        <v>24</v>
      </c>
      <c r="B27" s="3">
        <v>6.2</v>
      </c>
      <c r="C27" s="2" t="s">
        <v>101</v>
      </c>
      <c r="D27" s="2" t="s">
        <v>110</v>
      </c>
      <c r="E27" s="2" t="s">
        <v>105</v>
      </c>
      <c r="F27" s="2">
        <v>49.85</v>
      </c>
      <c r="G27" s="2">
        <v>13.13</v>
      </c>
      <c r="H27" s="2">
        <v>31.49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f t="shared" si="1"/>
        <v>0</v>
      </c>
      <c r="P27" s="2">
        <f t="shared" si="1"/>
        <v>0</v>
      </c>
      <c r="Q27" s="2">
        <f t="shared" si="1"/>
        <v>0</v>
      </c>
      <c r="R27" s="2">
        <f t="shared" si="1"/>
        <v>0</v>
      </c>
      <c r="S27" s="2">
        <f t="shared" si="1"/>
        <v>0</v>
      </c>
      <c r="T27" s="2">
        <f t="shared" si="2"/>
        <v>0</v>
      </c>
      <c r="U27" s="2">
        <f t="shared" si="3"/>
        <v>0</v>
      </c>
    </row>
    <row r="28" spans="1:21" x14ac:dyDescent="0.15">
      <c r="A28" s="2" t="s">
        <v>25</v>
      </c>
      <c r="B28" s="3">
        <v>6.1</v>
      </c>
      <c r="C28" s="2" t="s">
        <v>104</v>
      </c>
      <c r="D28" s="2" t="s">
        <v>109</v>
      </c>
      <c r="E28" s="2" t="s">
        <v>107</v>
      </c>
      <c r="F28" s="2">
        <v>48.68</v>
      </c>
      <c r="G28" s="2">
        <v>13.56</v>
      </c>
      <c r="H28" s="2">
        <v>30.95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1"/>
        <v>0</v>
      </c>
      <c r="T28" s="2">
        <f t="shared" si="2"/>
        <v>0</v>
      </c>
      <c r="U28" s="2">
        <f t="shared" si="3"/>
        <v>0</v>
      </c>
    </row>
    <row r="29" spans="1:21" x14ac:dyDescent="0.15">
      <c r="A29" s="2" t="s">
        <v>26</v>
      </c>
      <c r="B29" s="3">
        <v>3.7</v>
      </c>
      <c r="C29" s="2" t="s">
        <v>104</v>
      </c>
      <c r="D29" s="2" t="s">
        <v>110</v>
      </c>
      <c r="E29" s="2" t="s">
        <v>107</v>
      </c>
      <c r="F29" s="2">
        <v>37.479999999999997</v>
      </c>
      <c r="G29" s="2">
        <v>4.93</v>
      </c>
      <c r="H29" s="2">
        <v>18.75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1"/>
        <v>0</v>
      </c>
      <c r="T29" s="2">
        <f t="shared" si="2"/>
        <v>0</v>
      </c>
      <c r="U29" s="2">
        <f t="shared" si="3"/>
        <v>0</v>
      </c>
    </row>
    <row r="30" spans="1:21" x14ac:dyDescent="0.15">
      <c r="A30" s="2" t="s">
        <v>27</v>
      </c>
      <c r="B30" s="3">
        <v>8.1</v>
      </c>
      <c r="C30" s="2" t="s">
        <v>102</v>
      </c>
      <c r="D30" s="2" t="s">
        <v>109</v>
      </c>
      <c r="E30" s="2" t="s">
        <v>99</v>
      </c>
      <c r="F30" s="2">
        <v>76.400000000000006</v>
      </c>
      <c r="G30" s="2">
        <v>19.690000000000001</v>
      </c>
      <c r="H30" s="2">
        <v>41.03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f t="shared" si="1"/>
        <v>1</v>
      </c>
      <c r="P30" s="2">
        <f t="shared" si="1"/>
        <v>0</v>
      </c>
      <c r="Q30" s="2">
        <f t="shared" si="1"/>
        <v>0</v>
      </c>
      <c r="R30" s="2">
        <f t="shared" si="1"/>
        <v>0</v>
      </c>
      <c r="S30" s="2">
        <f t="shared" si="1"/>
        <v>0</v>
      </c>
      <c r="T30" s="2">
        <f t="shared" si="2"/>
        <v>76.400000000000006</v>
      </c>
      <c r="U30" s="2">
        <f t="shared" si="3"/>
        <v>8.1</v>
      </c>
    </row>
    <row r="31" spans="1:21" x14ac:dyDescent="0.15">
      <c r="A31" s="2" t="s">
        <v>28</v>
      </c>
      <c r="B31" s="3">
        <v>5.0999999999999996</v>
      </c>
      <c r="C31" s="2" t="s">
        <v>104</v>
      </c>
      <c r="D31" s="2" t="s">
        <v>113</v>
      </c>
      <c r="E31" s="2" t="s">
        <v>107</v>
      </c>
      <c r="F31" s="2">
        <v>43.19</v>
      </c>
      <c r="G31" s="2">
        <v>11.35</v>
      </c>
      <c r="H31" s="2">
        <v>25.8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f t="shared" si="1"/>
        <v>0</v>
      </c>
      <c r="P31" s="2">
        <f t="shared" si="1"/>
        <v>0</v>
      </c>
      <c r="Q31" s="2">
        <f t="shared" si="1"/>
        <v>0</v>
      </c>
      <c r="R31" s="2">
        <f t="shared" si="1"/>
        <v>0</v>
      </c>
      <c r="S31" s="2">
        <f t="shared" si="1"/>
        <v>0</v>
      </c>
      <c r="T31" s="2">
        <f t="shared" si="2"/>
        <v>0</v>
      </c>
      <c r="U31" s="2">
        <f t="shared" si="3"/>
        <v>0</v>
      </c>
    </row>
    <row r="32" spans="1:21" x14ac:dyDescent="0.15">
      <c r="A32" s="2" t="s">
        <v>29</v>
      </c>
      <c r="B32" s="3">
        <v>4.9000000000000004</v>
      </c>
      <c r="C32" s="2" t="s">
        <v>107</v>
      </c>
      <c r="D32" s="2" t="s">
        <v>112</v>
      </c>
      <c r="E32" s="2" t="s">
        <v>119</v>
      </c>
      <c r="F32" s="2">
        <v>43.92</v>
      </c>
      <c r="G32" s="2">
        <v>6.33</v>
      </c>
      <c r="H32" s="2">
        <v>24.73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f t="shared" si="1"/>
        <v>0</v>
      </c>
      <c r="P32" s="2">
        <f t="shared" si="1"/>
        <v>0</v>
      </c>
      <c r="Q32" s="2">
        <f t="shared" si="1"/>
        <v>0</v>
      </c>
      <c r="R32" s="2">
        <f t="shared" si="1"/>
        <v>0</v>
      </c>
      <c r="S32" s="2">
        <f t="shared" si="1"/>
        <v>0</v>
      </c>
      <c r="T32" s="2">
        <f t="shared" si="2"/>
        <v>0</v>
      </c>
      <c r="U32" s="2">
        <f t="shared" si="3"/>
        <v>0</v>
      </c>
    </row>
    <row r="33" spans="1:21" x14ac:dyDescent="0.15">
      <c r="A33" s="2" t="s">
        <v>30</v>
      </c>
      <c r="B33" s="3">
        <v>5</v>
      </c>
      <c r="C33" s="2" t="s">
        <v>101</v>
      </c>
      <c r="D33" s="2" t="s">
        <v>109</v>
      </c>
      <c r="E33" s="2" t="s">
        <v>105</v>
      </c>
      <c r="F33" s="2">
        <v>40.53</v>
      </c>
      <c r="G33" s="2">
        <v>7.59</v>
      </c>
      <c r="H33" s="2">
        <v>25.13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f t="shared" si="1"/>
        <v>0</v>
      </c>
      <c r="P33" s="2">
        <f t="shared" si="1"/>
        <v>0</v>
      </c>
      <c r="Q33" s="2">
        <f t="shared" si="1"/>
        <v>0</v>
      </c>
      <c r="R33" s="2">
        <f t="shared" si="1"/>
        <v>0</v>
      </c>
      <c r="S33" s="2">
        <f t="shared" si="1"/>
        <v>0</v>
      </c>
      <c r="T33" s="2">
        <f t="shared" si="2"/>
        <v>0</v>
      </c>
      <c r="U33" s="2">
        <f t="shared" si="3"/>
        <v>0</v>
      </c>
    </row>
    <row r="34" spans="1:21" x14ac:dyDescent="0.15">
      <c r="A34" s="2" t="s">
        <v>31</v>
      </c>
      <c r="B34" s="3">
        <v>5.4</v>
      </c>
      <c r="C34" s="2" t="s">
        <v>98</v>
      </c>
      <c r="D34" s="2" t="s">
        <v>109</v>
      </c>
      <c r="E34" s="2" t="s">
        <v>106</v>
      </c>
      <c r="F34" s="2">
        <v>37.909999999999997</v>
      </c>
      <c r="G34" s="2">
        <v>20.47</v>
      </c>
      <c r="H34" s="2">
        <v>27.08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f t="shared" si="1"/>
        <v>0</v>
      </c>
      <c r="P34" s="2">
        <f t="shared" si="1"/>
        <v>0</v>
      </c>
      <c r="Q34" s="2">
        <f t="shared" si="1"/>
        <v>0</v>
      </c>
      <c r="R34" s="2">
        <f t="shared" si="1"/>
        <v>0</v>
      </c>
      <c r="S34" s="2">
        <f t="shared" si="1"/>
        <v>0</v>
      </c>
      <c r="T34" s="2">
        <f t="shared" si="2"/>
        <v>0</v>
      </c>
      <c r="U34" s="2">
        <f t="shared" si="3"/>
        <v>0</v>
      </c>
    </row>
    <row r="35" spans="1:21" x14ac:dyDescent="0.15">
      <c r="A35" s="2" t="s">
        <v>32</v>
      </c>
      <c r="B35" s="3">
        <v>8.5</v>
      </c>
      <c r="C35" s="2" t="s">
        <v>104</v>
      </c>
      <c r="D35" s="2" t="s">
        <v>111</v>
      </c>
      <c r="E35" s="2" t="s">
        <v>107</v>
      </c>
      <c r="F35" s="2">
        <v>68.55</v>
      </c>
      <c r="G35" s="2">
        <v>22.68</v>
      </c>
      <c r="H35" s="2">
        <v>42.47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f t="shared" si="1"/>
        <v>0</v>
      </c>
      <c r="P35" s="2">
        <f t="shared" si="1"/>
        <v>0</v>
      </c>
      <c r="Q35" s="2">
        <f t="shared" si="1"/>
        <v>0</v>
      </c>
      <c r="R35" s="2">
        <f t="shared" si="1"/>
        <v>0</v>
      </c>
      <c r="S35" s="2">
        <f t="shared" si="1"/>
        <v>0</v>
      </c>
      <c r="T35" s="2">
        <f t="shared" si="2"/>
        <v>0</v>
      </c>
      <c r="U35" s="2">
        <f t="shared" si="3"/>
        <v>0</v>
      </c>
    </row>
    <row r="36" spans="1:21" x14ac:dyDescent="0.15">
      <c r="A36" s="2" t="s">
        <v>33</v>
      </c>
      <c r="B36" s="3">
        <v>4.4000000000000004</v>
      </c>
      <c r="C36" s="2" t="s">
        <v>100</v>
      </c>
      <c r="D36" s="2" t="s">
        <v>109</v>
      </c>
      <c r="E36" s="2" t="s">
        <v>103</v>
      </c>
      <c r="F36" s="2">
        <v>43.98</v>
      </c>
      <c r="G36" s="2">
        <v>6.29</v>
      </c>
      <c r="H36" s="2">
        <v>22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f t="shared" si="1"/>
        <v>0</v>
      </c>
      <c r="P36" s="2">
        <f t="shared" si="1"/>
        <v>0</v>
      </c>
      <c r="Q36" s="2">
        <f t="shared" si="1"/>
        <v>0</v>
      </c>
      <c r="R36" s="2">
        <f t="shared" si="1"/>
        <v>0</v>
      </c>
      <c r="S36" s="2">
        <f t="shared" si="1"/>
        <v>0</v>
      </c>
      <c r="T36" s="2">
        <f t="shared" si="2"/>
        <v>0</v>
      </c>
      <c r="U36" s="2">
        <f t="shared" si="3"/>
        <v>0</v>
      </c>
    </row>
    <row r="37" spans="1:21" x14ac:dyDescent="0.15">
      <c r="A37" s="2" t="s">
        <v>34</v>
      </c>
      <c r="B37" s="3">
        <v>6.6</v>
      </c>
      <c r="C37" s="2" t="s">
        <v>100</v>
      </c>
      <c r="D37" s="2" t="s">
        <v>110</v>
      </c>
      <c r="E37" s="2" t="s">
        <v>103</v>
      </c>
      <c r="F37" s="2">
        <v>56.66</v>
      </c>
      <c r="G37" s="2">
        <v>12.74</v>
      </c>
      <c r="H37" s="2">
        <v>32.83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f t="shared" si="1"/>
        <v>0</v>
      </c>
      <c r="P37" s="2">
        <f t="shared" si="1"/>
        <v>1</v>
      </c>
      <c r="Q37" s="2">
        <f t="shared" si="1"/>
        <v>0</v>
      </c>
      <c r="R37" s="2">
        <f t="shared" si="1"/>
        <v>0</v>
      </c>
      <c r="S37" s="2">
        <f t="shared" si="1"/>
        <v>0</v>
      </c>
      <c r="T37" s="2">
        <f t="shared" si="2"/>
        <v>56.66</v>
      </c>
      <c r="U37" s="2">
        <f t="shared" si="3"/>
        <v>6.6</v>
      </c>
    </row>
    <row r="38" spans="1:21" x14ac:dyDescent="0.15">
      <c r="A38" s="2" t="s">
        <v>35</v>
      </c>
      <c r="B38" s="3">
        <v>6.8</v>
      </c>
      <c r="C38" s="2" t="s">
        <v>103</v>
      </c>
      <c r="D38" s="2" t="s">
        <v>109</v>
      </c>
      <c r="E38" s="2" t="s">
        <v>116</v>
      </c>
      <c r="F38" s="2">
        <v>49.04</v>
      </c>
      <c r="G38" s="2">
        <v>15.25</v>
      </c>
      <c r="H38" s="2">
        <v>33.450000000000003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f t="shared" si="1"/>
        <v>0</v>
      </c>
      <c r="P38" s="2">
        <f t="shared" si="1"/>
        <v>0</v>
      </c>
      <c r="Q38" s="2">
        <f t="shared" si="1"/>
        <v>0</v>
      </c>
      <c r="R38" s="2">
        <f t="shared" si="1"/>
        <v>0</v>
      </c>
      <c r="S38" s="2">
        <f t="shared" si="1"/>
        <v>0</v>
      </c>
      <c r="T38" s="2">
        <f t="shared" si="2"/>
        <v>0</v>
      </c>
      <c r="U38" s="2">
        <f t="shared" si="3"/>
        <v>0</v>
      </c>
    </row>
    <row r="39" spans="1:21" x14ac:dyDescent="0.15">
      <c r="A39" s="2" t="s">
        <v>36</v>
      </c>
      <c r="B39" s="3">
        <v>5.4</v>
      </c>
      <c r="C39" s="2" t="s">
        <v>107</v>
      </c>
      <c r="D39" s="2" t="s">
        <v>113</v>
      </c>
      <c r="E39" s="2" t="s">
        <v>119</v>
      </c>
      <c r="F39" s="2">
        <v>42.52</v>
      </c>
      <c r="G39" s="2">
        <v>11.19</v>
      </c>
      <c r="H39" s="2">
        <v>26.51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f t="shared" si="1"/>
        <v>0</v>
      </c>
      <c r="P39" s="2">
        <f t="shared" si="1"/>
        <v>0</v>
      </c>
      <c r="Q39" s="2">
        <f t="shared" si="1"/>
        <v>0</v>
      </c>
      <c r="R39" s="2">
        <f t="shared" si="1"/>
        <v>0</v>
      </c>
      <c r="S39" s="2">
        <f t="shared" si="1"/>
        <v>0</v>
      </c>
      <c r="T39" s="2">
        <f t="shared" si="2"/>
        <v>0</v>
      </c>
      <c r="U39" s="2">
        <f t="shared" si="3"/>
        <v>0</v>
      </c>
    </row>
    <row r="40" spans="1:21" x14ac:dyDescent="0.15">
      <c r="A40" s="2" t="s">
        <v>37</v>
      </c>
      <c r="B40" s="3">
        <v>5.8</v>
      </c>
      <c r="C40" s="2" t="s">
        <v>101</v>
      </c>
      <c r="D40" s="2" t="s">
        <v>109</v>
      </c>
      <c r="E40" s="2" t="s">
        <v>105</v>
      </c>
      <c r="F40" s="2">
        <v>47.5</v>
      </c>
      <c r="G40" s="2">
        <v>13.9</v>
      </c>
      <c r="H40" s="2">
        <v>28.48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f t="shared" si="1"/>
        <v>0</v>
      </c>
      <c r="P40" s="2">
        <f t="shared" si="1"/>
        <v>0</v>
      </c>
      <c r="Q40" s="2">
        <f t="shared" si="1"/>
        <v>0</v>
      </c>
      <c r="R40" s="2">
        <f t="shared" si="1"/>
        <v>0</v>
      </c>
      <c r="S40" s="2">
        <f t="shared" si="1"/>
        <v>0</v>
      </c>
      <c r="T40" s="2">
        <f t="shared" si="2"/>
        <v>0</v>
      </c>
      <c r="U40" s="2">
        <f t="shared" si="3"/>
        <v>0</v>
      </c>
    </row>
    <row r="41" spans="1:21" x14ac:dyDescent="0.15">
      <c r="A41" s="2" t="s">
        <v>38</v>
      </c>
      <c r="B41" s="3">
        <v>5.6</v>
      </c>
      <c r="C41" s="2" t="s">
        <v>102</v>
      </c>
      <c r="D41" s="2" t="s">
        <v>110</v>
      </c>
      <c r="E41" s="2" t="s">
        <v>99</v>
      </c>
      <c r="F41" s="2">
        <v>47.06</v>
      </c>
      <c r="G41" s="2">
        <v>12.22</v>
      </c>
      <c r="H41" s="2">
        <v>27.52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f t="shared" si="1"/>
        <v>0</v>
      </c>
      <c r="P41" s="2">
        <f t="shared" si="1"/>
        <v>0</v>
      </c>
      <c r="Q41" s="2">
        <f t="shared" si="1"/>
        <v>0</v>
      </c>
      <c r="R41" s="2">
        <f t="shared" si="1"/>
        <v>0</v>
      </c>
      <c r="S41" s="2">
        <f t="shared" si="1"/>
        <v>0</v>
      </c>
      <c r="T41" s="2">
        <f t="shared" si="2"/>
        <v>0</v>
      </c>
      <c r="U41" s="2">
        <f t="shared" si="3"/>
        <v>0</v>
      </c>
    </row>
    <row r="42" spans="1:21" x14ac:dyDescent="0.15">
      <c r="A42" s="2" t="s">
        <v>39</v>
      </c>
      <c r="B42" s="3">
        <v>4.8</v>
      </c>
      <c r="C42" s="2" t="s">
        <v>102</v>
      </c>
      <c r="D42" s="2" t="s">
        <v>110</v>
      </c>
      <c r="E42" s="2" t="s">
        <v>99</v>
      </c>
      <c r="F42" s="2">
        <v>40.380000000000003</v>
      </c>
      <c r="G42" s="2">
        <v>10.06</v>
      </c>
      <c r="H42" s="2">
        <v>23.45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f t="shared" si="1"/>
        <v>0</v>
      </c>
      <c r="P42" s="2">
        <f t="shared" si="1"/>
        <v>0</v>
      </c>
      <c r="Q42" s="2">
        <f t="shared" si="1"/>
        <v>0</v>
      </c>
      <c r="R42" s="2">
        <f t="shared" si="1"/>
        <v>0</v>
      </c>
      <c r="S42" s="2">
        <f t="shared" si="1"/>
        <v>0</v>
      </c>
      <c r="T42" s="2">
        <f t="shared" si="2"/>
        <v>0</v>
      </c>
      <c r="U42" s="2">
        <f t="shared" si="3"/>
        <v>0</v>
      </c>
    </row>
    <row r="43" spans="1:21" x14ac:dyDescent="0.15">
      <c r="A43" s="2" t="s">
        <v>40</v>
      </c>
      <c r="B43" s="3">
        <v>9.9</v>
      </c>
      <c r="C43" s="2" t="s">
        <v>105</v>
      </c>
      <c r="D43" s="2" t="s">
        <v>112</v>
      </c>
      <c r="E43" s="2" t="s">
        <v>117</v>
      </c>
      <c r="F43" s="2">
        <v>75.92</v>
      </c>
      <c r="G43" s="2">
        <v>23.19</v>
      </c>
      <c r="H43" s="2">
        <v>48.11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f t="shared" si="1"/>
        <v>0</v>
      </c>
      <c r="P43" s="2">
        <f t="shared" si="1"/>
        <v>0</v>
      </c>
      <c r="Q43" s="2">
        <f t="shared" si="1"/>
        <v>0</v>
      </c>
      <c r="R43" s="2">
        <f t="shared" si="1"/>
        <v>0</v>
      </c>
      <c r="S43" s="2">
        <f t="shared" si="1"/>
        <v>0</v>
      </c>
      <c r="T43" s="2">
        <f t="shared" si="2"/>
        <v>0</v>
      </c>
      <c r="U43" s="2">
        <f t="shared" si="3"/>
        <v>0</v>
      </c>
    </row>
    <row r="44" spans="1:21" x14ac:dyDescent="0.15">
      <c r="A44" s="2" t="s">
        <v>41</v>
      </c>
      <c r="B44" s="3">
        <v>7.9</v>
      </c>
      <c r="C44" s="2" t="s">
        <v>99</v>
      </c>
      <c r="D44" s="2" t="s">
        <v>109</v>
      </c>
      <c r="E44" s="2" t="s">
        <v>115</v>
      </c>
      <c r="F44" s="2">
        <v>68.11</v>
      </c>
      <c r="G44" s="2">
        <v>14.47</v>
      </c>
      <c r="H44" s="2">
        <v>38.369999999999997</v>
      </c>
      <c r="I44" s="2">
        <v>1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f t="shared" si="1"/>
        <v>1</v>
      </c>
      <c r="P44" s="2">
        <f t="shared" si="1"/>
        <v>0</v>
      </c>
      <c r="Q44" s="2">
        <f t="shared" si="1"/>
        <v>0</v>
      </c>
      <c r="R44" s="2">
        <f t="shared" si="1"/>
        <v>0</v>
      </c>
      <c r="S44" s="2">
        <f t="shared" si="1"/>
        <v>0</v>
      </c>
      <c r="T44" s="2">
        <f t="shared" si="2"/>
        <v>68.11</v>
      </c>
      <c r="U44" s="2">
        <f t="shared" si="3"/>
        <v>7.9</v>
      </c>
    </row>
    <row r="45" spans="1:21" x14ac:dyDescent="0.15">
      <c r="A45" s="2" t="s">
        <v>42</v>
      </c>
      <c r="B45" s="3">
        <v>9.6</v>
      </c>
      <c r="C45" s="2" t="s">
        <v>106</v>
      </c>
      <c r="D45" s="2" t="s">
        <v>109</v>
      </c>
      <c r="E45" s="2" t="s">
        <v>118</v>
      </c>
      <c r="F45" s="2">
        <v>64.569999999999993</v>
      </c>
      <c r="G45" s="2">
        <v>20.94</v>
      </c>
      <c r="H45" s="2">
        <v>46.12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f t="shared" si="1"/>
        <v>0</v>
      </c>
      <c r="P45" s="2">
        <f t="shared" si="1"/>
        <v>0</v>
      </c>
      <c r="Q45" s="2">
        <f t="shared" si="1"/>
        <v>0</v>
      </c>
      <c r="R45" s="2">
        <f t="shared" si="1"/>
        <v>0</v>
      </c>
      <c r="S45" s="2">
        <f t="shared" si="1"/>
        <v>0</v>
      </c>
      <c r="T45" s="2">
        <f t="shared" si="2"/>
        <v>0</v>
      </c>
      <c r="U45" s="2">
        <f t="shared" si="3"/>
        <v>0</v>
      </c>
    </row>
    <row r="46" spans="1:21" x14ac:dyDescent="0.15">
      <c r="A46" s="2" t="s">
        <v>43</v>
      </c>
      <c r="B46" s="3">
        <v>3.9</v>
      </c>
      <c r="C46" s="2" t="s">
        <v>102</v>
      </c>
      <c r="D46" s="2" t="s">
        <v>111</v>
      </c>
      <c r="E46" s="2" t="s">
        <v>99</v>
      </c>
      <c r="F46" s="2">
        <v>32.03</v>
      </c>
      <c r="G46" s="2">
        <v>5.62</v>
      </c>
      <c r="H46" s="2">
        <v>18.73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f t="shared" si="1"/>
        <v>0</v>
      </c>
      <c r="P46" s="2">
        <f t="shared" si="1"/>
        <v>0</v>
      </c>
      <c r="Q46" s="2">
        <f t="shared" si="1"/>
        <v>0</v>
      </c>
      <c r="R46" s="2">
        <f t="shared" si="1"/>
        <v>0</v>
      </c>
      <c r="S46" s="2">
        <f t="shared" si="1"/>
        <v>0</v>
      </c>
      <c r="T46" s="2">
        <f t="shared" si="2"/>
        <v>0</v>
      </c>
      <c r="U46" s="2">
        <f t="shared" si="3"/>
        <v>0</v>
      </c>
    </row>
    <row r="47" spans="1:21" x14ac:dyDescent="0.15">
      <c r="A47" s="2" t="s">
        <v>44</v>
      </c>
      <c r="B47" s="3">
        <v>4.4000000000000004</v>
      </c>
      <c r="C47" s="2" t="s">
        <v>107</v>
      </c>
      <c r="D47" s="2" t="s">
        <v>110</v>
      </c>
      <c r="E47" s="2" t="s">
        <v>119</v>
      </c>
      <c r="F47" s="2">
        <v>29.53</v>
      </c>
      <c r="G47" s="2">
        <v>17.059999999999999</v>
      </c>
      <c r="H47" s="2">
        <v>21.09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f t="shared" si="1"/>
        <v>0</v>
      </c>
      <c r="P47" s="2">
        <f t="shared" si="1"/>
        <v>0</v>
      </c>
      <c r="Q47" s="2">
        <f t="shared" si="1"/>
        <v>0</v>
      </c>
      <c r="R47" s="2">
        <f t="shared" si="1"/>
        <v>0</v>
      </c>
      <c r="S47" s="2">
        <f t="shared" si="1"/>
        <v>0</v>
      </c>
      <c r="T47" s="2">
        <f t="shared" si="2"/>
        <v>0</v>
      </c>
      <c r="U47" s="2">
        <f t="shared" si="3"/>
        <v>0</v>
      </c>
    </row>
    <row r="48" spans="1:21" x14ac:dyDescent="0.15">
      <c r="A48" s="2" t="s">
        <v>45</v>
      </c>
      <c r="B48" s="3">
        <v>5.7</v>
      </c>
      <c r="C48" s="2" t="s">
        <v>98</v>
      </c>
      <c r="D48" s="2" t="s">
        <v>112</v>
      </c>
      <c r="E48" s="2" t="s">
        <v>106</v>
      </c>
      <c r="F48" s="2">
        <v>38.14</v>
      </c>
      <c r="G48" s="2">
        <v>21.57</v>
      </c>
      <c r="H48" s="2">
        <v>27.24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f t="shared" si="1"/>
        <v>0</v>
      </c>
      <c r="P48" s="2">
        <f t="shared" si="1"/>
        <v>0</v>
      </c>
      <c r="Q48" s="2">
        <f t="shared" si="1"/>
        <v>0</v>
      </c>
      <c r="R48" s="2">
        <f t="shared" si="1"/>
        <v>0</v>
      </c>
      <c r="S48" s="2">
        <f t="shared" si="1"/>
        <v>0</v>
      </c>
      <c r="T48" s="2">
        <f t="shared" si="2"/>
        <v>0</v>
      </c>
      <c r="U48" s="2">
        <f t="shared" si="3"/>
        <v>0</v>
      </c>
    </row>
    <row r="49" spans="1:21" x14ac:dyDescent="0.15">
      <c r="A49" s="2" t="s">
        <v>46</v>
      </c>
      <c r="B49" s="3">
        <v>4.2</v>
      </c>
      <c r="C49" s="2" t="s">
        <v>98</v>
      </c>
      <c r="D49" s="2" t="s">
        <v>111</v>
      </c>
      <c r="E49" s="2" t="s">
        <v>106</v>
      </c>
      <c r="F49" s="2">
        <v>28</v>
      </c>
      <c r="G49" s="2">
        <v>15.12</v>
      </c>
      <c r="H49" s="2">
        <v>20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f t="shared" si="1"/>
        <v>0</v>
      </c>
      <c r="P49" s="2">
        <f t="shared" si="1"/>
        <v>0</v>
      </c>
      <c r="Q49" s="2">
        <f t="shared" si="1"/>
        <v>0</v>
      </c>
      <c r="R49" s="2">
        <f t="shared" si="1"/>
        <v>0</v>
      </c>
      <c r="S49" s="2">
        <f t="shared" si="1"/>
        <v>0</v>
      </c>
      <c r="T49" s="2">
        <f t="shared" si="2"/>
        <v>0</v>
      </c>
      <c r="U49" s="2">
        <f t="shared" si="3"/>
        <v>0</v>
      </c>
    </row>
    <row r="50" spans="1:21" x14ac:dyDescent="0.15">
      <c r="A50" s="2" t="s">
        <v>47</v>
      </c>
      <c r="B50" s="3">
        <v>4</v>
      </c>
      <c r="C50" s="2" t="s">
        <v>107</v>
      </c>
      <c r="D50" s="2" t="s">
        <v>109</v>
      </c>
      <c r="E50" s="2" t="s">
        <v>119</v>
      </c>
      <c r="F50" s="2">
        <v>36.04</v>
      </c>
      <c r="G50" s="2">
        <v>5.44</v>
      </c>
      <c r="H50" s="2">
        <v>19.02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f t="shared" si="1"/>
        <v>0</v>
      </c>
      <c r="P50" s="2">
        <f t="shared" si="1"/>
        <v>0</v>
      </c>
      <c r="Q50" s="2">
        <f t="shared" si="1"/>
        <v>0</v>
      </c>
      <c r="R50" s="2">
        <f t="shared" si="1"/>
        <v>0</v>
      </c>
      <c r="S50" s="2">
        <f t="shared" si="1"/>
        <v>0</v>
      </c>
      <c r="T50" s="2">
        <f t="shared" si="2"/>
        <v>0</v>
      </c>
      <c r="U50" s="2">
        <f t="shared" si="3"/>
        <v>0</v>
      </c>
    </row>
    <row r="51" spans="1:21" x14ac:dyDescent="0.15">
      <c r="A51" s="2" t="s">
        <v>48</v>
      </c>
      <c r="B51" s="3">
        <v>5.0999999999999996</v>
      </c>
      <c r="C51" s="2" t="s">
        <v>106</v>
      </c>
      <c r="D51" s="2" t="s">
        <v>109</v>
      </c>
      <c r="E51" s="2" t="s">
        <v>118</v>
      </c>
      <c r="F51" s="2">
        <v>39.53</v>
      </c>
      <c r="G51" s="2">
        <v>10.220000000000001</v>
      </c>
      <c r="H51" s="2">
        <v>24.21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f t="shared" si="1"/>
        <v>0</v>
      </c>
      <c r="P51" s="2">
        <f t="shared" si="1"/>
        <v>0</v>
      </c>
      <c r="Q51" s="2">
        <f t="shared" si="1"/>
        <v>0</v>
      </c>
      <c r="R51" s="2">
        <f t="shared" si="1"/>
        <v>0</v>
      </c>
      <c r="S51" s="2">
        <f t="shared" si="1"/>
        <v>0</v>
      </c>
      <c r="T51" s="2">
        <f t="shared" si="2"/>
        <v>0</v>
      </c>
      <c r="U51" s="2">
        <f t="shared" si="3"/>
        <v>0</v>
      </c>
    </row>
    <row r="52" spans="1:21" x14ac:dyDescent="0.15">
      <c r="A52" s="2" t="s">
        <v>49</v>
      </c>
      <c r="B52" s="3">
        <v>5.3</v>
      </c>
      <c r="C52" s="2" t="s">
        <v>106</v>
      </c>
      <c r="D52" s="2" t="s">
        <v>112</v>
      </c>
      <c r="E52" s="2" t="s">
        <v>118</v>
      </c>
      <c r="F52" s="2">
        <v>42.72</v>
      </c>
      <c r="G52" s="2">
        <v>9.25</v>
      </c>
      <c r="H52" s="2">
        <v>25.13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f t="shared" si="1"/>
        <v>0</v>
      </c>
      <c r="P52" s="2">
        <f t="shared" si="1"/>
        <v>0</v>
      </c>
      <c r="Q52" s="2">
        <f t="shared" si="1"/>
        <v>0</v>
      </c>
      <c r="R52" s="2">
        <f t="shared" si="1"/>
        <v>0</v>
      </c>
      <c r="S52" s="2">
        <f t="shared" si="1"/>
        <v>0</v>
      </c>
      <c r="T52" s="2">
        <f t="shared" si="2"/>
        <v>0</v>
      </c>
      <c r="U52" s="2">
        <f t="shared" si="3"/>
        <v>0</v>
      </c>
    </row>
    <row r="53" spans="1:21" x14ac:dyDescent="0.15">
      <c r="A53" s="2" t="s">
        <v>50</v>
      </c>
      <c r="B53" s="3">
        <v>4</v>
      </c>
      <c r="C53" s="2" t="s">
        <v>102</v>
      </c>
      <c r="D53" s="2" t="s">
        <v>111</v>
      </c>
      <c r="E53" s="2" t="s">
        <v>99</v>
      </c>
      <c r="F53" s="2">
        <v>37.72</v>
      </c>
      <c r="G53" s="2">
        <v>4.57</v>
      </c>
      <c r="H53" s="2">
        <v>18.87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f t="shared" si="1"/>
        <v>0</v>
      </c>
      <c r="P53" s="2">
        <f t="shared" si="1"/>
        <v>0</v>
      </c>
      <c r="Q53" s="2">
        <f t="shared" si="1"/>
        <v>0</v>
      </c>
      <c r="R53" s="2">
        <f t="shared" si="1"/>
        <v>0</v>
      </c>
      <c r="S53" s="2">
        <f t="shared" si="1"/>
        <v>0</v>
      </c>
      <c r="T53" s="2">
        <f t="shared" si="2"/>
        <v>0</v>
      </c>
      <c r="U53" s="2">
        <f t="shared" si="3"/>
        <v>0</v>
      </c>
    </row>
    <row r="54" spans="1:21" x14ac:dyDescent="0.15">
      <c r="A54" s="2" t="s">
        <v>51</v>
      </c>
      <c r="B54" s="3">
        <v>7</v>
      </c>
      <c r="C54" s="2" t="s">
        <v>106</v>
      </c>
      <c r="D54" s="2" t="s">
        <v>113</v>
      </c>
      <c r="E54" s="2" t="s">
        <v>118</v>
      </c>
      <c r="F54" s="2">
        <v>53.08</v>
      </c>
      <c r="G54" s="2">
        <v>16.760000000000002</v>
      </c>
      <c r="H54" s="2">
        <v>32.99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f t="shared" si="1"/>
        <v>0</v>
      </c>
      <c r="P54" s="2">
        <f t="shared" si="1"/>
        <v>0</v>
      </c>
      <c r="Q54" s="2">
        <f t="shared" si="1"/>
        <v>0</v>
      </c>
      <c r="R54" s="2">
        <f t="shared" si="1"/>
        <v>0</v>
      </c>
      <c r="S54" s="2">
        <f t="shared" si="1"/>
        <v>0</v>
      </c>
      <c r="T54" s="2">
        <f t="shared" si="2"/>
        <v>0</v>
      </c>
      <c r="U54" s="2">
        <f t="shared" si="3"/>
        <v>0</v>
      </c>
    </row>
    <row r="55" spans="1:21" x14ac:dyDescent="0.15">
      <c r="A55" s="2" t="s">
        <v>52</v>
      </c>
      <c r="B55" s="3">
        <v>4.9000000000000004</v>
      </c>
      <c r="C55" s="2" t="s">
        <v>105</v>
      </c>
      <c r="D55" s="2" t="s">
        <v>109</v>
      </c>
      <c r="E55" s="2" t="s">
        <v>117</v>
      </c>
      <c r="F55" s="2">
        <v>37.659999999999997</v>
      </c>
      <c r="G55" s="2">
        <v>5.75</v>
      </c>
      <c r="H55" s="2">
        <v>23.02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f t="shared" si="1"/>
        <v>0</v>
      </c>
      <c r="P55" s="2">
        <f t="shared" si="1"/>
        <v>0</v>
      </c>
      <c r="Q55" s="2">
        <f t="shared" si="1"/>
        <v>0</v>
      </c>
      <c r="R55" s="2">
        <f t="shared" si="1"/>
        <v>0</v>
      </c>
      <c r="S55" s="2">
        <f t="shared" si="1"/>
        <v>0</v>
      </c>
      <c r="T55" s="2">
        <f t="shared" si="2"/>
        <v>0</v>
      </c>
      <c r="U55" s="2">
        <f t="shared" si="3"/>
        <v>0</v>
      </c>
    </row>
    <row r="56" spans="1:21" x14ac:dyDescent="0.15">
      <c r="A56" s="2" t="s">
        <v>53</v>
      </c>
      <c r="B56" s="3">
        <v>3.4</v>
      </c>
      <c r="C56" s="2" t="s">
        <v>102</v>
      </c>
      <c r="D56" s="2" t="s">
        <v>109</v>
      </c>
      <c r="E56" s="2" t="s">
        <v>99</v>
      </c>
      <c r="F56" s="2">
        <v>31.08</v>
      </c>
      <c r="G56" s="2">
        <v>4.49</v>
      </c>
      <c r="H56" s="2">
        <v>15.98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f t="shared" si="1"/>
        <v>0</v>
      </c>
      <c r="P56" s="2">
        <f t="shared" si="1"/>
        <v>0</v>
      </c>
      <c r="Q56" s="2">
        <f t="shared" si="1"/>
        <v>0</v>
      </c>
      <c r="R56" s="2">
        <f t="shared" si="1"/>
        <v>0</v>
      </c>
      <c r="S56" s="2">
        <f t="shared" si="1"/>
        <v>0</v>
      </c>
      <c r="T56" s="2">
        <f t="shared" si="2"/>
        <v>0</v>
      </c>
      <c r="U56" s="2">
        <f t="shared" si="3"/>
        <v>0</v>
      </c>
    </row>
    <row r="57" spans="1:21" x14ac:dyDescent="0.15">
      <c r="A57" s="2" t="s">
        <v>54</v>
      </c>
      <c r="B57" s="3">
        <v>12.9</v>
      </c>
      <c r="C57" s="2" t="s">
        <v>103</v>
      </c>
      <c r="D57" s="2" t="s">
        <v>109</v>
      </c>
      <c r="E57" s="2" t="s">
        <v>116</v>
      </c>
      <c r="F57" s="2">
        <v>84.64</v>
      </c>
      <c r="G57" s="2">
        <v>41.35</v>
      </c>
      <c r="H57" s="2">
        <v>60.46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f t="shared" si="1"/>
        <v>0</v>
      </c>
      <c r="P57" s="2">
        <f t="shared" si="1"/>
        <v>0</v>
      </c>
      <c r="Q57" s="2">
        <f t="shared" si="1"/>
        <v>0</v>
      </c>
      <c r="R57" s="2">
        <f t="shared" si="1"/>
        <v>0</v>
      </c>
      <c r="S57" s="2">
        <f t="shared" si="1"/>
        <v>0</v>
      </c>
      <c r="T57" s="2">
        <f t="shared" si="2"/>
        <v>0</v>
      </c>
      <c r="U57" s="2">
        <f t="shared" si="3"/>
        <v>0</v>
      </c>
    </row>
    <row r="58" spans="1:21" x14ac:dyDescent="0.15">
      <c r="A58" s="2" t="s">
        <v>55</v>
      </c>
      <c r="B58" s="3">
        <v>4.7</v>
      </c>
      <c r="C58" s="2" t="s">
        <v>104</v>
      </c>
      <c r="D58" s="2" t="s">
        <v>112</v>
      </c>
      <c r="E58" s="2" t="s">
        <v>107</v>
      </c>
      <c r="F58" s="2">
        <v>44.1</v>
      </c>
      <c r="G58" s="2">
        <v>4.79</v>
      </c>
      <c r="H58" s="2">
        <v>22.06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f t="shared" si="1"/>
        <v>0</v>
      </c>
      <c r="P58" s="2">
        <f t="shared" si="1"/>
        <v>0</v>
      </c>
      <c r="Q58" s="2">
        <f t="shared" si="1"/>
        <v>0</v>
      </c>
      <c r="R58" s="2">
        <f t="shared" si="1"/>
        <v>0</v>
      </c>
      <c r="S58" s="2">
        <f t="shared" si="1"/>
        <v>0</v>
      </c>
      <c r="T58" s="2">
        <f t="shared" si="2"/>
        <v>0</v>
      </c>
      <c r="U58" s="2">
        <f t="shared" si="3"/>
        <v>0</v>
      </c>
    </row>
    <row r="59" spans="1:21" x14ac:dyDescent="0.15">
      <c r="A59" s="2" t="s">
        <v>56</v>
      </c>
      <c r="B59" s="3">
        <v>7.4</v>
      </c>
      <c r="C59" s="2" t="s">
        <v>107</v>
      </c>
      <c r="D59" s="2" t="s">
        <v>113</v>
      </c>
      <c r="E59" s="2" t="s">
        <v>119</v>
      </c>
      <c r="F59" s="2">
        <v>63.17</v>
      </c>
      <c r="G59" s="2">
        <v>13.66</v>
      </c>
      <c r="H59" s="2">
        <v>34.33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f t="shared" si="1"/>
        <v>0</v>
      </c>
      <c r="P59" s="2">
        <f t="shared" si="1"/>
        <v>0</v>
      </c>
      <c r="Q59" s="2">
        <f t="shared" si="1"/>
        <v>0</v>
      </c>
      <c r="R59" s="2">
        <f t="shared" si="1"/>
        <v>1</v>
      </c>
      <c r="S59" s="2">
        <f t="shared" si="1"/>
        <v>0</v>
      </c>
      <c r="T59" s="2">
        <f t="shared" si="2"/>
        <v>63.17</v>
      </c>
      <c r="U59" s="2">
        <f t="shared" si="3"/>
        <v>7.4</v>
      </c>
    </row>
    <row r="60" spans="1:21" x14ac:dyDescent="0.15">
      <c r="A60" s="2" t="s">
        <v>57</v>
      </c>
      <c r="B60" s="3">
        <v>4.5999999999999996</v>
      </c>
      <c r="C60" s="2" t="s">
        <v>103</v>
      </c>
      <c r="D60" s="2" t="s">
        <v>112</v>
      </c>
      <c r="E60" s="2" t="s">
        <v>116</v>
      </c>
      <c r="F60" s="2">
        <v>33.85</v>
      </c>
      <c r="G60" s="2">
        <v>6.51</v>
      </c>
      <c r="H60" s="2">
        <v>21.29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f t="shared" si="1"/>
        <v>0</v>
      </c>
      <c r="P60" s="2">
        <f t="shared" si="1"/>
        <v>0</v>
      </c>
      <c r="Q60" s="2">
        <f t="shared" si="1"/>
        <v>0</v>
      </c>
      <c r="R60" s="2">
        <f t="shared" si="1"/>
        <v>0</v>
      </c>
      <c r="S60" s="2">
        <f t="shared" si="1"/>
        <v>0</v>
      </c>
      <c r="T60" s="2">
        <f t="shared" si="2"/>
        <v>0</v>
      </c>
      <c r="U60" s="2">
        <f t="shared" si="3"/>
        <v>0</v>
      </c>
    </row>
    <row r="61" spans="1:21" x14ac:dyDescent="0.15">
      <c r="A61" s="2" t="s">
        <v>58</v>
      </c>
      <c r="B61" s="3">
        <v>6</v>
      </c>
      <c r="C61" s="2" t="s">
        <v>98</v>
      </c>
      <c r="D61" s="2" t="s">
        <v>113</v>
      </c>
      <c r="E61" s="2" t="s">
        <v>106</v>
      </c>
      <c r="F61" s="2">
        <v>47.24</v>
      </c>
      <c r="G61" s="2">
        <v>12.62</v>
      </c>
      <c r="H61" s="2">
        <v>27.61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f t="shared" si="1"/>
        <v>0</v>
      </c>
      <c r="P61" s="2">
        <f t="shared" si="1"/>
        <v>0</v>
      </c>
      <c r="Q61" s="2">
        <f t="shared" si="1"/>
        <v>0</v>
      </c>
      <c r="R61" s="2">
        <f t="shared" si="1"/>
        <v>0</v>
      </c>
      <c r="S61" s="2">
        <f t="shared" si="1"/>
        <v>0</v>
      </c>
      <c r="T61" s="2">
        <f t="shared" si="2"/>
        <v>0</v>
      </c>
      <c r="U61" s="2">
        <f t="shared" si="3"/>
        <v>0</v>
      </c>
    </row>
    <row r="62" spans="1:21" x14ac:dyDescent="0.15">
      <c r="A62" s="2" t="s">
        <v>59</v>
      </c>
      <c r="B62" s="3">
        <v>3.1</v>
      </c>
      <c r="C62" s="2" t="s">
        <v>98</v>
      </c>
      <c r="D62" s="2" t="s">
        <v>112</v>
      </c>
      <c r="E62" s="2" t="s">
        <v>106</v>
      </c>
      <c r="F62" s="2">
        <v>28.53</v>
      </c>
      <c r="G62" s="2">
        <v>4.45</v>
      </c>
      <c r="H62" s="2">
        <v>14.27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f t="shared" si="1"/>
        <v>0</v>
      </c>
      <c r="P62" s="2">
        <f t="shared" si="1"/>
        <v>0</v>
      </c>
      <c r="Q62" s="2">
        <f t="shared" si="1"/>
        <v>0</v>
      </c>
      <c r="R62" s="2">
        <f t="shared" si="1"/>
        <v>0</v>
      </c>
      <c r="S62" s="2">
        <f t="shared" si="1"/>
        <v>0</v>
      </c>
      <c r="T62" s="2">
        <f t="shared" si="2"/>
        <v>0</v>
      </c>
      <c r="U62" s="2">
        <f t="shared" si="3"/>
        <v>0</v>
      </c>
    </row>
    <row r="63" spans="1:21" x14ac:dyDescent="0.15">
      <c r="A63" s="2" t="s">
        <v>60</v>
      </c>
      <c r="B63" s="3">
        <v>3.6</v>
      </c>
      <c r="C63" s="2" t="s">
        <v>102</v>
      </c>
      <c r="D63" s="2" t="s">
        <v>109</v>
      </c>
      <c r="E63" s="2" t="s">
        <v>99</v>
      </c>
      <c r="F63" s="2">
        <v>29.02</v>
      </c>
      <c r="G63" s="2">
        <v>4.26</v>
      </c>
      <c r="H63" s="2">
        <v>16.34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f t="shared" si="1"/>
        <v>0</v>
      </c>
      <c r="P63" s="2">
        <f t="shared" si="1"/>
        <v>0</v>
      </c>
      <c r="Q63" s="2">
        <f t="shared" si="1"/>
        <v>0</v>
      </c>
      <c r="R63" s="2">
        <f t="shared" si="1"/>
        <v>0</v>
      </c>
      <c r="S63" s="2">
        <f t="shared" si="1"/>
        <v>0</v>
      </c>
      <c r="T63" s="2">
        <f t="shared" si="2"/>
        <v>0</v>
      </c>
      <c r="U63" s="2">
        <f t="shared" si="3"/>
        <v>0</v>
      </c>
    </row>
    <row r="64" spans="1:21" x14ac:dyDescent="0.15">
      <c r="A64" s="2" t="s">
        <v>61</v>
      </c>
      <c r="B64" s="3">
        <v>8.8000000000000007</v>
      </c>
      <c r="C64" s="2" t="s">
        <v>104</v>
      </c>
      <c r="D64" s="2" t="s">
        <v>109</v>
      </c>
      <c r="E64" s="2" t="s">
        <v>107</v>
      </c>
      <c r="F64" s="2">
        <v>65.62</v>
      </c>
      <c r="G64" s="2">
        <v>16.649999999999999</v>
      </c>
      <c r="H64" s="2">
        <v>39.94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f t="shared" si="1"/>
        <v>0</v>
      </c>
      <c r="P64" s="2">
        <f t="shared" si="1"/>
        <v>0</v>
      </c>
      <c r="Q64" s="2">
        <f t="shared" si="1"/>
        <v>0</v>
      </c>
      <c r="R64" s="2">
        <f t="shared" si="1"/>
        <v>0</v>
      </c>
      <c r="S64" s="2">
        <f t="shared" si="1"/>
        <v>0</v>
      </c>
      <c r="T64" s="2">
        <f t="shared" si="2"/>
        <v>0</v>
      </c>
      <c r="U64" s="2">
        <f t="shared" si="3"/>
        <v>0</v>
      </c>
    </row>
    <row r="65" spans="1:21" x14ac:dyDescent="0.15">
      <c r="A65" s="2" t="s">
        <v>62</v>
      </c>
      <c r="B65" s="3">
        <v>4</v>
      </c>
      <c r="C65" s="2" t="s">
        <v>101</v>
      </c>
      <c r="D65" s="2" t="s">
        <v>113</v>
      </c>
      <c r="E65" s="2" t="s">
        <v>105</v>
      </c>
      <c r="F65" s="2">
        <v>26.37</v>
      </c>
      <c r="G65" s="2">
        <v>8.66</v>
      </c>
      <c r="H65" s="2">
        <v>18.11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f t="shared" si="1"/>
        <v>0</v>
      </c>
      <c r="P65" s="2">
        <f t="shared" si="1"/>
        <v>0</v>
      </c>
      <c r="Q65" s="2">
        <f t="shared" si="1"/>
        <v>0</v>
      </c>
      <c r="R65" s="2">
        <f t="shared" si="1"/>
        <v>0</v>
      </c>
      <c r="S65" s="2">
        <f t="shared" si="1"/>
        <v>0</v>
      </c>
      <c r="T65" s="2">
        <f t="shared" si="2"/>
        <v>0</v>
      </c>
      <c r="U65" s="2">
        <f t="shared" si="3"/>
        <v>0</v>
      </c>
    </row>
    <row r="66" spans="1:21" x14ac:dyDescent="0.15">
      <c r="A66" s="2" t="s">
        <v>63</v>
      </c>
      <c r="B66" s="3">
        <v>5</v>
      </c>
      <c r="C66" s="2" t="s">
        <v>106</v>
      </c>
      <c r="D66" s="2" t="s">
        <v>112</v>
      </c>
      <c r="E66" s="2" t="s">
        <v>118</v>
      </c>
      <c r="F66" s="2">
        <v>45.14</v>
      </c>
      <c r="G66" s="2">
        <v>7.97</v>
      </c>
      <c r="H66" s="2">
        <v>22.58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f t="shared" si="1"/>
        <v>0</v>
      </c>
      <c r="P66" s="2">
        <f t="shared" si="1"/>
        <v>0</v>
      </c>
      <c r="Q66" s="2">
        <f t="shared" si="1"/>
        <v>0</v>
      </c>
      <c r="R66" s="2">
        <f t="shared" si="1"/>
        <v>0</v>
      </c>
      <c r="S66" s="2">
        <f t="shared" si="1"/>
        <v>0</v>
      </c>
      <c r="T66" s="2">
        <f t="shared" si="2"/>
        <v>0</v>
      </c>
      <c r="U66" s="2">
        <f t="shared" si="3"/>
        <v>0</v>
      </c>
    </row>
    <row r="67" spans="1:21" x14ac:dyDescent="0.15">
      <c r="A67" s="2" t="s">
        <v>64</v>
      </c>
      <c r="B67" s="3">
        <v>7</v>
      </c>
      <c r="C67" s="2" t="s">
        <v>107</v>
      </c>
      <c r="D67" s="2" t="s">
        <v>109</v>
      </c>
      <c r="E67" s="2" t="s">
        <v>119</v>
      </c>
      <c r="F67" s="2">
        <v>44.18</v>
      </c>
      <c r="G67" s="2">
        <v>25.53</v>
      </c>
      <c r="H67" s="2">
        <v>31.56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f t="shared" ref="O67:S99" si="4">$I67*J67</f>
        <v>0</v>
      </c>
      <c r="P67" s="2">
        <f t="shared" si="4"/>
        <v>0</v>
      </c>
      <c r="Q67" s="2">
        <f t="shared" si="4"/>
        <v>0</v>
      </c>
      <c r="R67" s="2">
        <f t="shared" si="4"/>
        <v>0</v>
      </c>
      <c r="S67" s="2">
        <f t="shared" si="4"/>
        <v>0</v>
      </c>
      <c r="T67" s="2">
        <f t="shared" si="2"/>
        <v>0</v>
      </c>
      <c r="U67" s="2">
        <f t="shared" si="3"/>
        <v>0</v>
      </c>
    </row>
    <row r="68" spans="1:21" x14ac:dyDescent="0.15">
      <c r="A68" s="2" t="s">
        <v>65</v>
      </c>
      <c r="B68" s="3">
        <v>3.7</v>
      </c>
      <c r="C68" s="2" t="s">
        <v>102</v>
      </c>
      <c r="D68" s="2" t="s">
        <v>112</v>
      </c>
      <c r="E68" s="2" t="s">
        <v>99</v>
      </c>
      <c r="F68" s="2">
        <v>33.06</v>
      </c>
      <c r="G68" s="2">
        <v>6.5</v>
      </c>
      <c r="H68" s="2">
        <v>16.54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f t="shared" si="4"/>
        <v>0</v>
      </c>
      <c r="P68" s="2">
        <f t="shared" si="4"/>
        <v>0</v>
      </c>
      <c r="Q68" s="2">
        <f t="shared" si="4"/>
        <v>0</v>
      </c>
      <c r="R68" s="2">
        <f t="shared" si="4"/>
        <v>0</v>
      </c>
      <c r="S68" s="2">
        <f t="shared" si="4"/>
        <v>0</v>
      </c>
      <c r="T68" s="2">
        <f t="shared" ref="T68:T99" si="5">F68*I68</f>
        <v>0</v>
      </c>
      <c r="U68" s="2">
        <f t="shared" ref="U68:U99" si="6">B68*I68</f>
        <v>0</v>
      </c>
    </row>
    <row r="69" spans="1:21" x14ac:dyDescent="0.15">
      <c r="A69" s="2" t="s">
        <v>66</v>
      </c>
      <c r="B69" s="3">
        <v>5.8</v>
      </c>
      <c r="C69" s="2" t="s">
        <v>105</v>
      </c>
      <c r="D69" s="2" t="s">
        <v>113</v>
      </c>
      <c r="E69" s="2" t="s">
        <v>117</v>
      </c>
      <c r="F69" s="2">
        <v>50.85</v>
      </c>
      <c r="G69" s="2">
        <v>3.36</v>
      </c>
      <c r="H69" s="2">
        <v>25.44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f t="shared" si="4"/>
        <v>0</v>
      </c>
      <c r="P69" s="2">
        <f t="shared" si="4"/>
        <v>0</v>
      </c>
      <c r="Q69" s="2">
        <f t="shared" si="4"/>
        <v>0</v>
      </c>
      <c r="R69" s="2">
        <f t="shared" si="4"/>
        <v>0</v>
      </c>
      <c r="S69" s="2">
        <f t="shared" si="4"/>
        <v>0</v>
      </c>
      <c r="T69" s="2">
        <f t="shared" si="5"/>
        <v>0</v>
      </c>
      <c r="U69" s="2">
        <f t="shared" si="6"/>
        <v>0</v>
      </c>
    </row>
    <row r="70" spans="1:21" x14ac:dyDescent="0.15">
      <c r="A70" s="2" t="s">
        <v>67</v>
      </c>
      <c r="B70" s="3">
        <v>3.6</v>
      </c>
      <c r="C70" s="2" t="s">
        <v>104</v>
      </c>
      <c r="D70" s="2" t="s">
        <v>112</v>
      </c>
      <c r="E70" s="2" t="s">
        <v>107</v>
      </c>
      <c r="F70" s="2">
        <v>31.59</v>
      </c>
      <c r="G70" s="2">
        <v>5.45</v>
      </c>
      <c r="H70" s="2">
        <v>15.81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f t="shared" si="4"/>
        <v>0</v>
      </c>
      <c r="P70" s="2">
        <f t="shared" si="4"/>
        <v>0</v>
      </c>
      <c r="Q70" s="2">
        <f t="shared" si="4"/>
        <v>0</v>
      </c>
      <c r="R70" s="2">
        <f t="shared" si="4"/>
        <v>0</v>
      </c>
      <c r="S70" s="2">
        <f t="shared" si="4"/>
        <v>0</v>
      </c>
      <c r="T70" s="2">
        <f t="shared" si="5"/>
        <v>0</v>
      </c>
      <c r="U70" s="2">
        <f t="shared" si="6"/>
        <v>0</v>
      </c>
    </row>
    <row r="71" spans="1:21" x14ac:dyDescent="0.15">
      <c r="A71" s="2" t="s">
        <v>68</v>
      </c>
      <c r="B71" s="3">
        <v>3.7</v>
      </c>
      <c r="C71" s="2" t="s">
        <v>105</v>
      </c>
      <c r="D71" s="2" t="s">
        <v>110</v>
      </c>
      <c r="E71" s="2" t="s">
        <v>117</v>
      </c>
      <c r="F71" s="2">
        <v>32.42</v>
      </c>
      <c r="G71" s="2">
        <v>4.8</v>
      </c>
      <c r="H71" s="2">
        <v>16.22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f t="shared" si="4"/>
        <v>0</v>
      </c>
      <c r="P71" s="2">
        <f t="shared" si="4"/>
        <v>0</v>
      </c>
      <c r="Q71" s="2">
        <f t="shared" si="4"/>
        <v>0</v>
      </c>
      <c r="R71" s="2">
        <f t="shared" si="4"/>
        <v>0</v>
      </c>
      <c r="S71" s="2">
        <f t="shared" si="4"/>
        <v>0</v>
      </c>
      <c r="T71" s="2">
        <f t="shared" si="5"/>
        <v>0</v>
      </c>
      <c r="U71" s="2">
        <f t="shared" si="6"/>
        <v>0</v>
      </c>
    </row>
    <row r="72" spans="1:21" x14ac:dyDescent="0.15">
      <c r="A72" s="2" t="s">
        <v>69</v>
      </c>
      <c r="B72" s="3">
        <v>4.9000000000000004</v>
      </c>
      <c r="C72" s="2" t="s">
        <v>106</v>
      </c>
      <c r="D72" s="2" t="s">
        <v>110</v>
      </c>
      <c r="E72" s="2" t="s">
        <v>118</v>
      </c>
      <c r="F72" s="2">
        <v>42.14</v>
      </c>
      <c r="G72" s="2">
        <v>4.79</v>
      </c>
      <c r="H72" s="2">
        <v>21.08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f t="shared" si="4"/>
        <v>0</v>
      </c>
      <c r="P72" s="2">
        <f t="shared" si="4"/>
        <v>0</v>
      </c>
      <c r="Q72" s="2">
        <f t="shared" si="4"/>
        <v>0</v>
      </c>
      <c r="R72" s="2">
        <f t="shared" si="4"/>
        <v>0</v>
      </c>
      <c r="S72" s="2">
        <f t="shared" si="4"/>
        <v>0</v>
      </c>
      <c r="T72" s="2">
        <f t="shared" si="5"/>
        <v>0</v>
      </c>
      <c r="U72" s="2">
        <f t="shared" si="6"/>
        <v>0</v>
      </c>
    </row>
    <row r="73" spans="1:21" x14ac:dyDescent="0.15">
      <c r="A73" s="2" t="s">
        <v>70</v>
      </c>
      <c r="B73" s="3">
        <v>4.0999999999999996</v>
      </c>
      <c r="C73" s="2" t="s">
        <v>100</v>
      </c>
      <c r="D73" s="2" t="s">
        <v>113</v>
      </c>
      <c r="E73" s="2" t="s">
        <v>103</v>
      </c>
      <c r="F73" s="2">
        <v>35.06</v>
      </c>
      <c r="G73" s="2">
        <v>5.0199999999999996</v>
      </c>
      <c r="H73" s="2">
        <v>17.54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f t="shared" si="4"/>
        <v>0</v>
      </c>
      <c r="P73" s="2">
        <f t="shared" si="4"/>
        <v>0</v>
      </c>
      <c r="Q73" s="2">
        <f t="shared" si="4"/>
        <v>0</v>
      </c>
      <c r="R73" s="2">
        <f t="shared" si="4"/>
        <v>0</v>
      </c>
      <c r="S73" s="2">
        <f t="shared" si="4"/>
        <v>0</v>
      </c>
      <c r="T73" s="2">
        <f t="shared" si="5"/>
        <v>0</v>
      </c>
      <c r="U73" s="2">
        <f t="shared" si="6"/>
        <v>0</v>
      </c>
    </row>
    <row r="74" spans="1:21" x14ac:dyDescent="0.15">
      <c r="A74" s="2" t="s">
        <v>71</v>
      </c>
      <c r="B74" s="3">
        <v>4.2</v>
      </c>
      <c r="C74" s="2" t="s">
        <v>107</v>
      </c>
      <c r="D74" s="2" t="s">
        <v>110</v>
      </c>
      <c r="E74" s="2" t="s">
        <v>119</v>
      </c>
      <c r="F74" s="2">
        <v>29.47</v>
      </c>
      <c r="G74" s="2">
        <v>8.1300000000000008</v>
      </c>
      <c r="H74" s="2">
        <v>17.670000000000002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f t="shared" si="4"/>
        <v>0</v>
      </c>
      <c r="P74" s="2">
        <f t="shared" si="4"/>
        <v>0</v>
      </c>
      <c r="Q74" s="2">
        <f t="shared" si="4"/>
        <v>0</v>
      </c>
      <c r="R74" s="2">
        <f t="shared" si="4"/>
        <v>0</v>
      </c>
      <c r="S74" s="2">
        <f t="shared" si="4"/>
        <v>0</v>
      </c>
      <c r="T74" s="2">
        <f t="shared" si="5"/>
        <v>0</v>
      </c>
      <c r="U74" s="2">
        <f t="shared" si="6"/>
        <v>0</v>
      </c>
    </row>
    <row r="75" spans="1:21" x14ac:dyDescent="0.15">
      <c r="A75" s="2" t="s">
        <v>72</v>
      </c>
      <c r="B75" s="3">
        <v>3.9</v>
      </c>
      <c r="C75" s="2" t="s">
        <v>106</v>
      </c>
      <c r="D75" s="2" t="s">
        <v>111</v>
      </c>
      <c r="E75" s="2" t="s">
        <v>118</v>
      </c>
      <c r="F75" s="2">
        <v>31.98</v>
      </c>
      <c r="G75" s="2">
        <v>3.2</v>
      </c>
      <c r="H75" s="2">
        <v>16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f t="shared" si="4"/>
        <v>0</v>
      </c>
      <c r="P75" s="2">
        <f t="shared" si="4"/>
        <v>0</v>
      </c>
      <c r="Q75" s="2">
        <f t="shared" si="4"/>
        <v>0</v>
      </c>
      <c r="R75" s="2">
        <f t="shared" si="4"/>
        <v>0</v>
      </c>
      <c r="S75" s="2">
        <f t="shared" si="4"/>
        <v>0</v>
      </c>
      <c r="T75" s="2">
        <f t="shared" si="5"/>
        <v>0</v>
      </c>
      <c r="U75" s="2">
        <f t="shared" si="6"/>
        <v>0</v>
      </c>
    </row>
    <row r="76" spans="1:21" x14ac:dyDescent="0.15">
      <c r="A76" s="2" t="s">
        <v>73</v>
      </c>
      <c r="B76" s="3">
        <v>3.7</v>
      </c>
      <c r="C76" s="2" t="s">
        <v>100</v>
      </c>
      <c r="D76" s="2" t="s">
        <v>112</v>
      </c>
      <c r="E76" s="2" t="s">
        <v>103</v>
      </c>
      <c r="F76" s="2">
        <v>29.14</v>
      </c>
      <c r="G76" s="2">
        <v>4.1500000000000004</v>
      </c>
      <c r="H76" s="2">
        <v>14.92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f t="shared" si="4"/>
        <v>0</v>
      </c>
      <c r="P76" s="2">
        <f t="shared" si="4"/>
        <v>0</v>
      </c>
      <c r="Q76" s="2">
        <f t="shared" si="4"/>
        <v>0</v>
      </c>
      <c r="R76" s="2">
        <f t="shared" si="4"/>
        <v>0</v>
      </c>
      <c r="S76" s="2">
        <f t="shared" si="4"/>
        <v>0</v>
      </c>
      <c r="T76" s="2">
        <f t="shared" si="5"/>
        <v>0</v>
      </c>
      <c r="U76" s="2">
        <f t="shared" si="6"/>
        <v>0</v>
      </c>
    </row>
    <row r="77" spans="1:21" x14ac:dyDescent="0.15">
      <c r="A77" s="2" t="s">
        <v>74</v>
      </c>
      <c r="B77" s="3">
        <v>4.2</v>
      </c>
      <c r="C77" s="2" t="s">
        <v>103</v>
      </c>
      <c r="D77" s="2" t="s">
        <v>109</v>
      </c>
      <c r="E77" s="2" t="s">
        <v>116</v>
      </c>
      <c r="F77" s="2">
        <v>33.42</v>
      </c>
      <c r="G77" s="2">
        <v>3.86</v>
      </c>
      <c r="H77" s="2">
        <v>16.72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f t="shared" si="4"/>
        <v>0</v>
      </c>
      <c r="P77" s="2">
        <f t="shared" si="4"/>
        <v>0</v>
      </c>
      <c r="Q77" s="2">
        <f t="shared" si="4"/>
        <v>0</v>
      </c>
      <c r="R77" s="2">
        <f t="shared" si="4"/>
        <v>0</v>
      </c>
      <c r="S77" s="2">
        <f t="shared" si="4"/>
        <v>0</v>
      </c>
      <c r="T77" s="2">
        <f t="shared" si="5"/>
        <v>0</v>
      </c>
      <c r="U77" s="2">
        <f t="shared" si="6"/>
        <v>0</v>
      </c>
    </row>
    <row r="78" spans="1:21" x14ac:dyDescent="0.15">
      <c r="A78" s="2" t="s">
        <v>75</v>
      </c>
      <c r="B78" s="3">
        <v>3.7</v>
      </c>
      <c r="C78" s="2" t="s">
        <v>102</v>
      </c>
      <c r="D78" s="2" t="s">
        <v>112</v>
      </c>
      <c r="E78" s="2" t="s">
        <v>99</v>
      </c>
      <c r="F78" s="2">
        <v>20.05</v>
      </c>
      <c r="G78" s="2">
        <v>12.01</v>
      </c>
      <c r="H78" s="2">
        <v>14.32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f t="shared" si="4"/>
        <v>0</v>
      </c>
      <c r="P78" s="2">
        <f t="shared" si="4"/>
        <v>0</v>
      </c>
      <c r="Q78" s="2">
        <f t="shared" si="4"/>
        <v>0</v>
      </c>
      <c r="R78" s="2">
        <f t="shared" si="4"/>
        <v>0</v>
      </c>
      <c r="S78" s="2">
        <f t="shared" si="4"/>
        <v>0</v>
      </c>
      <c r="T78" s="2">
        <f t="shared" si="5"/>
        <v>0</v>
      </c>
      <c r="U78" s="2">
        <f t="shared" si="6"/>
        <v>0</v>
      </c>
    </row>
    <row r="79" spans="1:21" x14ac:dyDescent="0.15">
      <c r="A79" s="2" t="s">
        <v>76</v>
      </c>
      <c r="B79" s="3">
        <v>4.4000000000000004</v>
      </c>
      <c r="C79" s="2" t="s">
        <v>107</v>
      </c>
      <c r="D79" s="2" t="s">
        <v>111</v>
      </c>
      <c r="E79" s="2" t="s">
        <v>119</v>
      </c>
      <c r="F79" s="2">
        <v>32.340000000000003</v>
      </c>
      <c r="G79" s="2">
        <v>7.09</v>
      </c>
      <c r="H79" s="2">
        <v>17.04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f t="shared" si="4"/>
        <v>0</v>
      </c>
      <c r="P79" s="2">
        <f t="shared" si="4"/>
        <v>0</v>
      </c>
      <c r="Q79" s="2">
        <f t="shared" si="4"/>
        <v>0</v>
      </c>
      <c r="R79" s="2">
        <f t="shared" si="4"/>
        <v>0</v>
      </c>
      <c r="S79" s="2">
        <f t="shared" si="4"/>
        <v>0</v>
      </c>
      <c r="T79" s="2">
        <f t="shared" si="5"/>
        <v>0</v>
      </c>
      <c r="U79" s="2">
        <f t="shared" si="6"/>
        <v>0</v>
      </c>
    </row>
    <row r="80" spans="1:21" x14ac:dyDescent="0.15">
      <c r="A80" s="2" t="s">
        <v>77</v>
      </c>
      <c r="B80" s="3">
        <v>3.5</v>
      </c>
      <c r="C80" s="2" t="s">
        <v>99</v>
      </c>
      <c r="D80" s="2" t="s">
        <v>109</v>
      </c>
      <c r="E80" s="2" t="s">
        <v>115</v>
      </c>
      <c r="F80" s="2">
        <v>23.82</v>
      </c>
      <c r="G80" s="2">
        <v>2.23</v>
      </c>
      <c r="H80" s="2">
        <v>13.35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f t="shared" si="4"/>
        <v>0</v>
      </c>
      <c r="P80" s="2">
        <f t="shared" si="4"/>
        <v>0</v>
      </c>
      <c r="Q80" s="2">
        <f t="shared" si="4"/>
        <v>0</v>
      </c>
      <c r="R80" s="2">
        <f t="shared" si="4"/>
        <v>0</v>
      </c>
      <c r="S80" s="2">
        <f t="shared" si="4"/>
        <v>0</v>
      </c>
      <c r="T80" s="2">
        <f t="shared" si="5"/>
        <v>0</v>
      </c>
      <c r="U80" s="2">
        <f t="shared" si="6"/>
        <v>0</v>
      </c>
    </row>
    <row r="81" spans="1:21" x14ac:dyDescent="0.15">
      <c r="A81" s="2" t="s">
        <v>78</v>
      </c>
      <c r="B81" s="3">
        <v>3.9</v>
      </c>
      <c r="C81" s="2" t="s">
        <v>105</v>
      </c>
      <c r="D81" s="2" t="s">
        <v>111</v>
      </c>
      <c r="E81" s="2" t="s">
        <v>117</v>
      </c>
      <c r="F81" s="2">
        <v>28.53</v>
      </c>
      <c r="G81" s="2">
        <v>2.78</v>
      </c>
      <c r="H81" s="2">
        <v>14.32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f t="shared" si="4"/>
        <v>0</v>
      </c>
      <c r="P81" s="2">
        <f t="shared" si="4"/>
        <v>0</v>
      </c>
      <c r="Q81" s="2">
        <f t="shared" si="4"/>
        <v>0</v>
      </c>
      <c r="R81" s="2">
        <f t="shared" si="4"/>
        <v>0</v>
      </c>
      <c r="S81" s="2">
        <f t="shared" si="4"/>
        <v>0</v>
      </c>
      <c r="T81" s="2">
        <f t="shared" si="5"/>
        <v>0</v>
      </c>
      <c r="U81" s="2">
        <f t="shared" si="6"/>
        <v>0</v>
      </c>
    </row>
    <row r="82" spans="1:21" x14ac:dyDescent="0.15">
      <c r="A82" s="2" t="s">
        <v>79</v>
      </c>
      <c r="B82" s="3">
        <v>4.5</v>
      </c>
      <c r="C82" s="2" t="s">
        <v>99</v>
      </c>
      <c r="D82" s="2" t="s">
        <v>112</v>
      </c>
      <c r="E82" s="2" t="s">
        <v>115</v>
      </c>
      <c r="F82" s="2">
        <v>32.840000000000003</v>
      </c>
      <c r="G82" s="2">
        <v>3.47</v>
      </c>
      <c r="H82" s="2">
        <v>16.43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f t="shared" si="4"/>
        <v>0</v>
      </c>
      <c r="P82" s="2">
        <f t="shared" si="4"/>
        <v>0</v>
      </c>
      <c r="Q82" s="2">
        <f t="shared" si="4"/>
        <v>0</v>
      </c>
      <c r="R82" s="2">
        <f t="shared" si="4"/>
        <v>0</v>
      </c>
      <c r="S82" s="2">
        <f t="shared" si="4"/>
        <v>0</v>
      </c>
      <c r="T82" s="2">
        <f t="shared" si="5"/>
        <v>0</v>
      </c>
      <c r="U82" s="2">
        <f t="shared" si="6"/>
        <v>0</v>
      </c>
    </row>
    <row r="83" spans="1:21" x14ac:dyDescent="0.15">
      <c r="A83" s="2" t="s">
        <v>80</v>
      </c>
      <c r="B83" s="3">
        <v>4</v>
      </c>
      <c r="C83" s="2" t="s">
        <v>101</v>
      </c>
      <c r="D83" s="2" t="s">
        <v>110</v>
      </c>
      <c r="E83" s="2" t="s">
        <v>105</v>
      </c>
      <c r="F83" s="2">
        <v>28.97</v>
      </c>
      <c r="G83" s="2">
        <v>4.83</v>
      </c>
      <c r="H83" s="2">
        <v>14.49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f t="shared" si="4"/>
        <v>0</v>
      </c>
      <c r="P83" s="2">
        <f t="shared" si="4"/>
        <v>0</v>
      </c>
      <c r="Q83" s="2">
        <f t="shared" si="4"/>
        <v>0</v>
      </c>
      <c r="R83" s="2">
        <f t="shared" si="4"/>
        <v>0</v>
      </c>
      <c r="S83" s="2">
        <f t="shared" si="4"/>
        <v>0</v>
      </c>
      <c r="T83" s="2">
        <f t="shared" si="5"/>
        <v>0</v>
      </c>
      <c r="U83" s="2">
        <f t="shared" si="6"/>
        <v>0</v>
      </c>
    </row>
    <row r="84" spans="1:21" x14ac:dyDescent="0.15">
      <c r="A84" s="2" t="s">
        <v>81</v>
      </c>
      <c r="B84" s="3">
        <v>3.5</v>
      </c>
      <c r="C84" s="2" t="s">
        <v>103</v>
      </c>
      <c r="D84" s="2" t="s">
        <v>112</v>
      </c>
      <c r="E84" s="2" t="s">
        <v>116</v>
      </c>
      <c r="F84" s="2">
        <v>25.07</v>
      </c>
      <c r="G84" s="2">
        <v>3.69</v>
      </c>
      <c r="H84" s="2">
        <v>12.54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f t="shared" si="4"/>
        <v>0</v>
      </c>
      <c r="P84" s="2">
        <f t="shared" si="4"/>
        <v>0</v>
      </c>
      <c r="Q84" s="2">
        <f t="shared" si="4"/>
        <v>0</v>
      </c>
      <c r="R84" s="2">
        <f t="shared" si="4"/>
        <v>0</v>
      </c>
      <c r="S84" s="2">
        <f t="shared" si="4"/>
        <v>0</v>
      </c>
      <c r="T84" s="2">
        <f t="shared" si="5"/>
        <v>0</v>
      </c>
      <c r="U84" s="2">
        <f t="shared" si="6"/>
        <v>0</v>
      </c>
    </row>
    <row r="85" spans="1:21" x14ac:dyDescent="0.15">
      <c r="A85" s="2" t="s">
        <v>82</v>
      </c>
      <c r="B85" s="3">
        <v>4.9000000000000004</v>
      </c>
      <c r="C85" s="2" t="s">
        <v>107</v>
      </c>
      <c r="D85" s="2" t="s">
        <v>110</v>
      </c>
      <c r="E85" s="2" t="s">
        <v>119</v>
      </c>
      <c r="F85" s="2">
        <v>27.57</v>
      </c>
      <c r="G85" s="2">
        <v>5.92</v>
      </c>
      <c r="H85" s="2">
        <v>16.48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f t="shared" si="4"/>
        <v>0</v>
      </c>
      <c r="P85" s="2">
        <f t="shared" si="4"/>
        <v>0</v>
      </c>
      <c r="Q85" s="2">
        <f t="shared" si="4"/>
        <v>0</v>
      </c>
      <c r="R85" s="2">
        <f t="shared" si="4"/>
        <v>0</v>
      </c>
      <c r="S85" s="2">
        <f t="shared" si="4"/>
        <v>0</v>
      </c>
      <c r="T85" s="2">
        <f t="shared" si="5"/>
        <v>0</v>
      </c>
      <c r="U85" s="2">
        <f t="shared" si="6"/>
        <v>0</v>
      </c>
    </row>
    <row r="86" spans="1:21" x14ac:dyDescent="0.15">
      <c r="A86" s="2" t="s">
        <v>83</v>
      </c>
      <c r="B86" s="3">
        <v>5.5</v>
      </c>
      <c r="C86" s="2" t="s">
        <v>106</v>
      </c>
      <c r="D86" s="2" t="s">
        <v>109</v>
      </c>
      <c r="E86" s="2" t="s">
        <v>118</v>
      </c>
      <c r="F86" s="2">
        <v>32.15</v>
      </c>
      <c r="G86" s="2">
        <v>6.31</v>
      </c>
      <c r="H86" s="2">
        <v>18.350000000000001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f t="shared" si="4"/>
        <v>0</v>
      </c>
      <c r="P86" s="2">
        <f t="shared" si="4"/>
        <v>0</v>
      </c>
      <c r="Q86" s="2">
        <f t="shared" si="4"/>
        <v>0</v>
      </c>
      <c r="R86" s="2">
        <f t="shared" si="4"/>
        <v>0</v>
      </c>
      <c r="S86" s="2">
        <f t="shared" si="4"/>
        <v>0</v>
      </c>
      <c r="T86" s="2">
        <f t="shared" si="5"/>
        <v>0</v>
      </c>
      <c r="U86" s="2">
        <f t="shared" si="6"/>
        <v>0</v>
      </c>
    </row>
    <row r="87" spans="1:21" x14ac:dyDescent="0.15">
      <c r="A87" s="2" t="s">
        <v>84</v>
      </c>
      <c r="B87" s="3">
        <v>3.3</v>
      </c>
      <c r="C87" s="2" t="s">
        <v>99</v>
      </c>
      <c r="D87" s="2" t="s">
        <v>111</v>
      </c>
      <c r="E87" s="2" t="s">
        <v>115</v>
      </c>
      <c r="F87" s="2">
        <v>21.47</v>
      </c>
      <c r="G87" s="2">
        <v>3.71</v>
      </c>
      <c r="H87" s="2">
        <v>10.74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f t="shared" si="4"/>
        <v>0</v>
      </c>
      <c r="P87" s="2">
        <f t="shared" si="4"/>
        <v>0</v>
      </c>
      <c r="Q87" s="2">
        <f t="shared" si="4"/>
        <v>0</v>
      </c>
      <c r="R87" s="2">
        <f t="shared" si="4"/>
        <v>0</v>
      </c>
      <c r="S87" s="2">
        <f t="shared" si="4"/>
        <v>0</v>
      </c>
      <c r="T87" s="2">
        <f t="shared" si="5"/>
        <v>0</v>
      </c>
      <c r="U87" s="2">
        <f t="shared" si="6"/>
        <v>0</v>
      </c>
    </row>
    <row r="88" spans="1:21" x14ac:dyDescent="0.15">
      <c r="A88" s="2" t="s">
        <v>85</v>
      </c>
      <c r="B88" s="3">
        <v>3.3</v>
      </c>
      <c r="C88" s="2" t="s">
        <v>103</v>
      </c>
      <c r="D88" s="2" t="s">
        <v>111</v>
      </c>
      <c r="E88" s="2" t="s">
        <v>116</v>
      </c>
      <c r="F88" s="2">
        <v>18.350000000000001</v>
      </c>
      <c r="G88" s="2">
        <v>2.78</v>
      </c>
      <c r="H88" s="2">
        <v>9.73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f t="shared" si="4"/>
        <v>0</v>
      </c>
      <c r="P88" s="2">
        <f t="shared" si="4"/>
        <v>0</v>
      </c>
      <c r="Q88" s="2">
        <f t="shared" si="4"/>
        <v>0</v>
      </c>
      <c r="R88" s="2">
        <f t="shared" si="4"/>
        <v>0</v>
      </c>
      <c r="S88" s="2">
        <f t="shared" si="4"/>
        <v>0</v>
      </c>
      <c r="T88" s="2">
        <f t="shared" si="5"/>
        <v>0</v>
      </c>
      <c r="U88" s="2">
        <f t="shared" si="6"/>
        <v>0</v>
      </c>
    </row>
    <row r="89" spans="1:21" x14ac:dyDescent="0.15">
      <c r="A89" s="2" t="s">
        <v>86</v>
      </c>
      <c r="B89" s="3">
        <v>3.1</v>
      </c>
      <c r="C89" s="2" t="s">
        <v>105</v>
      </c>
      <c r="D89" s="2" t="s">
        <v>112</v>
      </c>
      <c r="E89" s="2" t="s">
        <v>117</v>
      </c>
      <c r="F89" s="2">
        <v>17.510000000000002</v>
      </c>
      <c r="G89" s="2">
        <v>2.02</v>
      </c>
      <c r="H89" s="2">
        <v>8.76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f t="shared" si="4"/>
        <v>0</v>
      </c>
      <c r="P89" s="2">
        <f t="shared" si="4"/>
        <v>0</v>
      </c>
      <c r="Q89" s="2">
        <f t="shared" si="4"/>
        <v>0</v>
      </c>
      <c r="R89" s="2">
        <f t="shared" si="4"/>
        <v>0</v>
      </c>
      <c r="S89" s="2">
        <f t="shared" si="4"/>
        <v>0</v>
      </c>
      <c r="T89" s="2">
        <f t="shared" si="5"/>
        <v>0</v>
      </c>
      <c r="U89" s="2">
        <f t="shared" si="6"/>
        <v>0</v>
      </c>
    </row>
    <row r="90" spans="1:21" x14ac:dyDescent="0.15">
      <c r="A90" s="2" t="s">
        <v>87</v>
      </c>
      <c r="B90" s="3">
        <v>3.4</v>
      </c>
      <c r="C90" s="2" t="s">
        <v>105</v>
      </c>
      <c r="D90" s="2" t="s">
        <v>113</v>
      </c>
      <c r="E90" s="2" t="s">
        <v>117</v>
      </c>
      <c r="F90" s="2">
        <v>18.37</v>
      </c>
      <c r="G90" s="2">
        <v>1.9</v>
      </c>
      <c r="H90" s="2">
        <v>9.48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f t="shared" si="4"/>
        <v>0</v>
      </c>
      <c r="P90" s="2">
        <f t="shared" si="4"/>
        <v>0</v>
      </c>
      <c r="Q90" s="2">
        <f t="shared" si="4"/>
        <v>0</v>
      </c>
      <c r="R90" s="2">
        <f t="shared" si="4"/>
        <v>0</v>
      </c>
      <c r="S90" s="2">
        <f t="shared" si="4"/>
        <v>0</v>
      </c>
      <c r="T90" s="2">
        <f t="shared" si="5"/>
        <v>0</v>
      </c>
      <c r="U90" s="2">
        <f t="shared" si="6"/>
        <v>0</v>
      </c>
    </row>
    <row r="91" spans="1:21" x14ac:dyDescent="0.15">
      <c r="A91" s="2" t="s">
        <v>88</v>
      </c>
      <c r="B91" s="3">
        <v>3.4</v>
      </c>
      <c r="C91" s="2" t="s">
        <v>107</v>
      </c>
      <c r="D91" s="2" t="s">
        <v>113</v>
      </c>
      <c r="E91" s="2" t="s">
        <v>119</v>
      </c>
      <c r="F91" s="2">
        <v>13.12</v>
      </c>
      <c r="G91" s="2">
        <v>7.3</v>
      </c>
      <c r="H91" s="2">
        <v>9.3699999999999992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f t="shared" si="4"/>
        <v>0</v>
      </c>
      <c r="P91" s="2">
        <f t="shared" si="4"/>
        <v>0</v>
      </c>
      <c r="Q91" s="2">
        <f t="shared" si="4"/>
        <v>0</v>
      </c>
      <c r="R91" s="2">
        <f t="shared" si="4"/>
        <v>0</v>
      </c>
      <c r="S91" s="2">
        <f t="shared" si="4"/>
        <v>0</v>
      </c>
      <c r="T91" s="2">
        <f t="shared" si="5"/>
        <v>0</v>
      </c>
      <c r="U91" s="2">
        <f t="shared" si="6"/>
        <v>0</v>
      </c>
    </row>
    <row r="92" spans="1:21" x14ac:dyDescent="0.15">
      <c r="A92" s="2" t="s">
        <v>89</v>
      </c>
      <c r="B92" s="3">
        <v>3.1</v>
      </c>
      <c r="C92" s="2" t="s">
        <v>104</v>
      </c>
      <c r="D92" s="2" t="s">
        <v>112</v>
      </c>
      <c r="E92" s="2" t="s">
        <v>107</v>
      </c>
      <c r="F92" s="2">
        <v>14.75</v>
      </c>
      <c r="G92" s="2">
        <v>1.4</v>
      </c>
      <c r="H92" s="2">
        <v>7.38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f t="shared" si="4"/>
        <v>0</v>
      </c>
      <c r="P92" s="2">
        <f t="shared" si="4"/>
        <v>0</v>
      </c>
      <c r="Q92" s="2">
        <f t="shared" si="4"/>
        <v>0</v>
      </c>
      <c r="R92" s="2">
        <f t="shared" si="4"/>
        <v>0</v>
      </c>
      <c r="S92" s="2">
        <f t="shared" si="4"/>
        <v>0</v>
      </c>
      <c r="T92" s="2">
        <f t="shared" si="5"/>
        <v>0</v>
      </c>
      <c r="U92" s="2">
        <f t="shared" si="6"/>
        <v>0</v>
      </c>
    </row>
    <row r="93" spans="1:21" x14ac:dyDescent="0.15">
      <c r="A93" s="2" t="s">
        <v>90</v>
      </c>
      <c r="B93" s="3">
        <v>4</v>
      </c>
      <c r="C93" s="2" t="s">
        <v>103</v>
      </c>
      <c r="D93" s="2" t="s">
        <v>110</v>
      </c>
      <c r="E93" s="2" t="s">
        <v>116</v>
      </c>
      <c r="F93" s="2">
        <v>14.87</v>
      </c>
      <c r="G93" s="2">
        <v>2.41</v>
      </c>
      <c r="H93" s="2">
        <v>8.43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f t="shared" si="4"/>
        <v>0</v>
      </c>
      <c r="P93" s="2">
        <f t="shared" si="4"/>
        <v>0</v>
      </c>
      <c r="Q93" s="2">
        <f t="shared" si="4"/>
        <v>0</v>
      </c>
      <c r="R93" s="2">
        <f t="shared" si="4"/>
        <v>0</v>
      </c>
      <c r="S93" s="2">
        <f t="shared" si="4"/>
        <v>0</v>
      </c>
      <c r="T93" s="2">
        <f t="shared" si="5"/>
        <v>0</v>
      </c>
      <c r="U93" s="2">
        <f t="shared" si="6"/>
        <v>0</v>
      </c>
    </row>
    <row r="94" spans="1:21" x14ac:dyDescent="0.15">
      <c r="A94" s="2" t="s">
        <v>91</v>
      </c>
      <c r="B94" s="3">
        <v>4.2</v>
      </c>
      <c r="C94" s="2" t="s">
        <v>100</v>
      </c>
      <c r="D94" s="2" t="s">
        <v>110</v>
      </c>
      <c r="E94" s="2" t="s">
        <v>103</v>
      </c>
      <c r="F94" s="2">
        <v>17.489999999999998</v>
      </c>
      <c r="G94" s="2">
        <v>2.08</v>
      </c>
      <c r="H94" s="2">
        <v>8.75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f t="shared" si="4"/>
        <v>0</v>
      </c>
      <c r="P94" s="2">
        <f t="shared" si="4"/>
        <v>0</v>
      </c>
      <c r="Q94" s="2">
        <f t="shared" si="4"/>
        <v>0</v>
      </c>
      <c r="R94" s="2">
        <f t="shared" si="4"/>
        <v>0</v>
      </c>
      <c r="S94" s="2">
        <f t="shared" si="4"/>
        <v>0</v>
      </c>
      <c r="T94" s="2">
        <f t="shared" si="5"/>
        <v>0</v>
      </c>
      <c r="U94" s="2">
        <f t="shared" si="6"/>
        <v>0</v>
      </c>
    </row>
    <row r="95" spans="1:21" x14ac:dyDescent="0.15">
      <c r="A95" s="2" t="s">
        <v>92</v>
      </c>
      <c r="B95" s="3">
        <v>3.3</v>
      </c>
      <c r="C95" s="2" t="s">
        <v>99</v>
      </c>
      <c r="D95" s="2" t="s">
        <v>113</v>
      </c>
      <c r="E95" s="2" t="s">
        <v>115</v>
      </c>
      <c r="F95" s="2">
        <v>12.99</v>
      </c>
      <c r="G95" s="2">
        <v>1.8</v>
      </c>
      <c r="H95" s="2">
        <v>6.66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f t="shared" si="4"/>
        <v>0</v>
      </c>
      <c r="P95" s="2">
        <f t="shared" si="4"/>
        <v>0</v>
      </c>
      <c r="Q95" s="2">
        <f t="shared" si="4"/>
        <v>0</v>
      </c>
      <c r="R95" s="2">
        <f t="shared" si="4"/>
        <v>0</v>
      </c>
      <c r="S95" s="2">
        <f t="shared" si="4"/>
        <v>0</v>
      </c>
      <c r="T95" s="2">
        <f t="shared" si="5"/>
        <v>0</v>
      </c>
      <c r="U95" s="2">
        <f t="shared" si="6"/>
        <v>0</v>
      </c>
    </row>
    <row r="96" spans="1:21" x14ac:dyDescent="0.15">
      <c r="A96" s="2" t="s">
        <v>93</v>
      </c>
      <c r="B96" s="3">
        <v>3.1</v>
      </c>
      <c r="C96" s="2" t="s">
        <v>104</v>
      </c>
      <c r="D96" s="2" t="s">
        <v>109</v>
      </c>
      <c r="E96" s="2" t="s">
        <v>107</v>
      </c>
      <c r="F96" s="2">
        <v>6.03</v>
      </c>
      <c r="G96" s="2">
        <v>3.26</v>
      </c>
      <c r="H96" s="2">
        <v>4.3099999999999996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f t="shared" si="4"/>
        <v>0</v>
      </c>
      <c r="P96" s="2">
        <f t="shared" si="4"/>
        <v>0</v>
      </c>
      <c r="Q96" s="2">
        <f t="shared" si="4"/>
        <v>0</v>
      </c>
      <c r="R96" s="2">
        <f t="shared" si="4"/>
        <v>0</v>
      </c>
      <c r="S96" s="2">
        <f t="shared" si="4"/>
        <v>0</v>
      </c>
      <c r="T96" s="2">
        <f t="shared" si="5"/>
        <v>0</v>
      </c>
      <c r="U96" s="2">
        <f t="shared" si="6"/>
        <v>0</v>
      </c>
    </row>
    <row r="97" spans="1:24" x14ac:dyDescent="0.15">
      <c r="A97" s="2" t="s">
        <v>94</v>
      </c>
      <c r="B97" s="3">
        <v>3.8</v>
      </c>
      <c r="C97" s="2" t="s">
        <v>101</v>
      </c>
      <c r="D97" s="2" t="s">
        <v>113</v>
      </c>
      <c r="E97" s="2" t="s">
        <v>105</v>
      </c>
      <c r="F97" s="2">
        <v>6.62</v>
      </c>
      <c r="G97" s="2">
        <v>1.82</v>
      </c>
      <c r="H97" s="2">
        <v>4.2300000000000004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f t="shared" si="4"/>
        <v>0</v>
      </c>
      <c r="P97" s="2">
        <f t="shared" si="4"/>
        <v>0</v>
      </c>
      <c r="Q97" s="2">
        <f t="shared" si="4"/>
        <v>0</v>
      </c>
      <c r="R97" s="2">
        <f t="shared" si="4"/>
        <v>0</v>
      </c>
      <c r="S97" s="2">
        <f t="shared" si="4"/>
        <v>0</v>
      </c>
      <c r="T97" s="2">
        <f t="shared" si="5"/>
        <v>0</v>
      </c>
      <c r="U97" s="2">
        <f t="shared" si="6"/>
        <v>0</v>
      </c>
    </row>
    <row r="98" spans="1:24" x14ac:dyDescent="0.15">
      <c r="A98" s="2" t="s">
        <v>95</v>
      </c>
      <c r="B98" s="3">
        <v>3.3</v>
      </c>
      <c r="C98" s="2" t="s">
        <v>100</v>
      </c>
      <c r="D98" s="2" t="s">
        <v>112</v>
      </c>
      <c r="E98" s="2" t="s">
        <v>103</v>
      </c>
      <c r="F98" s="2">
        <v>6</v>
      </c>
      <c r="G98" s="2">
        <v>0.6</v>
      </c>
      <c r="H98" s="2">
        <v>3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f t="shared" si="4"/>
        <v>0</v>
      </c>
      <c r="P98" s="2">
        <f t="shared" si="4"/>
        <v>0</v>
      </c>
      <c r="Q98" s="2">
        <f t="shared" si="4"/>
        <v>0</v>
      </c>
      <c r="R98" s="2">
        <f t="shared" si="4"/>
        <v>0</v>
      </c>
      <c r="S98" s="2">
        <f t="shared" si="4"/>
        <v>0</v>
      </c>
      <c r="T98" s="2">
        <f t="shared" si="5"/>
        <v>0</v>
      </c>
      <c r="U98" s="2">
        <f t="shared" si="6"/>
        <v>0</v>
      </c>
    </row>
    <row r="99" spans="1:24" x14ac:dyDescent="0.15">
      <c r="A99" s="2" t="s">
        <v>96</v>
      </c>
      <c r="B99" s="3">
        <v>3.3</v>
      </c>
      <c r="C99" s="2" t="s">
        <v>106</v>
      </c>
      <c r="D99" s="2" t="s">
        <v>113</v>
      </c>
      <c r="E99" s="2" t="s">
        <v>118</v>
      </c>
      <c r="F99" s="2">
        <v>3.34</v>
      </c>
      <c r="G99" s="2">
        <v>0.46</v>
      </c>
      <c r="H99" s="2">
        <v>1.85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f t="shared" si="4"/>
        <v>0</v>
      </c>
      <c r="P99" s="2">
        <f t="shared" si="4"/>
        <v>0</v>
      </c>
      <c r="Q99" s="2">
        <f t="shared" si="4"/>
        <v>0</v>
      </c>
      <c r="R99" s="2">
        <f t="shared" si="4"/>
        <v>0</v>
      </c>
      <c r="S99" s="2">
        <f t="shared" si="4"/>
        <v>0</v>
      </c>
      <c r="T99" s="2">
        <f t="shared" si="5"/>
        <v>0</v>
      </c>
      <c r="U99" s="2">
        <f t="shared" si="6"/>
        <v>0</v>
      </c>
      <c r="X99" s="1" t="s">
        <v>144</v>
      </c>
    </row>
    <row r="100" spans="1:24" x14ac:dyDescent="0.15">
      <c r="I100" s="1" t="s">
        <v>137</v>
      </c>
      <c r="O100" s="7">
        <f t="shared" ref="O100:S100" si="7">SUM(O2:O99)</f>
        <v>3</v>
      </c>
      <c r="P100" s="7">
        <f t="shared" si="7"/>
        <v>1</v>
      </c>
      <c r="Q100" s="7">
        <f t="shared" si="7"/>
        <v>2</v>
      </c>
      <c r="R100" s="7">
        <f t="shared" si="7"/>
        <v>1</v>
      </c>
      <c r="S100" s="7">
        <f t="shared" si="7"/>
        <v>1</v>
      </c>
      <c r="T100" s="8">
        <f>SUM(T3:T99)</f>
        <v>477.58</v>
      </c>
      <c r="U100" s="7">
        <f>SUM(U3:U99)</f>
        <v>49.7</v>
      </c>
      <c r="V100" s="2" t="s">
        <v>142</v>
      </c>
      <c r="W100" s="9">
        <v>50</v>
      </c>
      <c r="X100" s="1" t="s">
        <v>143</v>
      </c>
    </row>
    <row r="101" spans="1:24" x14ac:dyDescent="0.15">
      <c r="I101" s="7">
        <f>SUM(I3:I99)</f>
        <v>8</v>
      </c>
      <c r="J101" s="2" t="s">
        <v>136</v>
      </c>
      <c r="K101" s="10">
        <v>8</v>
      </c>
    </row>
    <row r="102" spans="1:24" x14ac:dyDescent="0.15">
      <c r="I102" s="1" t="s">
        <v>133</v>
      </c>
      <c r="O102" s="11">
        <v>1</v>
      </c>
      <c r="P102" s="11">
        <v>0</v>
      </c>
      <c r="T102" s="7">
        <f>SUM(O102:P102)</f>
        <v>1</v>
      </c>
      <c r="U102" s="2" t="s">
        <v>136</v>
      </c>
      <c r="V102" s="10">
        <v>1</v>
      </c>
    </row>
    <row r="103" spans="1:24" x14ac:dyDescent="0.15">
      <c r="I103" s="1" t="s">
        <v>134</v>
      </c>
      <c r="Q103" s="11">
        <v>1</v>
      </c>
      <c r="R103" s="11">
        <v>0</v>
      </c>
      <c r="T103" s="7">
        <f>SUM(Q103:R103)</f>
        <v>1</v>
      </c>
      <c r="U103" s="2" t="s">
        <v>136</v>
      </c>
      <c r="V103" s="10">
        <v>1</v>
      </c>
    </row>
    <row r="104" spans="1:24" x14ac:dyDescent="0.15">
      <c r="I104" s="1" t="s">
        <v>135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7">
        <f>SUM(O104:S104)</f>
        <v>1</v>
      </c>
      <c r="U104" s="2" t="s">
        <v>136</v>
      </c>
      <c r="V104" s="10">
        <v>1</v>
      </c>
    </row>
    <row r="105" spans="1:24" x14ac:dyDescent="0.15">
      <c r="I105" s="1"/>
    </row>
    <row r="106" spans="1:24" x14ac:dyDescent="0.15">
      <c r="I106" s="1" t="s">
        <v>139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</row>
    <row r="107" spans="1:24" x14ac:dyDescent="0.15">
      <c r="I107" s="1" t="s">
        <v>140</v>
      </c>
      <c r="O107" s="9">
        <f>O106+O102+O104</f>
        <v>3</v>
      </c>
      <c r="P107" s="9">
        <f>P106+P102+P104</f>
        <v>1</v>
      </c>
      <c r="Q107" s="9">
        <f>Q100+Q103+Q104</f>
        <v>3</v>
      </c>
      <c r="R107" s="9">
        <f>R100+R103+R104</f>
        <v>1</v>
      </c>
      <c r="S107" s="9">
        <f>S100+S106</f>
        <v>2</v>
      </c>
    </row>
  </sheetData>
  <mergeCells count="2">
    <mergeCell ref="J1:N1"/>
    <mergeCell ref="O1:S1"/>
  </mergeCells>
  <conditionalFormatting sqref="I3:I99">
    <cfRule type="colorScale" priority="2">
      <colorScale>
        <cfvo type="min"/>
        <cfvo type="max"/>
        <color rgb="FFFCFCFF"/>
        <color rgb="FF63BE7B"/>
      </colorScale>
    </cfRule>
  </conditionalFormatting>
  <conditionalFormatting sqref="O3:S9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opLeftCell="A77" workbookViewId="0">
      <selection activeCell="D89" sqref="D89"/>
    </sheetView>
  </sheetViews>
  <sheetFormatPr baseColWidth="10" defaultColWidth="8.83203125" defaultRowHeight="14" x14ac:dyDescent="0.15"/>
  <cols>
    <col min="1" max="1" width="18.5" style="2" customWidth="1"/>
    <col min="2" max="2" width="8.83203125" style="2" customWidth="1"/>
    <col min="3" max="3" width="5.1640625" style="2" customWidth="1"/>
    <col min="4" max="4" width="7.33203125" style="2" customWidth="1"/>
    <col min="5" max="7" width="6.33203125" style="2" customWidth="1"/>
    <col min="8" max="8" width="10.33203125" style="2" customWidth="1"/>
    <col min="9" max="9" width="9" style="2" bestFit="1" customWidth="1"/>
    <col min="10" max="10" width="3.1640625" style="2" bestFit="1" customWidth="1"/>
    <col min="11" max="11" width="3" style="2" bestFit="1" customWidth="1"/>
    <col min="12" max="12" width="2.6640625" style="2" bestFit="1" customWidth="1"/>
    <col min="13" max="13" width="2.83203125" style="2" bestFit="1" customWidth="1"/>
    <col min="14" max="14" width="2.1640625" style="2" bestFit="1" customWidth="1"/>
    <col min="15" max="15" width="3.1640625" style="2" bestFit="1" customWidth="1"/>
    <col min="16" max="16" width="3" style="2" bestFit="1" customWidth="1"/>
    <col min="17" max="17" width="2.6640625" style="2" bestFit="1" customWidth="1"/>
    <col min="18" max="18" width="2.83203125" style="2" bestFit="1" customWidth="1"/>
    <col min="19" max="19" width="2.1640625" style="2" bestFit="1" customWidth="1"/>
    <col min="20" max="20" width="7.1640625" style="2" customWidth="1"/>
    <col min="21" max="21" width="6.6640625" style="2" customWidth="1"/>
    <col min="22" max="22" width="3" style="2" customWidth="1"/>
    <col min="23" max="23" width="7" style="2" customWidth="1"/>
    <col min="24" max="16384" width="8.83203125" style="2"/>
  </cols>
  <sheetData>
    <row r="1" spans="1:21" x14ac:dyDescent="0.15">
      <c r="J1" s="4" t="s">
        <v>132</v>
      </c>
      <c r="K1" s="4"/>
      <c r="L1" s="4"/>
      <c r="M1" s="4"/>
      <c r="N1" s="4"/>
      <c r="O1" s="4" t="s">
        <v>128</v>
      </c>
      <c r="P1" s="4"/>
      <c r="Q1" s="4"/>
      <c r="R1" s="4"/>
      <c r="S1" s="4"/>
      <c r="T1" s="1" t="s">
        <v>120</v>
      </c>
    </row>
    <row r="2" spans="1:21" x14ac:dyDescent="0.15">
      <c r="A2" s="1" t="s">
        <v>124</v>
      </c>
      <c r="B2" s="1" t="s">
        <v>129</v>
      </c>
      <c r="C2" s="1" t="s">
        <v>97</v>
      </c>
      <c r="D2" s="1" t="s">
        <v>108</v>
      </c>
      <c r="E2" s="1" t="s">
        <v>114</v>
      </c>
      <c r="F2" s="1" t="s">
        <v>125</v>
      </c>
      <c r="G2" s="1" t="s">
        <v>120</v>
      </c>
      <c r="H2" s="1" t="s">
        <v>130</v>
      </c>
      <c r="I2" s="1" t="s">
        <v>131</v>
      </c>
      <c r="J2" s="1" t="s">
        <v>109</v>
      </c>
      <c r="K2" s="1" t="s">
        <v>110</v>
      </c>
      <c r="L2" s="1" t="s">
        <v>112</v>
      </c>
      <c r="M2" s="1" t="s">
        <v>113</v>
      </c>
      <c r="N2" s="1" t="s">
        <v>111</v>
      </c>
      <c r="O2" s="1" t="s">
        <v>109</v>
      </c>
      <c r="P2" s="1" t="s">
        <v>110</v>
      </c>
      <c r="Q2" s="1" t="s">
        <v>112</v>
      </c>
      <c r="R2" s="1" t="s">
        <v>113</v>
      </c>
      <c r="S2" s="1" t="s">
        <v>111</v>
      </c>
      <c r="T2" s="1" t="s">
        <v>138</v>
      </c>
      <c r="U2" s="1" t="s">
        <v>141</v>
      </c>
    </row>
    <row r="3" spans="1:21" x14ac:dyDescent="0.15">
      <c r="A3" s="2" t="s">
        <v>0</v>
      </c>
      <c r="B3" s="3">
        <v>4.2</v>
      </c>
      <c r="C3" s="2" t="s">
        <v>98</v>
      </c>
      <c r="D3" s="2" t="s">
        <v>112</v>
      </c>
      <c r="E3" s="2" t="s">
        <v>106</v>
      </c>
      <c r="F3" s="2">
        <v>55.11</v>
      </c>
      <c r="G3" s="2">
        <v>6.37</v>
      </c>
      <c r="H3" s="2">
        <v>27.57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f>$I3*J3</f>
        <v>0</v>
      </c>
      <c r="P3" s="2">
        <f t="shared" ref="P3:S18" si="0">$I3*K3</f>
        <v>0</v>
      </c>
      <c r="Q3" s="2">
        <f t="shared" si="0"/>
        <v>0</v>
      </c>
      <c r="R3" s="2">
        <f t="shared" si="0"/>
        <v>0</v>
      </c>
      <c r="S3" s="2">
        <f t="shared" si="0"/>
        <v>0</v>
      </c>
      <c r="T3" s="2">
        <f>G3*I3</f>
        <v>0</v>
      </c>
      <c r="U3" s="2">
        <f>B3*I3</f>
        <v>0</v>
      </c>
    </row>
    <row r="4" spans="1:21" x14ac:dyDescent="0.15">
      <c r="A4" s="2" t="s">
        <v>1</v>
      </c>
      <c r="B4" s="3">
        <v>4.4000000000000004</v>
      </c>
      <c r="C4" s="2" t="s">
        <v>99</v>
      </c>
      <c r="D4" s="2" t="s">
        <v>109</v>
      </c>
      <c r="E4" s="2" t="s">
        <v>115</v>
      </c>
      <c r="F4" s="2">
        <v>48.23</v>
      </c>
      <c r="G4" s="2">
        <v>15.84</v>
      </c>
      <c r="H4" s="2">
        <v>27.99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f t="shared" ref="O4:S66" si="1">$I4*J4</f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ref="T4:T67" si="2">G4*I4</f>
        <v>0</v>
      </c>
      <c r="U4" s="2">
        <f t="shared" ref="U4:U67" si="3">B4*I4</f>
        <v>0</v>
      </c>
    </row>
    <row r="5" spans="1:21" x14ac:dyDescent="0.15">
      <c r="A5" s="2" t="s">
        <v>2</v>
      </c>
      <c r="B5" s="3">
        <v>3.3</v>
      </c>
      <c r="C5" s="2" t="s">
        <v>98</v>
      </c>
      <c r="D5" s="2" t="s">
        <v>109</v>
      </c>
      <c r="E5" s="2" t="s">
        <v>106</v>
      </c>
      <c r="F5" s="2">
        <v>41.26</v>
      </c>
      <c r="G5" s="2">
        <v>4.4000000000000004</v>
      </c>
      <c r="H5" s="2">
        <v>20.64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f t="shared" si="1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2"/>
        <v>0</v>
      </c>
      <c r="U5" s="2">
        <f t="shared" si="3"/>
        <v>0</v>
      </c>
    </row>
    <row r="6" spans="1:21" x14ac:dyDescent="0.15">
      <c r="A6" s="2" t="s">
        <v>3</v>
      </c>
      <c r="B6" s="3">
        <v>5</v>
      </c>
      <c r="C6" s="2" t="s">
        <v>100</v>
      </c>
      <c r="D6" s="2" t="s">
        <v>113</v>
      </c>
      <c r="E6" s="2" t="s">
        <v>103</v>
      </c>
      <c r="F6" s="2">
        <v>49.24</v>
      </c>
      <c r="G6" s="2">
        <v>11.96</v>
      </c>
      <c r="H6" s="2">
        <v>30.19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f t="shared" si="1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2"/>
        <v>0</v>
      </c>
      <c r="U6" s="2">
        <f t="shared" si="3"/>
        <v>0</v>
      </c>
    </row>
    <row r="7" spans="1:21" x14ac:dyDescent="0.15">
      <c r="A7" s="2" t="s">
        <v>4</v>
      </c>
      <c r="B7" s="3">
        <v>3.4</v>
      </c>
      <c r="C7" s="2" t="s">
        <v>99</v>
      </c>
      <c r="D7" s="2" t="s">
        <v>112</v>
      </c>
      <c r="E7" s="2" t="s">
        <v>115</v>
      </c>
      <c r="F7" s="2">
        <v>38.130000000000003</v>
      </c>
      <c r="G7" s="2">
        <v>6.59</v>
      </c>
      <c r="H7" s="2">
        <v>20.399999999999999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f t="shared" si="1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2"/>
        <v>0</v>
      </c>
      <c r="U7" s="2">
        <f t="shared" si="3"/>
        <v>0</v>
      </c>
    </row>
    <row r="8" spans="1:21" x14ac:dyDescent="0.15">
      <c r="A8" s="2" t="s">
        <v>5</v>
      </c>
      <c r="B8" s="3">
        <v>3.6</v>
      </c>
      <c r="C8" s="2" t="s">
        <v>101</v>
      </c>
      <c r="D8" s="2" t="s">
        <v>110</v>
      </c>
      <c r="E8" s="2" t="s">
        <v>105</v>
      </c>
      <c r="F8" s="2">
        <v>36.36</v>
      </c>
      <c r="G8" s="2">
        <v>6.39</v>
      </c>
      <c r="H8" s="2">
        <v>20.87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f t="shared" si="1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2"/>
        <v>0</v>
      </c>
      <c r="U8" s="2">
        <f t="shared" si="3"/>
        <v>0</v>
      </c>
    </row>
    <row r="9" spans="1:21" x14ac:dyDescent="0.15">
      <c r="A9" s="2" t="s">
        <v>6</v>
      </c>
      <c r="B9" s="3">
        <v>5.0999999999999996</v>
      </c>
      <c r="C9" s="2" t="s">
        <v>100</v>
      </c>
      <c r="D9" s="2" t="s">
        <v>109</v>
      </c>
      <c r="E9" s="2" t="s">
        <v>103</v>
      </c>
      <c r="F9" s="2">
        <v>41.29</v>
      </c>
      <c r="G9" s="2">
        <v>22.29</v>
      </c>
      <c r="H9" s="2">
        <v>29.49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f t="shared" si="1"/>
        <v>1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2"/>
        <v>22.29</v>
      </c>
      <c r="U9" s="2">
        <f t="shared" si="3"/>
        <v>5.0999999999999996</v>
      </c>
    </row>
    <row r="10" spans="1:21" x14ac:dyDescent="0.15">
      <c r="A10" s="2" t="s">
        <v>7</v>
      </c>
      <c r="B10" s="3">
        <v>4.2</v>
      </c>
      <c r="C10" s="2" t="s">
        <v>101</v>
      </c>
      <c r="D10" s="2" t="s">
        <v>109</v>
      </c>
      <c r="E10" s="2" t="s">
        <v>105</v>
      </c>
      <c r="F10" s="2">
        <v>47.78</v>
      </c>
      <c r="G10" s="2">
        <v>6.84</v>
      </c>
      <c r="H10" s="2">
        <v>23.9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f t="shared" si="1"/>
        <v>0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0"/>
        <v>0</v>
      </c>
      <c r="T10" s="2">
        <f t="shared" si="2"/>
        <v>0</v>
      </c>
      <c r="U10" s="2">
        <f t="shared" si="3"/>
        <v>0</v>
      </c>
    </row>
    <row r="11" spans="1:21" x14ac:dyDescent="0.15">
      <c r="A11" s="2" t="s">
        <v>8</v>
      </c>
      <c r="B11" s="3">
        <v>5.3</v>
      </c>
      <c r="C11" s="2" t="s">
        <v>100</v>
      </c>
      <c r="D11" s="2" t="s">
        <v>110</v>
      </c>
      <c r="E11" s="2" t="s">
        <v>103</v>
      </c>
      <c r="F11" s="2">
        <v>40.799999999999997</v>
      </c>
      <c r="G11" s="2">
        <v>10.37</v>
      </c>
      <c r="H11" s="2">
        <v>29.14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f t="shared" si="1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>
        <f t="shared" si="2"/>
        <v>0</v>
      </c>
      <c r="U11" s="2">
        <f t="shared" si="3"/>
        <v>0</v>
      </c>
    </row>
    <row r="12" spans="1:21" x14ac:dyDescent="0.15">
      <c r="A12" s="2" t="s">
        <v>9</v>
      </c>
      <c r="B12" s="3">
        <v>4.0999999999999996</v>
      </c>
      <c r="C12" s="2" t="s">
        <v>99</v>
      </c>
      <c r="D12" s="2" t="s">
        <v>110</v>
      </c>
      <c r="E12" s="2" t="s">
        <v>115</v>
      </c>
      <c r="F12" s="2">
        <v>39.51</v>
      </c>
      <c r="G12" s="2">
        <v>12.79</v>
      </c>
      <c r="H12" s="2">
        <v>22.4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f t="shared" si="1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0"/>
        <v>0</v>
      </c>
      <c r="T12" s="2">
        <f t="shared" si="2"/>
        <v>0</v>
      </c>
      <c r="U12" s="2">
        <f t="shared" si="3"/>
        <v>0</v>
      </c>
    </row>
    <row r="13" spans="1:21" x14ac:dyDescent="0.15">
      <c r="A13" s="2" t="s">
        <v>10</v>
      </c>
      <c r="B13" s="3">
        <v>4.9000000000000004</v>
      </c>
      <c r="C13" s="2" t="s">
        <v>102</v>
      </c>
      <c r="D13" s="2" t="s">
        <v>112</v>
      </c>
      <c r="E13" s="2" t="s">
        <v>99</v>
      </c>
      <c r="F13" s="2">
        <v>53.05</v>
      </c>
      <c r="G13" s="2">
        <v>6.02</v>
      </c>
      <c r="H13" s="2">
        <v>26.54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f t="shared" si="1"/>
        <v>0</v>
      </c>
      <c r="P13" s="2">
        <f t="shared" si="0"/>
        <v>0</v>
      </c>
      <c r="Q13" s="2">
        <f t="shared" si="0"/>
        <v>0</v>
      </c>
      <c r="R13" s="2">
        <f t="shared" si="0"/>
        <v>0</v>
      </c>
      <c r="S13" s="2">
        <f t="shared" si="0"/>
        <v>0</v>
      </c>
      <c r="T13" s="2">
        <f t="shared" si="2"/>
        <v>0</v>
      </c>
      <c r="U13" s="2">
        <f t="shared" si="3"/>
        <v>0</v>
      </c>
    </row>
    <row r="14" spans="1:21" x14ac:dyDescent="0.15">
      <c r="A14" s="2" t="s">
        <v>11</v>
      </c>
      <c r="B14" s="3">
        <v>5</v>
      </c>
      <c r="C14" s="2" t="s">
        <v>103</v>
      </c>
      <c r="D14" s="2" t="s">
        <v>110</v>
      </c>
      <c r="E14" s="2" t="s">
        <v>116</v>
      </c>
      <c r="F14" s="2">
        <v>45</v>
      </c>
      <c r="G14" s="2">
        <v>9.1999999999999993</v>
      </c>
      <c r="H14" s="2">
        <v>26.98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f t="shared" si="1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>
        <f t="shared" si="2"/>
        <v>0</v>
      </c>
      <c r="U14" s="2">
        <f t="shared" si="3"/>
        <v>0</v>
      </c>
    </row>
    <row r="15" spans="1:21" x14ac:dyDescent="0.15">
      <c r="A15" s="2" t="s">
        <v>12</v>
      </c>
      <c r="B15" s="3">
        <v>5.3</v>
      </c>
      <c r="C15" s="2" t="s">
        <v>99</v>
      </c>
      <c r="D15" s="2" t="s">
        <v>113</v>
      </c>
      <c r="E15" s="2" t="s">
        <v>115</v>
      </c>
      <c r="F15" s="2">
        <v>39.479999999999997</v>
      </c>
      <c r="G15" s="2">
        <v>19.600000000000001</v>
      </c>
      <c r="H15" s="2">
        <v>28.2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f t="shared" si="1"/>
        <v>0</v>
      </c>
      <c r="P15" s="2">
        <f t="shared" si="0"/>
        <v>0</v>
      </c>
      <c r="Q15" s="2">
        <f t="shared" si="0"/>
        <v>0</v>
      </c>
      <c r="R15" s="2">
        <f t="shared" si="0"/>
        <v>1</v>
      </c>
      <c r="S15" s="2">
        <f t="shared" si="0"/>
        <v>0</v>
      </c>
      <c r="T15" s="2">
        <f t="shared" si="2"/>
        <v>19.600000000000001</v>
      </c>
      <c r="U15" s="2">
        <f t="shared" si="3"/>
        <v>5.3</v>
      </c>
    </row>
    <row r="16" spans="1:21" x14ac:dyDescent="0.15">
      <c r="A16" s="2" t="s">
        <v>13</v>
      </c>
      <c r="B16" s="3">
        <v>6.9</v>
      </c>
      <c r="C16" s="2" t="s">
        <v>103</v>
      </c>
      <c r="D16" s="2" t="s">
        <v>113</v>
      </c>
      <c r="E16" s="2" t="s">
        <v>116</v>
      </c>
      <c r="F16" s="2">
        <v>56.94</v>
      </c>
      <c r="G16" s="2">
        <v>19.2</v>
      </c>
      <c r="H16" s="2">
        <v>36.57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f t="shared" si="1"/>
        <v>0</v>
      </c>
      <c r="P16" s="2">
        <f t="shared" si="0"/>
        <v>0</v>
      </c>
      <c r="Q16" s="2">
        <f t="shared" si="0"/>
        <v>0</v>
      </c>
      <c r="R16" s="2">
        <f t="shared" si="0"/>
        <v>1</v>
      </c>
      <c r="S16" s="2">
        <f t="shared" si="0"/>
        <v>0</v>
      </c>
      <c r="T16" s="2">
        <f t="shared" si="2"/>
        <v>19.2</v>
      </c>
      <c r="U16" s="2">
        <f t="shared" si="3"/>
        <v>6.9</v>
      </c>
    </row>
    <row r="17" spans="1:21" x14ac:dyDescent="0.15">
      <c r="A17" s="2" t="s">
        <v>14</v>
      </c>
      <c r="B17" s="3">
        <v>4.3</v>
      </c>
      <c r="C17" s="2" t="s">
        <v>98</v>
      </c>
      <c r="D17" s="2" t="s">
        <v>113</v>
      </c>
      <c r="E17" s="2" t="s">
        <v>106</v>
      </c>
      <c r="F17" s="2">
        <v>45.46</v>
      </c>
      <c r="G17" s="2">
        <v>10.029999999999999</v>
      </c>
      <c r="H17" s="2">
        <v>22.74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f t="shared" si="1"/>
        <v>0</v>
      </c>
      <c r="P17" s="2">
        <f t="shared" si="0"/>
        <v>0</v>
      </c>
      <c r="Q17" s="2">
        <f t="shared" si="0"/>
        <v>0</v>
      </c>
      <c r="R17" s="2">
        <f t="shared" si="0"/>
        <v>0</v>
      </c>
      <c r="S17" s="2">
        <f t="shared" si="0"/>
        <v>0</v>
      </c>
      <c r="T17" s="2">
        <f t="shared" si="2"/>
        <v>0</v>
      </c>
      <c r="U17" s="2">
        <f t="shared" si="3"/>
        <v>0</v>
      </c>
    </row>
    <row r="18" spans="1:21" x14ac:dyDescent="0.15">
      <c r="A18" s="2" t="s">
        <v>15</v>
      </c>
      <c r="B18" s="3">
        <v>5.3</v>
      </c>
      <c r="C18" s="2" t="s">
        <v>104</v>
      </c>
      <c r="D18" s="2" t="s">
        <v>110</v>
      </c>
      <c r="E18" s="2" t="s">
        <v>107</v>
      </c>
      <c r="F18" s="2">
        <v>44.73</v>
      </c>
      <c r="G18" s="2">
        <v>11.56</v>
      </c>
      <c r="H18" s="2">
        <v>27.99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f t="shared" si="1"/>
        <v>0</v>
      </c>
      <c r="P18" s="2">
        <f t="shared" si="0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  <c r="T18" s="2">
        <f t="shared" si="2"/>
        <v>0</v>
      </c>
      <c r="U18" s="2">
        <f t="shared" si="3"/>
        <v>0</v>
      </c>
    </row>
    <row r="19" spans="1:21" x14ac:dyDescent="0.15">
      <c r="A19" s="2" t="s">
        <v>16</v>
      </c>
      <c r="B19" s="3">
        <v>3.7</v>
      </c>
      <c r="C19" s="2" t="s">
        <v>98</v>
      </c>
      <c r="D19" s="2" t="s">
        <v>110</v>
      </c>
      <c r="E19" s="2" t="s">
        <v>106</v>
      </c>
      <c r="F19" s="2">
        <v>34.01</v>
      </c>
      <c r="G19" s="2">
        <v>5.87</v>
      </c>
      <c r="H19" s="2">
        <v>19.37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f t="shared" si="1"/>
        <v>0</v>
      </c>
      <c r="P19" s="2">
        <f t="shared" si="1"/>
        <v>0</v>
      </c>
      <c r="Q19" s="2">
        <f t="shared" si="1"/>
        <v>0</v>
      </c>
      <c r="R19" s="2">
        <f t="shared" si="1"/>
        <v>0</v>
      </c>
      <c r="S19" s="2">
        <f t="shared" si="1"/>
        <v>0</v>
      </c>
      <c r="T19" s="2">
        <f t="shared" si="2"/>
        <v>0</v>
      </c>
      <c r="U19" s="2">
        <f t="shared" si="3"/>
        <v>0</v>
      </c>
    </row>
    <row r="20" spans="1:21" x14ac:dyDescent="0.15">
      <c r="A20" s="2" t="s">
        <v>17</v>
      </c>
      <c r="B20" s="3">
        <v>6.4</v>
      </c>
      <c r="C20" s="2" t="s">
        <v>105</v>
      </c>
      <c r="D20" s="2" t="s">
        <v>111</v>
      </c>
      <c r="E20" s="2" t="s">
        <v>117</v>
      </c>
      <c r="F20" s="2">
        <v>57.3</v>
      </c>
      <c r="G20" s="2">
        <v>15.23</v>
      </c>
      <c r="H20" s="2">
        <v>33.47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f t="shared" si="1"/>
        <v>0</v>
      </c>
      <c r="P20" s="2">
        <f t="shared" si="1"/>
        <v>0</v>
      </c>
      <c r="Q20" s="2">
        <f t="shared" si="1"/>
        <v>0</v>
      </c>
      <c r="R20" s="2">
        <f t="shared" si="1"/>
        <v>0</v>
      </c>
      <c r="S20" s="2">
        <f t="shared" si="1"/>
        <v>0</v>
      </c>
      <c r="T20" s="2">
        <f t="shared" si="2"/>
        <v>0</v>
      </c>
      <c r="U20" s="2">
        <f t="shared" si="3"/>
        <v>0</v>
      </c>
    </row>
    <row r="21" spans="1:21" x14ac:dyDescent="0.15">
      <c r="A21" s="2" t="s">
        <v>18</v>
      </c>
      <c r="B21" s="3">
        <v>10.8</v>
      </c>
      <c r="C21" s="2" t="s">
        <v>100</v>
      </c>
      <c r="D21" s="2" t="s">
        <v>111</v>
      </c>
      <c r="E21" s="2" t="s">
        <v>103</v>
      </c>
      <c r="F21" s="2">
        <v>79.14</v>
      </c>
      <c r="G21" s="2">
        <v>33.369999999999997</v>
      </c>
      <c r="H21" s="2">
        <v>56.37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f t="shared" si="1"/>
        <v>0</v>
      </c>
      <c r="P21" s="2">
        <f t="shared" si="1"/>
        <v>0</v>
      </c>
      <c r="Q21" s="2">
        <f t="shared" si="1"/>
        <v>0</v>
      </c>
      <c r="R21" s="2">
        <f t="shared" si="1"/>
        <v>0</v>
      </c>
      <c r="S21" s="2">
        <f t="shared" si="1"/>
        <v>0</v>
      </c>
      <c r="T21" s="2">
        <f t="shared" si="2"/>
        <v>0</v>
      </c>
      <c r="U21" s="2">
        <f t="shared" si="3"/>
        <v>0</v>
      </c>
    </row>
    <row r="22" spans="1:21" x14ac:dyDescent="0.15">
      <c r="A22" s="2" t="s">
        <v>19</v>
      </c>
      <c r="B22" s="3">
        <v>7.8</v>
      </c>
      <c r="C22" s="2" t="s">
        <v>99</v>
      </c>
      <c r="D22" s="2" t="s">
        <v>111</v>
      </c>
      <c r="E22" s="2" t="s">
        <v>115</v>
      </c>
      <c r="F22" s="2">
        <v>65.75</v>
      </c>
      <c r="G22" s="2">
        <v>21.25</v>
      </c>
      <c r="H22" s="2">
        <v>40.39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2"/>
        <v>0</v>
      </c>
      <c r="U22" s="2">
        <f t="shared" si="3"/>
        <v>0</v>
      </c>
    </row>
    <row r="23" spans="1:21" x14ac:dyDescent="0.15">
      <c r="A23" s="2" t="s">
        <v>20</v>
      </c>
      <c r="B23" s="3">
        <v>4.2</v>
      </c>
      <c r="C23" s="2" t="s">
        <v>101</v>
      </c>
      <c r="D23" s="2" t="s">
        <v>113</v>
      </c>
      <c r="E23" s="2" t="s">
        <v>105</v>
      </c>
      <c r="F23" s="2">
        <v>36.53</v>
      </c>
      <c r="G23" s="2">
        <v>6.13</v>
      </c>
      <c r="H23" s="2">
        <v>21.73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f t="shared" si="1"/>
        <v>0</v>
      </c>
      <c r="P23" s="2">
        <f t="shared" si="1"/>
        <v>0</v>
      </c>
      <c r="Q23" s="2">
        <f t="shared" si="1"/>
        <v>0</v>
      </c>
      <c r="R23" s="2">
        <f t="shared" si="1"/>
        <v>0</v>
      </c>
      <c r="S23" s="2">
        <f t="shared" si="1"/>
        <v>0</v>
      </c>
      <c r="T23" s="2">
        <f t="shared" si="2"/>
        <v>0</v>
      </c>
      <c r="U23" s="2">
        <f t="shared" si="3"/>
        <v>0</v>
      </c>
    </row>
    <row r="24" spans="1:21" x14ac:dyDescent="0.15">
      <c r="A24" s="2" t="s">
        <v>21</v>
      </c>
      <c r="B24" s="3">
        <v>5.8</v>
      </c>
      <c r="C24" s="2" t="s">
        <v>106</v>
      </c>
      <c r="D24" s="2" t="s">
        <v>112</v>
      </c>
      <c r="E24" s="2" t="s">
        <v>118</v>
      </c>
      <c r="F24" s="2">
        <v>43.52</v>
      </c>
      <c r="G24" s="2">
        <v>11.6</v>
      </c>
      <c r="H24" s="2">
        <v>29.81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f t="shared" si="1"/>
        <v>0</v>
      </c>
      <c r="P24" s="2">
        <f t="shared" si="1"/>
        <v>0</v>
      </c>
      <c r="Q24" s="2">
        <f t="shared" si="1"/>
        <v>0</v>
      </c>
      <c r="R24" s="2">
        <f t="shared" si="1"/>
        <v>0</v>
      </c>
      <c r="S24" s="2">
        <f t="shared" si="1"/>
        <v>0</v>
      </c>
      <c r="T24" s="2">
        <f t="shared" si="2"/>
        <v>0</v>
      </c>
      <c r="U24" s="2">
        <f t="shared" si="3"/>
        <v>0</v>
      </c>
    </row>
    <row r="25" spans="1:21" x14ac:dyDescent="0.15">
      <c r="A25" s="2" t="s">
        <v>22</v>
      </c>
      <c r="B25" s="3">
        <v>6.7</v>
      </c>
      <c r="C25" s="2" t="s">
        <v>101</v>
      </c>
      <c r="D25" s="2" t="s">
        <v>111</v>
      </c>
      <c r="E25" s="2" t="s">
        <v>105</v>
      </c>
      <c r="F25" s="2">
        <v>47.88</v>
      </c>
      <c r="G25" s="2">
        <v>14.98</v>
      </c>
      <c r="H25" s="2">
        <v>34.200000000000003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f t="shared" si="1"/>
        <v>0</v>
      </c>
      <c r="P25" s="2">
        <f t="shared" si="1"/>
        <v>0</v>
      </c>
      <c r="Q25" s="2">
        <f t="shared" si="1"/>
        <v>0</v>
      </c>
      <c r="R25" s="2">
        <f t="shared" si="1"/>
        <v>0</v>
      </c>
      <c r="S25" s="2">
        <f t="shared" si="1"/>
        <v>0</v>
      </c>
      <c r="T25" s="2">
        <f t="shared" si="2"/>
        <v>0</v>
      </c>
      <c r="U25" s="2">
        <f t="shared" si="3"/>
        <v>0</v>
      </c>
    </row>
    <row r="26" spans="1:21" x14ac:dyDescent="0.15">
      <c r="A26" s="2" t="s">
        <v>23</v>
      </c>
      <c r="B26" s="3">
        <v>11</v>
      </c>
      <c r="C26" s="2" t="s">
        <v>105</v>
      </c>
      <c r="D26" s="2" t="s">
        <v>109</v>
      </c>
      <c r="E26" s="2" t="s">
        <v>117</v>
      </c>
      <c r="F26" s="2">
        <v>78.319999999999993</v>
      </c>
      <c r="G26" s="2">
        <v>28.42</v>
      </c>
      <c r="H26" s="2">
        <v>55.94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1"/>
        <v>0</v>
      </c>
      <c r="T26" s="2">
        <f t="shared" si="2"/>
        <v>0</v>
      </c>
      <c r="U26" s="2">
        <f t="shared" si="3"/>
        <v>0</v>
      </c>
    </row>
    <row r="27" spans="1:21" x14ac:dyDescent="0.15">
      <c r="A27" s="2" t="s">
        <v>24</v>
      </c>
      <c r="B27" s="3">
        <v>6.2</v>
      </c>
      <c r="C27" s="2" t="s">
        <v>101</v>
      </c>
      <c r="D27" s="2" t="s">
        <v>110</v>
      </c>
      <c r="E27" s="2" t="s">
        <v>105</v>
      </c>
      <c r="F27" s="2">
        <v>49.85</v>
      </c>
      <c r="G27" s="2">
        <v>13.13</v>
      </c>
      <c r="H27" s="2">
        <v>31.49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f t="shared" si="1"/>
        <v>0</v>
      </c>
      <c r="P27" s="2">
        <f t="shared" si="1"/>
        <v>0</v>
      </c>
      <c r="Q27" s="2">
        <f t="shared" si="1"/>
        <v>0</v>
      </c>
      <c r="R27" s="2">
        <f t="shared" si="1"/>
        <v>0</v>
      </c>
      <c r="S27" s="2">
        <f t="shared" si="1"/>
        <v>0</v>
      </c>
      <c r="T27" s="2">
        <f t="shared" si="2"/>
        <v>0</v>
      </c>
      <c r="U27" s="2">
        <f t="shared" si="3"/>
        <v>0</v>
      </c>
    </row>
    <row r="28" spans="1:21" x14ac:dyDescent="0.15">
      <c r="A28" s="2" t="s">
        <v>25</v>
      </c>
      <c r="B28" s="3">
        <v>6.1</v>
      </c>
      <c r="C28" s="2" t="s">
        <v>104</v>
      </c>
      <c r="D28" s="2" t="s">
        <v>109</v>
      </c>
      <c r="E28" s="2" t="s">
        <v>107</v>
      </c>
      <c r="F28" s="2">
        <v>48.68</v>
      </c>
      <c r="G28" s="2">
        <v>13.56</v>
      </c>
      <c r="H28" s="2">
        <v>30.95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1"/>
        <v>0</v>
      </c>
      <c r="T28" s="2">
        <f t="shared" si="2"/>
        <v>0</v>
      </c>
      <c r="U28" s="2">
        <f t="shared" si="3"/>
        <v>0</v>
      </c>
    </row>
    <row r="29" spans="1:21" x14ac:dyDescent="0.15">
      <c r="A29" s="2" t="s">
        <v>26</v>
      </c>
      <c r="B29" s="3">
        <v>3.7</v>
      </c>
      <c r="C29" s="2" t="s">
        <v>104</v>
      </c>
      <c r="D29" s="2" t="s">
        <v>110</v>
      </c>
      <c r="E29" s="2" t="s">
        <v>107</v>
      </c>
      <c r="F29" s="2">
        <v>37.479999999999997</v>
      </c>
      <c r="G29" s="2">
        <v>4.93</v>
      </c>
      <c r="H29" s="2">
        <v>18.75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1"/>
        <v>0</v>
      </c>
      <c r="T29" s="2">
        <f t="shared" si="2"/>
        <v>0</v>
      </c>
      <c r="U29" s="2">
        <f t="shared" si="3"/>
        <v>0</v>
      </c>
    </row>
    <row r="30" spans="1:21" x14ac:dyDescent="0.15">
      <c r="A30" s="2" t="s">
        <v>27</v>
      </c>
      <c r="B30" s="3">
        <v>8.1</v>
      </c>
      <c r="C30" s="2" t="s">
        <v>102</v>
      </c>
      <c r="D30" s="2" t="s">
        <v>109</v>
      </c>
      <c r="E30" s="2" t="s">
        <v>99</v>
      </c>
      <c r="F30" s="2">
        <v>76.400000000000006</v>
      </c>
      <c r="G30" s="2">
        <v>19.690000000000001</v>
      </c>
      <c r="H30" s="2">
        <v>41.03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f t="shared" si="1"/>
        <v>0</v>
      </c>
      <c r="P30" s="2">
        <f t="shared" si="1"/>
        <v>0</v>
      </c>
      <c r="Q30" s="2">
        <f t="shared" si="1"/>
        <v>0</v>
      </c>
      <c r="R30" s="2">
        <f t="shared" si="1"/>
        <v>0</v>
      </c>
      <c r="S30" s="2">
        <f t="shared" si="1"/>
        <v>0</v>
      </c>
      <c r="T30" s="2">
        <f t="shared" si="2"/>
        <v>0</v>
      </c>
      <c r="U30" s="2">
        <f t="shared" si="3"/>
        <v>0</v>
      </c>
    </row>
    <row r="31" spans="1:21" x14ac:dyDescent="0.15">
      <c r="A31" s="2" t="s">
        <v>28</v>
      </c>
      <c r="B31" s="3">
        <v>5.0999999999999996</v>
      </c>
      <c r="C31" s="2" t="s">
        <v>104</v>
      </c>
      <c r="D31" s="2" t="s">
        <v>113</v>
      </c>
      <c r="E31" s="2" t="s">
        <v>107</v>
      </c>
      <c r="F31" s="2">
        <v>43.19</v>
      </c>
      <c r="G31" s="2">
        <v>11.35</v>
      </c>
      <c r="H31" s="2">
        <v>25.8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f t="shared" si="1"/>
        <v>0</v>
      </c>
      <c r="P31" s="2">
        <f t="shared" si="1"/>
        <v>0</v>
      </c>
      <c r="Q31" s="2">
        <f t="shared" si="1"/>
        <v>0</v>
      </c>
      <c r="R31" s="2">
        <f t="shared" si="1"/>
        <v>0</v>
      </c>
      <c r="S31" s="2">
        <f t="shared" si="1"/>
        <v>0</v>
      </c>
      <c r="T31" s="2">
        <f t="shared" si="2"/>
        <v>0</v>
      </c>
      <c r="U31" s="2">
        <f t="shared" si="3"/>
        <v>0</v>
      </c>
    </row>
    <row r="32" spans="1:21" x14ac:dyDescent="0.15">
      <c r="A32" s="2" t="s">
        <v>29</v>
      </c>
      <c r="B32" s="3">
        <v>4.9000000000000004</v>
      </c>
      <c r="C32" s="2" t="s">
        <v>107</v>
      </c>
      <c r="D32" s="2" t="s">
        <v>112</v>
      </c>
      <c r="E32" s="2" t="s">
        <v>119</v>
      </c>
      <c r="F32" s="2">
        <v>43.92</v>
      </c>
      <c r="G32" s="2">
        <v>6.33</v>
      </c>
      <c r="H32" s="2">
        <v>24.73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f t="shared" si="1"/>
        <v>0</v>
      </c>
      <c r="P32" s="2">
        <f t="shared" si="1"/>
        <v>0</v>
      </c>
      <c r="Q32" s="2">
        <f t="shared" si="1"/>
        <v>0</v>
      </c>
      <c r="R32" s="2">
        <f t="shared" si="1"/>
        <v>0</v>
      </c>
      <c r="S32" s="2">
        <f t="shared" si="1"/>
        <v>0</v>
      </c>
      <c r="T32" s="2">
        <f t="shared" si="2"/>
        <v>0</v>
      </c>
      <c r="U32" s="2">
        <f t="shared" si="3"/>
        <v>0</v>
      </c>
    </row>
    <row r="33" spans="1:21" x14ac:dyDescent="0.15">
      <c r="A33" s="2" t="s">
        <v>30</v>
      </c>
      <c r="B33" s="3">
        <v>5</v>
      </c>
      <c r="C33" s="2" t="s">
        <v>101</v>
      </c>
      <c r="D33" s="2" t="s">
        <v>109</v>
      </c>
      <c r="E33" s="2" t="s">
        <v>105</v>
      </c>
      <c r="F33" s="2">
        <v>40.53</v>
      </c>
      <c r="G33" s="2">
        <v>7.59</v>
      </c>
      <c r="H33" s="2">
        <v>25.13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f t="shared" si="1"/>
        <v>0</v>
      </c>
      <c r="P33" s="2">
        <f t="shared" si="1"/>
        <v>0</v>
      </c>
      <c r="Q33" s="2">
        <f t="shared" si="1"/>
        <v>0</v>
      </c>
      <c r="R33" s="2">
        <f t="shared" si="1"/>
        <v>0</v>
      </c>
      <c r="S33" s="2">
        <f t="shared" si="1"/>
        <v>0</v>
      </c>
      <c r="T33" s="2">
        <f t="shared" si="2"/>
        <v>0</v>
      </c>
      <c r="U33" s="2">
        <f t="shared" si="3"/>
        <v>0</v>
      </c>
    </row>
    <row r="34" spans="1:21" x14ac:dyDescent="0.15">
      <c r="A34" s="2" t="s">
        <v>31</v>
      </c>
      <c r="B34" s="3">
        <v>5.4</v>
      </c>
      <c r="C34" s="2" t="s">
        <v>98</v>
      </c>
      <c r="D34" s="2" t="s">
        <v>109</v>
      </c>
      <c r="E34" s="2" t="s">
        <v>106</v>
      </c>
      <c r="F34" s="2">
        <v>37.909999999999997</v>
      </c>
      <c r="G34" s="2">
        <v>20.47</v>
      </c>
      <c r="H34" s="2">
        <v>27.08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f t="shared" si="1"/>
        <v>1</v>
      </c>
      <c r="P34" s="2">
        <f t="shared" si="1"/>
        <v>0</v>
      </c>
      <c r="Q34" s="2">
        <f t="shared" si="1"/>
        <v>0</v>
      </c>
      <c r="R34" s="2">
        <f t="shared" si="1"/>
        <v>0</v>
      </c>
      <c r="S34" s="2">
        <f t="shared" si="1"/>
        <v>0</v>
      </c>
      <c r="T34" s="2">
        <f t="shared" si="2"/>
        <v>20.47</v>
      </c>
      <c r="U34" s="2">
        <f t="shared" si="3"/>
        <v>5.4</v>
      </c>
    </row>
    <row r="35" spans="1:21" x14ac:dyDescent="0.15">
      <c r="A35" s="2" t="s">
        <v>32</v>
      </c>
      <c r="B35" s="3">
        <v>8.5</v>
      </c>
      <c r="C35" s="2" t="s">
        <v>104</v>
      </c>
      <c r="D35" s="2" t="s">
        <v>111</v>
      </c>
      <c r="E35" s="2" t="s">
        <v>107</v>
      </c>
      <c r="F35" s="2">
        <v>68.55</v>
      </c>
      <c r="G35" s="2">
        <v>22.68</v>
      </c>
      <c r="H35" s="2">
        <v>42.47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f t="shared" si="1"/>
        <v>0</v>
      </c>
      <c r="P35" s="2">
        <f t="shared" si="1"/>
        <v>0</v>
      </c>
      <c r="Q35" s="2">
        <f t="shared" si="1"/>
        <v>0</v>
      </c>
      <c r="R35" s="2">
        <f t="shared" si="1"/>
        <v>0</v>
      </c>
      <c r="S35" s="2">
        <f t="shared" si="1"/>
        <v>0</v>
      </c>
      <c r="T35" s="2">
        <f t="shared" si="2"/>
        <v>0</v>
      </c>
      <c r="U35" s="2">
        <f t="shared" si="3"/>
        <v>0</v>
      </c>
    </row>
    <row r="36" spans="1:21" x14ac:dyDescent="0.15">
      <c r="A36" s="2" t="s">
        <v>33</v>
      </c>
      <c r="B36" s="3">
        <v>4.4000000000000004</v>
      </c>
      <c r="C36" s="2" t="s">
        <v>100</v>
      </c>
      <c r="D36" s="2" t="s">
        <v>109</v>
      </c>
      <c r="E36" s="2" t="s">
        <v>103</v>
      </c>
      <c r="F36" s="2">
        <v>43.98</v>
      </c>
      <c r="G36" s="2">
        <v>6.29</v>
      </c>
      <c r="H36" s="2">
        <v>22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f t="shared" si="1"/>
        <v>0</v>
      </c>
      <c r="P36" s="2">
        <f t="shared" si="1"/>
        <v>0</v>
      </c>
      <c r="Q36" s="2">
        <f t="shared" si="1"/>
        <v>0</v>
      </c>
      <c r="R36" s="2">
        <f t="shared" si="1"/>
        <v>0</v>
      </c>
      <c r="S36" s="2">
        <f t="shared" si="1"/>
        <v>0</v>
      </c>
      <c r="T36" s="2">
        <f t="shared" si="2"/>
        <v>0</v>
      </c>
      <c r="U36" s="2">
        <f t="shared" si="3"/>
        <v>0</v>
      </c>
    </row>
    <row r="37" spans="1:21" x14ac:dyDescent="0.15">
      <c r="A37" s="2" t="s">
        <v>34</v>
      </c>
      <c r="B37" s="3">
        <v>6.6</v>
      </c>
      <c r="C37" s="2" t="s">
        <v>100</v>
      </c>
      <c r="D37" s="2" t="s">
        <v>110</v>
      </c>
      <c r="E37" s="2" t="s">
        <v>103</v>
      </c>
      <c r="F37" s="2">
        <v>56.66</v>
      </c>
      <c r="G37" s="2">
        <v>12.74</v>
      </c>
      <c r="H37" s="2">
        <v>32.83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f t="shared" si="1"/>
        <v>0</v>
      </c>
      <c r="P37" s="2">
        <f t="shared" si="1"/>
        <v>0</v>
      </c>
      <c r="Q37" s="2">
        <f t="shared" si="1"/>
        <v>0</v>
      </c>
      <c r="R37" s="2">
        <f t="shared" si="1"/>
        <v>0</v>
      </c>
      <c r="S37" s="2">
        <f t="shared" si="1"/>
        <v>0</v>
      </c>
      <c r="T37" s="2">
        <f t="shared" si="2"/>
        <v>0</v>
      </c>
      <c r="U37" s="2">
        <f t="shared" si="3"/>
        <v>0</v>
      </c>
    </row>
    <row r="38" spans="1:21" x14ac:dyDescent="0.15">
      <c r="A38" s="2" t="s">
        <v>35</v>
      </c>
      <c r="B38" s="3">
        <v>6.8</v>
      </c>
      <c r="C38" s="2" t="s">
        <v>103</v>
      </c>
      <c r="D38" s="2" t="s">
        <v>109</v>
      </c>
      <c r="E38" s="2" t="s">
        <v>116</v>
      </c>
      <c r="F38" s="2">
        <v>49.04</v>
      </c>
      <c r="G38" s="2">
        <v>15.25</v>
      </c>
      <c r="H38" s="2">
        <v>33.450000000000003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f t="shared" si="1"/>
        <v>0</v>
      </c>
      <c r="P38" s="2">
        <f t="shared" si="1"/>
        <v>0</v>
      </c>
      <c r="Q38" s="2">
        <f t="shared" si="1"/>
        <v>0</v>
      </c>
      <c r="R38" s="2">
        <f t="shared" si="1"/>
        <v>0</v>
      </c>
      <c r="S38" s="2">
        <f t="shared" si="1"/>
        <v>0</v>
      </c>
      <c r="T38" s="2">
        <f t="shared" si="2"/>
        <v>0</v>
      </c>
      <c r="U38" s="2">
        <f t="shared" si="3"/>
        <v>0</v>
      </c>
    </row>
    <row r="39" spans="1:21" x14ac:dyDescent="0.15">
      <c r="A39" s="2" t="s">
        <v>36</v>
      </c>
      <c r="B39" s="3">
        <v>5.4</v>
      </c>
      <c r="C39" s="2" t="s">
        <v>107</v>
      </c>
      <c r="D39" s="2" t="s">
        <v>113</v>
      </c>
      <c r="E39" s="2" t="s">
        <v>119</v>
      </c>
      <c r="F39" s="2">
        <v>42.52</v>
      </c>
      <c r="G39" s="2">
        <v>11.19</v>
      </c>
      <c r="H39" s="2">
        <v>26.51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f t="shared" si="1"/>
        <v>0</v>
      </c>
      <c r="P39" s="2">
        <f t="shared" si="1"/>
        <v>0</v>
      </c>
      <c r="Q39" s="2">
        <f t="shared" si="1"/>
        <v>0</v>
      </c>
      <c r="R39" s="2">
        <f t="shared" si="1"/>
        <v>0</v>
      </c>
      <c r="S39" s="2">
        <f t="shared" si="1"/>
        <v>0</v>
      </c>
      <c r="T39" s="2">
        <f t="shared" si="2"/>
        <v>0</v>
      </c>
      <c r="U39" s="2">
        <f t="shared" si="3"/>
        <v>0</v>
      </c>
    </row>
    <row r="40" spans="1:21" x14ac:dyDescent="0.15">
      <c r="A40" s="2" t="s">
        <v>37</v>
      </c>
      <c r="B40" s="3">
        <v>5.8</v>
      </c>
      <c r="C40" s="2" t="s">
        <v>101</v>
      </c>
      <c r="D40" s="2" t="s">
        <v>109</v>
      </c>
      <c r="E40" s="2" t="s">
        <v>105</v>
      </c>
      <c r="F40" s="2">
        <v>47.5</v>
      </c>
      <c r="G40" s="2">
        <v>13.9</v>
      </c>
      <c r="H40" s="2">
        <v>28.48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f t="shared" si="1"/>
        <v>0</v>
      </c>
      <c r="P40" s="2">
        <f t="shared" si="1"/>
        <v>0</v>
      </c>
      <c r="Q40" s="2">
        <f t="shared" si="1"/>
        <v>0</v>
      </c>
      <c r="R40" s="2">
        <f t="shared" si="1"/>
        <v>0</v>
      </c>
      <c r="S40" s="2">
        <f t="shared" si="1"/>
        <v>0</v>
      </c>
      <c r="T40" s="2">
        <f t="shared" si="2"/>
        <v>0</v>
      </c>
      <c r="U40" s="2">
        <f t="shared" si="3"/>
        <v>0</v>
      </c>
    </row>
    <row r="41" spans="1:21" x14ac:dyDescent="0.15">
      <c r="A41" s="2" t="s">
        <v>38</v>
      </c>
      <c r="B41" s="3">
        <v>5.6</v>
      </c>
      <c r="C41" s="2" t="s">
        <v>102</v>
      </c>
      <c r="D41" s="2" t="s">
        <v>110</v>
      </c>
      <c r="E41" s="2" t="s">
        <v>99</v>
      </c>
      <c r="F41" s="2">
        <v>47.06</v>
      </c>
      <c r="G41" s="2">
        <v>12.22</v>
      </c>
      <c r="H41" s="2">
        <v>27.52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f t="shared" si="1"/>
        <v>0</v>
      </c>
      <c r="P41" s="2">
        <f t="shared" si="1"/>
        <v>0</v>
      </c>
      <c r="Q41" s="2">
        <f t="shared" si="1"/>
        <v>0</v>
      </c>
      <c r="R41" s="2">
        <f t="shared" si="1"/>
        <v>0</v>
      </c>
      <c r="S41" s="2">
        <f t="shared" si="1"/>
        <v>0</v>
      </c>
      <c r="T41" s="2">
        <f t="shared" si="2"/>
        <v>0</v>
      </c>
      <c r="U41" s="2">
        <f t="shared" si="3"/>
        <v>0</v>
      </c>
    </row>
    <row r="42" spans="1:21" x14ac:dyDescent="0.15">
      <c r="A42" s="2" t="s">
        <v>39</v>
      </c>
      <c r="B42" s="3">
        <v>4.8</v>
      </c>
      <c r="C42" s="2" t="s">
        <v>102</v>
      </c>
      <c r="D42" s="2" t="s">
        <v>110</v>
      </c>
      <c r="E42" s="2" t="s">
        <v>99</v>
      </c>
      <c r="F42" s="2">
        <v>40.380000000000003</v>
      </c>
      <c r="G42" s="2">
        <v>10.06</v>
      </c>
      <c r="H42" s="2">
        <v>23.45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f t="shared" si="1"/>
        <v>0</v>
      </c>
      <c r="P42" s="2">
        <f t="shared" si="1"/>
        <v>0</v>
      </c>
      <c r="Q42" s="2">
        <f t="shared" si="1"/>
        <v>0</v>
      </c>
      <c r="R42" s="2">
        <f t="shared" si="1"/>
        <v>0</v>
      </c>
      <c r="S42" s="2">
        <f t="shared" si="1"/>
        <v>0</v>
      </c>
      <c r="T42" s="2">
        <f t="shared" si="2"/>
        <v>0</v>
      </c>
      <c r="U42" s="2">
        <f t="shared" si="3"/>
        <v>0</v>
      </c>
    </row>
    <row r="43" spans="1:21" x14ac:dyDescent="0.15">
      <c r="A43" s="2" t="s">
        <v>40</v>
      </c>
      <c r="B43" s="3">
        <v>9.9</v>
      </c>
      <c r="C43" s="2" t="s">
        <v>105</v>
      </c>
      <c r="D43" s="2" t="s">
        <v>112</v>
      </c>
      <c r="E43" s="2" t="s">
        <v>117</v>
      </c>
      <c r="F43" s="2">
        <v>75.92</v>
      </c>
      <c r="G43" s="2">
        <v>23.19</v>
      </c>
      <c r="H43" s="2">
        <v>48.11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f t="shared" si="1"/>
        <v>0</v>
      </c>
      <c r="P43" s="2">
        <f t="shared" si="1"/>
        <v>0</v>
      </c>
      <c r="Q43" s="2">
        <f t="shared" si="1"/>
        <v>0</v>
      </c>
      <c r="R43" s="2">
        <f t="shared" si="1"/>
        <v>0</v>
      </c>
      <c r="S43" s="2">
        <f t="shared" si="1"/>
        <v>0</v>
      </c>
      <c r="T43" s="2">
        <f t="shared" si="2"/>
        <v>0</v>
      </c>
      <c r="U43" s="2">
        <f t="shared" si="3"/>
        <v>0</v>
      </c>
    </row>
    <row r="44" spans="1:21" x14ac:dyDescent="0.15">
      <c r="A44" s="2" t="s">
        <v>41</v>
      </c>
      <c r="B44" s="3">
        <v>7.9</v>
      </c>
      <c r="C44" s="2" t="s">
        <v>99</v>
      </c>
      <c r="D44" s="2" t="s">
        <v>109</v>
      </c>
      <c r="E44" s="2" t="s">
        <v>115</v>
      </c>
      <c r="F44" s="2">
        <v>68.11</v>
      </c>
      <c r="G44" s="2">
        <v>14.47</v>
      </c>
      <c r="H44" s="2">
        <v>38.369999999999997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f t="shared" si="1"/>
        <v>0</v>
      </c>
      <c r="P44" s="2">
        <f t="shared" si="1"/>
        <v>0</v>
      </c>
      <c r="Q44" s="2">
        <f t="shared" si="1"/>
        <v>0</v>
      </c>
      <c r="R44" s="2">
        <f t="shared" si="1"/>
        <v>0</v>
      </c>
      <c r="S44" s="2">
        <f t="shared" si="1"/>
        <v>0</v>
      </c>
      <c r="T44" s="2">
        <f t="shared" si="2"/>
        <v>0</v>
      </c>
      <c r="U44" s="2">
        <f t="shared" si="3"/>
        <v>0</v>
      </c>
    </row>
    <row r="45" spans="1:21" x14ac:dyDescent="0.15">
      <c r="A45" s="2" t="s">
        <v>42</v>
      </c>
      <c r="B45" s="3">
        <v>9.6</v>
      </c>
      <c r="C45" s="2" t="s">
        <v>106</v>
      </c>
      <c r="D45" s="2" t="s">
        <v>109</v>
      </c>
      <c r="E45" s="2" t="s">
        <v>118</v>
      </c>
      <c r="F45" s="2">
        <v>64.569999999999993</v>
      </c>
      <c r="G45" s="2">
        <v>20.94</v>
      </c>
      <c r="H45" s="2">
        <v>46.12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f t="shared" si="1"/>
        <v>0</v>
      </c>
      <c r="P45" s="2">
        <f t="shared" si="1"/>
        <v>0</v>
      </c>
      <c r="Q45" s="2">
        <f t="shared" si="1"/>
        <v>0</v>
      </c>
      <c r="R45" s="2">
        <f t="shared" si="1"/>
        <v>0</v>
      </c>
      <c r="S45" s="2">
        <f t="shared" si="1"/>
        <v>0</v>
      </c>
      <c r="T45" s="2">
        <f t="shared" si="2"/>
        <v>0</v>
      </c>
      <c r="U45" s="2">
        <f t="shared" si="3"/>
        <v>0</v>
      </c>
    </row>
    <row r="46" spans="1:21" x14ac:dyDescent="0.15">
      <c r="A46" s="2" t="s">
        <v>43</v>
      </c>
      <c r="B46" s="3">
        <v>3.9</v>
      </c>
      <c r="C46" s="2" t="s">
        <v>102</v>
      </c>
      <c r="D46" s="2" t="s">
        <v>111</v>
      </c>
      <c r="E46" s="2" t="s">
        <v>99</v>
      </c>
      <c r="F46" s="2">
        <v>32.03</v>
      </c>
      <c r="G46" s="2">
        <v>5.62</v>
      </c>
      <c r="H46" s="2">
        <v>18.73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f t="shared" si="1"/>
        <v>0</v>
      </c>
      <c r="P46" s="2">
        <f t="shared" si="1"/>
        <v>0</v>
      </c>
      <c r="Q46" s="2">
        <f t="shared" si="1"/>
        <v>0</v>
      </c>
      <c r="R46" s="2">
        <f t="shared" si="1"/>
        <v>0</v>
      </c>
      <c r="S46" s="2">
        <f t="shared" si="1"/>
        <v>0</v>
      </c>
      <c r="T46" s="2">
        <f t="shared" si="2"/>
        <v>0</v>
      </c>
      <c r="U46" s="2">
        <f t="shared" si="3"/>
        <v>0</v>
      </c>
    </row>
    <row r="47" spans="1:21" x14ac:dyDescent="0.15">
      <c r="A47" s="2" t="s">
        <v>44</v>
      </c>
      <c r="B47" s="3">
        <v>4.4000000000000004</v>
      </c>
      <c r="C47" s="2" t="s">
        <v>107</v>
      </c>
      <c r="D47" s="2" t="s">
        <v>110</v>
      </c>
      <c r="E47" s="2" t="s">
        <v>119</v>
      </c>
      <c r="F47" s="2">
        <v>29.53</v>
      </c>
      <c r="G47" s="2">
        <v>17.059999999999999</v>
      </c>
      <c r="H47" s="2">
        <v>21.09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f t="shared" si="1"/>
        <v>0</v>
      </c>
      <c r="P47" s="2">
        <f t="shared" si="1"/>
        <v>1</v>
      </c>
      <c r="Q47" s="2">
        <f t="shared" si="1"/>
        <v>0</v>
      </c>
      <c r="R47" s="2">
        <f t="shared" si="1"/>
        <v>0</v>
      </c>
      <c r="S47" s="2">
        <f t="shared" si="1"/>
        <v>0</v>
      </c>
      <c r="T47" s="2">
        <f t="shared" si="2"/>
        <v>17.059999999999999</v>
      </c>
      <c r="U47" s="2">
        <f t="shared" si="3"/>
        <v>4.4000000000000004</v>
      </c>
    </row>
    <row r="48" spans="1:21" x14ac:dyDescent="0.15">
      <c r="A48" s="2" t="s">
        <v>45</v>
      </c>
      <c r="B48" s="3">
        <v>5.7</v>
      </c>
      <c r="C48" s="2" t="s">
        <v>98</v>
      </c>
      <c r="D48" s="2" t="s">
        <v>112</v>
      </c>
      <c r="E48" s="2" t="s">
        <v>106</v>
      </c>
      <c r="F48" s="2">
        <v>38.14</v>
      </c>
      <c r="G48" s="2">
        <v>21.57</v>
      </c>
      <c r="H48" s="2">
        <v>27.24</v>
      </c>
      <c r="I48" s="2">
        <v>1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f t="shared" si="1"/>
        <v>0</v>
      </c>
      <c r="P48" s="2">
        <f t="shared" si="1"/>
        <v>0</v>
      </c>
      <c r="Q48" s="2">
        <f t="shared" si="1"/>
        <v>1</v>
      </c>
      <c r="R48" s="2">
        <f t="shared" si="1"/>
        <v>0</v>
      </c>
      <c r="S48" s="2">
        <f t="shared" si="1"/>
        <v>0</v>
      </c>
      <c r="T48" s="2">
        <f t="shared" si="2"/>
        <v>21.57</v>
      </c>
      <c r="U48" s="2">
        <f t="shared" si="3"/>
        <v>5.7</v>
      </c>
    </row>
    <row r="49" spans="1:21" x14ac:dyDescent="0.15">
      <c r="A49" s="2" t="s">
        <v>46</v>
      </c>
      <c r="B49" s="3">
        <v>4.2</v>
      </c>
      <c r="C49" s="2" t="s">
        <v>98</v>
      </c>
      <c r="D49" s="2" t="s">
        <v>111</v>
      </c>
      <c r="E49" s="2" t="s">
        <v>106</v>
      </c>
      <c r="F49" s="2">
        <v>28</v>
      </c>
      <c r="G49" s="2">
        <v>15.12</v>
      </c>
      <c r="H49" s="2">
        <v>20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f t="shared" si="1"/>
        <v>0</v>
      </c>
      <c r="P49" s="2">
        <f t="shared" si="1"/>
        <v>0</v>
      </c>
      <c r="Q49" s="2">
        <f t="shared" si="1"/>
        <v>0</v>
      </c>
      <c r="R49" s="2">
        <f t="shared" si="1"/>
        <v>0</v>
      </c>
      <c r="S49" s="2">
        <f t="shared" si="1"/>
        <v>1</v>
      </c>
      <c r="T49" s="2">
        <f t="shared" si="2"/>
        <v>15.12</v>
      </c>
      <c r="U49" s="2">
        <f t="shared" si="3"/>
        <v>4.2</v>
      </c>
    </row>
    <row r="50" spans="1:21" x14ac:dyDescent="0.15">
      <c r="A50" s="2" t="s">
        <v>47</v>
      </c>
      <c r="B50" s="3">
        <v>4</v>
      </c>
      <c r="C50" s="2" t="s">
        <v>107</v>
      </c>
      <c r="D50" s="2" t="s">
        <v>109</v>
      </c>
      <c r="E50" s="2" t="s">
        <v>119</v>
      </c>
      <c r="F50" s="2">
        <v>36.04</v>
      </c>
      <c r="G50" s="2">
        <v>5.44</v>
      </c>
      <c r="H50" s="2">
        <v>19.02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f t="shared" si="1"/>
        <v>0</v>
      </c>
      <c r="P50" s="2">
        <f t="shared" si="1"/>
        <v>0</v>
      </c>
      <c r="Q50" s="2">
        <f t="shared" si="1"/>
        <v>0</v>
      </c>
      <c r="R50" s="2">
        <f t="shared" si="1"/>
        <v>0</v>
      </c>
      <c r="S50" s="2">
        <f t="shared" si="1"/>
        <v>0</v>
      </c>
      <c r="T50" s="2">
        <f t="shared" si="2"/>
        <v>0</v>
      </c>
      <c r="U50" s="2">
        <f t="shared" si="3"/>
        <v>0</v>
      </c>
    </row>
    <row r="51" spans="1:21" x14ac:dyDescent="0.15">
      <c r="A51" s="2" t="s">
        <v>48</v>
      </c>
      <c r="B51" s="3">
        <v>5.0999999999999996</v>
      </c>
      <c r="C51" s="2" t="s">
        <v>106</v>
      </c>
      <c r="D51" s="2" t="s">
        <v>109</v>
      </c>
      <c r="E51" s="2" t="s">
        <v>118</v>
      </c>
      <c r="F51" s="2">
        <v>39.53</v>
      </c>
      <c r="G51" s="2">
        <v>10.220000000000001</v>
      </c>
      <c r="H51" s="2">
        <v>24.21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f t="shared" si="1"/>
        <v>0</v>
      </c>
      <c r="P51" s="2">
        <f t="shared" si="1"/>
        <v>0</v>
      </c>
      <c r="Q51" s="2">
        <f t="shared" si="1"/>
        <v>0</v>
      </c>
      <c r="R51" s="2">
        <f t="shared" si="1"/>
        <v>0</v>
      </c>
      <c r="S51" s="2">
        <f t="shared" si="1"/>
        <v>0</v>
      </c>
      <c r="T51" s="2">
        <f t="shared" si="2"/>
        <v>0</v>
      </c>
      <c r="U51" s="2">
        <f t="shared" si="3"/>
        <v>0</v>
      </c>
    </row>
    <row r="52" spans="1:21" x14ac:dyDescent="0.15">
      <c r="A52" s="2" t="s">
        <v>49</v>
      </c>
      <c r="B52" s="3">
        <v>5.3</v>
      </c>
      <c r="C52" s="2" t="s">
        <v>106</v>
      </c>
      <c r="D52" s="2" t="s">
        <v>112</v>
      </c>
      <c r="E52" s="2" t="s">
        <v>118</v>
      </c>
      <c r="F52" s="2">
        <v>42.72</v>
      </c>
      <c r="G52" s="2">
        <v>9.25</v>
      </c>
      <c r="H52" s="2">
        <v>25.13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f t="shared" si="1"/>
        <v>0</v>
      </c>
      <c r="P52" s="2">
        <f t="shared" si="1"/>
        <v>0</v>
      </c>
      <c r="Q52" s="2">
        <f t="shared" si="1"/>
        <v>0</v>
      </c>
      <c r="R52" s="2">
        <f t="shared" si="1"/>
        <v>0</v>
      </c>
      <c r="S52" s="2">
        <f t="shared" si="1"/>
        <v>0</v>
      </c>
      <c r="T52" s="2">
        <f t="shared" si="2"/>
        <v>0</v>
      </c>
      <c r="U52" s="2">
        <f t="shared" si="3"/>
        <v>0</v>
      </c>
    </row>
    <row r="53" spans="1:21" x14ac:dyDescent="0.15">
      <c r="A53" s="2" t="s">
        <v>50</v>
      </c>
      <c r="B53" s="3">
        <v>4</v>
      </c>
      <c r="C53" s="2" t="s">
        <v>102</v>
      </c>
      <c r="D53" s="2" t="s">
        <v>111</v>
      </c>
      <c r="E53" s="2" t="s">
        <v>99</v>
      </c>
      <c r="F53" s="2">
        <v>37.72</v>
      </c>
      <c r="G53" s="2">
        <v>4.57</v>
      </c>
      <c r="H53" s="2">
        <v>18.87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f t="shared" si="1"/>
        <v>0</v>
      </c>
      <c r="P53" s="2">
        <f t="shared" si="1"/>
        <v>0</v>
      </c>
      <c r="Q53" s="2">
        <f t="shared" si="1"/>
        <v>0</v>
      </c>
      <c r="R53" s="2">
        <f t="shared" si="1"/>
        <v>0</v>
      </c>
      <c r="S53" s="2">
        <f t="shared" si="1"/>
        <v>0</v>
      </c>
      <c r="T53" s="2">
        <f t="shared" si="2"/>
        <v>0</v>
      </c>
      <c r="U53" s="2">
        <f t="shared" si="3"/>
        <v>0</v>
      </c>
    </row>
    <row r="54" spans="1:21" x14ac:dyDescent="0.15">
      <c r="A54" s="2" t="s">
        <v>51</v>
      </c>
      <c r="B54" s="3">
        <v>7</v>
      </c>
      <c r="C54" s="2" t="s">
        <v>106</v>
      </c>
      <c r="D54" s="2" t="s">
        <v>113</v>
      </c>
      <c r="E54" s="2" t="s">
        <v>118</v>
      </c>
      <c r="F54" s="2">
        <v>53.08</v>
      </c>
      <c r="G54" s="2">
        <v>16.760000000000002</v>
      </c>
      <c r="H54" s="2">
        <v>32.99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f t="shared" si="1"/>
        <v>0</v>
      </c>
      <c r="P54" s="2">
        <f t="shared" si="1"/>
        <v>0</v>
      </c>
      <c r="Q54" s="2">
        <f t="shared" si="1"/>
        <v>0</v>
      </c>
      <c r="R54" s="2">
        <f t="shared" si="1"/>
        <v>0</v>
      </c>
      <c r="S54" s="2">
        <f t="shared" si="1"/>
        <v>0</v>
      </c>
      <c r="T54" s="2">
        <f t="shared" si="2"/>
        <v>0</v>
      </c>
      <c r="U54" s="2">
        <f t="shared" si="3"/>
        <v>0</v>
      </c>
    </row>
    <row r="55" spans="1:21" x14ac:dyDescent="0.15">
      <c r="A55" s="2" t="s">
        <v>52</v>
      </c>
      <c r="B55" s="3">
        <v>4.9000000000000004</v>
      </c>
      <c r="C55" s="2" t="s">
        <v>105</v>
      </c>
      <c r="D55" s="2" t="s">
        <v>109</v>
      </c>
      <c r="E55" s="2" t="s">
        <v>117</v>
      </c>
      <c r="F55" s="2">
        <v>37.659999999999997</v>
      </c>
      <c r="G55" s="2">
        <v>5.75</v>
      </c>
      <c r="H55" s="2">
        <v>23.02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f t="shared" si="1"/>
        <v>0</v>
      </c>
      <c r="P55" s="2">
        <f t="shared" si="1"/>
        <v>0</v>
      </c>
      <c r="Q55" s="2">
        <f t="shared" si="1"/>
        <v>0</v>
      </c>
      <c r="R55" s="2">
        <f t="shared" si="1"/>
        <v>0</v>
      </c>
      <c r="S55" s="2">
        <f t="shared" si="1"/>
        <v>0</v>
      </c>
      <c r="T55" s="2">
        <f t="shared" si="2"/>
        <v>0</v>
      </c>
      <c r="U55" s="2">
        <f t="shared" si="3"/>
        <v>0</v>
      </c>
    </row>
    <row r="56" spans="1:21" x14ac:dyDescent="0.15">
      <c r="A56" s="2" t="s">
        <v>53</v>
      </c>
      <c r="B56" s="3">
        <v>3.4</v>
      </c>
      <c r="C56" s="2" t="s">
        <v>102</v>
      </c>
      <c r="D56" s="2" t="s">
        <v>109</v>
      </c>
      <c r="E56" s="2" t="s">
        <v>99</v>
      </c>
      <c r="F56" s="2">
        <v>31.08</v>
      </c>
      <c r="G56" s="2">
        <v>4.49</v>
      </c>
      <c r="H56" s="2">
        <v>15.98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f t="shared" si="1"/>
        <v>0</v>
      </c>
      <c r="P56" s="2">
        <f t="shared" si="1"/>
        <v>0</v>
      </c>
      <c r="Q56" s="2">
        <f t="shared" si="1"/>
        <v>0</v>
      </c>
      <c r="R56" s="2">
        <f t="shared" si="1"/>
        <v>0</v>
      </c>
      <c r="S56" s="2">
        <f t="shared" si="1"/>
        <v>0</v>
      </c>
      <c r="T56" s="2">
        <f t="shared" si="2"/>
        <v>0</v>
      </c>
      <c r="U56" s="2">
        <f t="shared" si="3"/>
        <v>0</v>
      </c>
    </row>
    <row r="57" spans="1:21" x14ac:dyDescent="0.15">
      <c r="A57" s="2" t="s">
        <v>54</v>
      </c>
      <c r="B57" s="3">
        <v>12.9</v>
      </c>
      <c r="C57" s="2" t="s">
        <v>103</v>
      </c>
      <c r="D57" s="2" t="s">
        <v>109</v>
      </c>
      <c r="E57" s="2" t="s">
        <v>116</v>
      </c>
      <c r="F57" s="2">
        <v>84.64</v>
      </c>
      <c r="G57" s="2">
        <v>41.35</v>
      </c>
      <c r="H57" s="2">
        <v>60.46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f t="shared" si="1"/>
        <v>1</v>
      </c>
      <c r="P57" s="2">
        <f t="shared" si="1"/>
        <v>0</v>
      </c>
      <c r="Q57" s="2">
        <f t="shared" si="1"/>
        <v>0</v>
      </c>
      <c r="R57" s="2">
        <f t="shared" si="1"/>
        <v>0</v>
      </c>
      <c r="S57" s="2">
        <f t="shared" si="1"/>
        <v>0</v>
      </c>
      <c r="T57" s="2">
        <f t="shared" si="2"/>
        <v>41.35</v>
      </c>
      <c r="U57" s="2">
        <f t="shared" si="3"/>
        <v>12.9</v>
      </c>
    </row>
    <row r="58" spans="1:21" x14ac:dyDescent="0.15">
      <c r="A58" s="2" t="s">
        <v>55</v>
      </c>
      <c r="B58" s="3">
        <v>4.7</v>
      </c>
      <c r="C58" s="2" t="s">
        <v>104</v>
      </c>
      <c r="D58" s="2" t="s">
        <v>112</v>
      </c>
      <c r="E58" s="2" t="s">
        <v>107</v>
      </c>
      <c r="F58" s="2">
        <v>44.1</v>
      </c>
      <c r="G58" s="2">
        <v>4.79</v>
      </c>
      <c r="H58" s="2">
        <v>22.06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f t="shared" si="1"/>
        <v>0</v>
      </c>
      <c r="P58" s="2">
        <f t="shared" si="1"/>
        <v>0</v>
      </c>
      <c r="Q58" s="2">
        <f t="shared" si="1"/>
        <v>0</v>
      </c>
      <c r="R58" s="2">
        <f t="shared" si="1"/>
        <v>0</v>
      </c>
      <c r="S58" s="2">
        <f t="shared" si="1"/>
        <v>0</v>
      </c>
      <c r="T58" s="2">
        <f t="shared" si="2"/>
        <v>0</v>
      </c>
      <c r="U58" s="2">
        <f t="shared" si="3"/>
        <v>0</v>
      </c>
    </row>
    <row r="59" spans="1:21" x14ac:dyDescent="0.15">
      <c r="A59" s="2" t="s">
        <v>56</v>
      </c>
      <c r="B59" s="3">
        <v>7.4</v>
      </c>
      <c r="C59" s="2" t="s">
        <v>107</v>
      </c>
      <c r="D59" s="2" t="s">
        <v>113</v>
      </c>
      <c r="E59" s="2" t="s">
        <v>119</v>
      </c>
      <c r="F59" s="2">
        <v>63.17</v>
      </c>
      <c r="G59" s="2">
        <v>13.66</v>
      </c>
      <c r="H59" s="2">
        <v>34.33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f t="shared" si="1"/>
        <v>0</v>
      </c>
      <c r="P59" s="2">
        <f t="shared" si="1"/>
        <v>0</v>
      </c>
      <c r="Q59" s="2">
        <f t="shared" si="1"/>
        <v>0</v>
      </c>
      <c r="R59" s="2">
        <f t="shared" si="1"/>
        <v>0</v>
      </c>
      <c r="S59" s="2">
        <f t="shared" si="1"/>
        <v>0</v>
      </c>
      <c r="T59" s="2">
        <f t="shared" si="2"/>
        <v>0</v>
      </c>
      <c r="U59" s="2">
        <f t="shared" si="3"/>
        <v>0</v>
      </c>
    </row>
    <row r="60" spans="1:21" x14ac:dyDescent="0.15">
      <c r="A60" s="2" t="s">
        <v>57</v>
      </c>
      <c r="B60" s="3">
        <v>4.5999999999999996</v>
      </c>
      <c r="C60" s="2" t="s">
        <v>103</v>
      </c>
      <c r="D60" s="2" t="s">
        <v>112</v>
      </c>
      <c r="E60" s="2" t="s">
        <v>116</v>
      </c>
      <c r="F60" s="2">
        <v>33.85</v>
      </c>
      <c r="G60" s="2">
        <v>6.51</v>
      </c>
      <c r="H60" s="2">
        <v>21.29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f t="shared" si="1"/>
        <v>0</v>
      </c>
      <c r="P60" s="2">
        <f t="shared" si="1"/>
        <v>0</v>
      </c>
      <c r="Q60" s="2">
        <f t="shared" si="1"/>
        <v>0</v>
      </c>
      <c r="R60" s="2">
        <f t="shared" si="1"/>
        <v>0</v>
      </c>
      <c r="S60" s="2">
        <f t="shared" si="1"/>
        <v>0</v>
      </c>
      <c r="T60" s="2">
        <f t="shared" si="2"/>
        <v>0</v>
      </c>
      <c r="U60" s="2">
        <f t="shared" si="3"/>
        <v>0</v>
      </c>
    </row>
    <row r="61" spans="1:21" x14ac:dyDescent="0.15">
      <c r="A61" s="2" t="s">
        <v>58</v>
      </c>
      <c r="B61" s="3">
        <v>6</v>
      </c>
      <c r="C61" s="2" t="s">
        <v>98</v>
      </c>
      <c r="D61" s="2" t="s">
        <v>113</v>
      </c>
      <c r="E61" s="2" t="s">
        <v>106</v>
      </c>
      <c r="F61" s="2">
        <v>47.24</v>
      </c>
      <c r="G61" s="2">
        <v>12.62</v>
      </c>
      <c r="H61" s="2">
        <v>27.61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f t="shared" si="1"/>
        <v>0</v>
      </c>
      <c r="P61" s="2">
        <f t="shared" si="1"/>
        <v>0</v>
      </c>
      <c r="Q61" s="2">
        <f t="shared" si="1"/>
        <v>0</v>
      </c>
      <c r="R61" s="2">
        <f t="shared" si="1"/>
        <v>0</v>
      </c>
      <c r="S61" s="2">
        <f t="shared" si="1"/>
        <v>0</v>
      </c>
      <c r="T61" s="2">
        <f t="shared" si="2"/>
        <v>0</v>
      </c>
      <c r="U61" s="2">
        <f t="shared" si="3"/>
        <v>0</v>
      </c>
    </row>
    <row r="62" spans="1:21" x14ac:dyDescent="0.15">
      <c r="A62" s="2" t="s">
        <v>59</v>
      </c>
      <c r="B62" s="3">
        <v>3.1</v>
      </c>
      <c r="C62" s="2" t="s">
        <v>98</v>
      </c>
      <c r="D62" s="2" t="s">
        <v>112</v>
      </c>
      <c r="E62" s="2" t="s">
        <v>106</v>
      </c>
      <c r="F62" s="2">
        <v>28.53</v>
      </c>
      <c r="G62" s="2">
        <v>4.45</v>
      </c>
      <c r="H62" s="2">
        <v>14.27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f t="shared" si="1"/>
        <v>0</v>
      </c>
      <c r="P62" s="2">
        <f t="shared" si="1"/>
        <v>0</v>
      </c>
      <c r="Q62" s="2">
        <f t="shared" si="1"/>
        <v>0</v>
      </c>
      <c r="R62" s="2">
        <f t="shared" si="1"/>
        <v>0</v>
      </c>
      <c r="S62" s="2">
        <f t="shared" si="1"/>
        <v>0</v>
      </c>
      <c r="T62" s="2">
        <f t="shared" si="2"/>
        <v>0</v>
      </c>
      <c r="U62" s="2">
        <f t="shared" si="3"/>
        <v>0</v>
      </c>
    </row>
    <row r="63" spans="1:21" x14ac:dyDescent="0.15">
      <c r="A63" s="2" t="s">
        <v>60</v>
      </c>
      <c r="B63" s="3">
        <v>3.6</v>
      </c>
      <c r="C63" s="2" t="s">
        <v>102</v>
      </c>
      <c r="D63" s="2" t="s">
        <v>109</v>
      </c>
      <c r="E63" s="2" t="s">
        <v>99</v>
      </c>
      <c r="F63" s="2">
        <v>29.02</v>
      </c>
      <c r="G63" s="2">
        <v>4.26</v>
      </c>
      <c r="H63" s="2">
        <v>16.34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f t="shared" si="1"/>
        <v>0</v>
      </c>
      <c r="P63" s="2">
        <f t="shared" si="1"/>
        <v>0</v>
      </c>
      <c r="Q63" s="2">
        <f t="shared" si="1"/>
        <v>0</v>
      </c>
      <c r="R63" s="2">
        <f t="shared" si="1"/>
        <v>0</v>
      </c>
      <c r="S63" s="2">
        <f t="shared" si="1"/>
        <v>0</v>
      </c>
      <c r="T63" s="2">
        <f t="shared" si="2"/>
        <v>0</v>
      </c>
      <c r="U63" s="2">
        <f t="shared" si="3"/>
        <v>0</v>
      </c>
    </row>
    <row r="64" spans="1:21" x14ac:dyDescent="0.15">
      <c r="A64" s="2" t="s">
        <v>61</v>
      </c>
      <c r="B64" s="3">
        <v>8.8000000000000007</v>
      </c>
      <c r="C64" s="2" t="s">
        <v>104</v>
      </c>
      <c r="D64" s="2" t="s">
        <v>109</v>
      </c>
      <c r="E64" s="2" t="s">
        <v>107</v>
      </c>
      <c r="F64" s="2">
        <v>65.62</v>
      </c>
      <c r="G64" s="2">
        <v>16.649999999999999</v>
      </c>
      <c r="H64" s="2">
        <v>39.94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f t="shared" si="1"/>
        <v>0</v>
      </c>
      <c r="P64" s="2">
        <f t="shared" si="1"/>
        <v>0</v>
      </c>
      <c r="Q64" s="2">
        <f t="shared" si="1"/>
        <v>0</v>
      </c>
      <c r="R64" s="2">
        <f t="shared" si="1"/>
        <v>0</v>
      </c>
      <c r="S64" s="2">
        <f t="shared" si="1"/>
        <v>0</v>
      </c>
      <c r="T64" s="2">
        <f t="shared" si="2"/>
        <v>0</v>
      </c>
      <c r="U64" s="2">
        <f t="shared" si="3"/>
        <v>0</v>
      </c>
    </row>
    <row r="65" spans="1:21" x14ac:dyDescent="0.15">
      <c r="A65" s="2" t="s">
        <v>62</v>
      </c>
      <c r="B65" s="3">
        <v>4</v>
      </c>
      <c r="C65" s="2" t="s">
        <v>101</v>
      </c>
      <c r="D65" s="2" t="s">
        <v>113</v>
      </c>
      <c r="E65" s="2" t="s">
        <v>105</v>
      </c>
      <c r="F65" s="2">
        <v>26.37</v>
      </c>
      <c r="G65" s="2">
        <v>8.66</v>
      </c>
      <c r="H65" s="2">
        <v>18.11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f t="shared" si="1"/>
        <v>0</v>
      </c>
      <c r="P65" s="2">
        <f t="shared" si="1"/>
        <v>0</v>
      </c>
      <c r="Q65" s="2">
        <f t="shared" si="1"/>
        <v>0</v>
      </c>
      <c r="R65" s="2">
        <f t="shared" si="1"/>
        <v>0</v>
      </c>
      <c r="S65" s="2">
        <f t="shared" si="1"/>
        <v>0</v>
      </c>
      <c r="T65" s="2">
        <f t="shared" si="2"/>
        <v>0</v>
      </c>
      <c r="U65" s="2">
        <f t="shared" si="3"/>
        <v>0</v>
      </c>
    </row>
    <row r="66" spans="1:21" x14ac:dyDescent="0.15">
      <c r="A66" s="2" t="s">
        <v>63</v>
      </c>
      <c r="B66" s="3">
        <v>5</v>
      </c>
      <c r="C66" s="2" t="s">
        <v>106</v>
      </c>
      <c r="D66" s="2" t="s">
        <v>112</v>
      </c>
      <c r="E66" s="2" t="s">
        <v>118</v>
      </c>
      <c r="F66" s="2">
        <v>45.14</v>
      </c>
      <c r="G66" s="2">
        <v>7.97</v>
      </c>
      <c r="H66" s="2">
        <v>22.58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f t="shared" si="1"/>
        <v>0</v>
      </c>
      <c r="P66" s="2">
        <f t="shared" si="1"/>
        <v>0</v>
      </c>
      <c r="Q66" s="2">
        <f t="shared" si="1"/>
        <v>0</v>
      </c>
      <c r="R66" s="2">
        <f t="shared" si="1"/>
        <v>0</v>
      </c>
      <c r="S66" s="2">
        <f t="shared" si="1"/>
        <v>0</v>
      </c>
      <c r="T66" s="2">
        <f t="shared" si="2"/>
        <v>0</v>
      </c>
      <c r="U66" s="2">
        <f t="shared" si="3"/>
        <v>0</v>
      </c>
    </row>
    <row r="67" spans="1:21" x14ac:dyDescent="0.15">
      <c r="A67" s="2" t="s">
        <v>64</v>
      </c>
      <c r="B67" s="3">
        <v>7</v>
      </c>
      <c r="C67" s="2" t="s">
        <v>107</v>
      </c>
      <c r="D67" s="2" t="s">
        <v>109</v>
      </c>
      <c r="E67" s="2" t="s">
        <v>119</v>
      </c>
      <c r="F67" s="2">
        <v>44.18</v>
      </c>
      <c r="G67" s="2">
        <v>25.53</v>
      </c>
      <c r="H67" s="2">
        <v>31.56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f t="shared" ref="O67:S99" si="4">$I67*J67</f>
        <v>0</v>
      </c>
      <c r="P67" s="2">
        <f t="shared" si="4"/>
        <v>0</v>
      </c>
      <c r="Q67" s="2">
        <f t="shared" si="4"/>
        <v>0</v>
      </c>
      <c r="R67" s="2">
        <f t="shared" si="4"/>
        <v>0</v>
      </c>
      <c r="S67" s="2">
        <f t="shared" si="4"/>
        <v>0</v>
      </c>
      <c r="T67" s="2">
        <f t="shared" si="2"/>
        <v>0</v>
      </c>
      <c r="U67" s="2">
        <f t="shared" si="3"/>
        <v>0</v>
      </c>
    </row>
    <row r="68" spans="1:21" x14ac:dyDescent="0.15">
      <c r="A68" s="2" t="s">
        <v>65</v>
      </c>
      <c r="B68" s="3">
        <v>3.7</v>
      </c>
      <c r="C68" s="2" t="s">
        <v>102</v>
      </c>
      <c r="D68" s="2" t="s">
        <v>112</v>
      </c>
      <c r="E68" s="2" t="s">
        <v>99</v>
      </c>
      <c r="F68" s="2">
        <v>33.06</v>
      </c>
      <c r="G68" s="2">
        <v>6.5</v>
      </c>
      <c r="H68" s="2">
        <v>16.54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f t="shared" si="4"/>
        <v>0</v>
      </c>
      <c r="P68" s="2">
        <f t="shared" si="4"/>
        <v>0</v>
      </c>
      <c r="Q68" s="2">
        <f t="shared" si="4"/>
        <v>0</v>
      </c>
      <c r="R68" s="2">
        <f t="shared" si="4"/>
        <v>0</v>
      </c>
      <c r="S68" s="2">
        <f t="shared" si="4"/>
        <v>0</v>
      </c>
      <c r="T68" s="2">
        <f t="shared" ref="T68:T99" si="5">G68*I68</f>
        <v>0</v>
      </c>
      <c r="U68" s="2">
        <f t="shared" ref="U68:U99" si="6">B68*I68</f>
        <v>0</v>
      </c>
    </row>
    <row r="69" spans="1:21" x14ac:dyDescent="0.15">
      <c r="A69" s="2" t="s">
        <v>66</v>
      </c>
      <c r="B69" s="3">
        <v>5.8</v>
      </c>
      <c r="C69" s="2" t="s">
        <v>105</v>
      </c>
      <c r="D69" s="2" t="s">
        <v>113</v>
      </c>
      <c r="E69" s="2" t="s">
        <v>117</v>
      </c>
      <c r="F69" s="2">
        <v>50.85</v>
      </c>
      <c r="G69" s="2">
        <v>3.36</v>
      </c>
      <c r="H69" s="2">
        <v>25.44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f t="shared" si="4"/>
        <v>0</v>
      </c>
      <c r="P69" s="2">
        <f t="shared" si="4"/>
        <v>0</v>
      </c>
      <c r="Q69" s="2">
        <f t="shared" si="4"/>
        <v>0</v>
      </c>
      <c r="R69" s="2">
        <f t="shared" si="4"/>
        <v>0</v>
      </c>
      <c r="S69" s="2">
        <f t="shared" si="4"/>
        <v>0</v>
      </c>
      <c r="T69" s="2">
        <f t="shared" si="5"/>
        <v>0</v>
      </c>
      <c r="U69" s="2">
        <f t="shared" si="6"/>
        <v>0</v>
      </c>
    </row>
    <row r="70" spans="1:21" x14ac:dyDescent="0.15">
      <c r="A70" s="2" t="s">
        <v>67</v>
      </c>
      <c r="B70" s="3">
        <v>3.6</v>
      </c>
      <c r="C70" s="2" t="s">
        <v>104</v>
      </c>
      <c r="D70" s="2" t="s">
        <v>112</v>
      </c>
      <c r="E70" s="2" t="s">
        <v>107</v>
      </c>
      <c r="F70" s="2">
        <v>31.59</v>
      </c>
      <c r="G70" s="2">
        <v>5.45</v>
      </c>
      <c r="H70" s="2">
        <v>15.81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f t="shared" si="4"/>
        <v>0</v>
      </c>
      <c r="P70" s="2">
        <f t="shared" si="4"/>
        <v>0</v>
      </c>
      <c r="Q70" s="2">
        <f t="shared" si="4"/>
        <v>0</v>
      </c>
      <c r="R70" s="2">
        <f t="shared" si="4"/>
        <v>0</v>
      </c>
      <c r="S70" s="2">
        <f t="shared" si="4"/>
        <v>0</v>
      </c>
      <c r="T70" s="2">
        <f t="shared" si="5"/>
        <v>0</v>
      </c>
      <c r="U70" s="2">
        <f t="shared" si="6"/>
        <v>0</v>
      </c>
    </row>
    <row r="71" spans="1:21" x14ac:dyDescent="0.15">
      <c r="A71" s="2" t="s">
        <v>68</v>
      </c>
      <c r="B71" s="3">
        <v>3.7</v>
      </c>
      <c r="C71" s="2" t="s">
        <v>105</v>
      </c>
      <c r="D71" s="2" t="s">
        <v>110</v>
      </c>
      <c r="E71" s="2" t="s">
        <v>117</v>
      </c>
      <c r="F71" s="2">
        <v>32.42</v>
      </c>
      <c r="G71" s="2">
        <v>4.8</v>
      </c>
      <c r="H71" s="2">
        <v>16.22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f t="shared" si="4"/>
        <v>0</v>
      </c>
      <c r="P71" s="2">
        <f t="shared" si="4"/>
        <v>0</v>
      </c>
      <c r="Q71" s="2">
        <f t="shared" si="4"/>
        <v>0</v>
      </c>
      <c r="R71" s="2">
        <f t="shared" si="4"/>
        <v>0</v>
      </c>
      <c r="S71" s="2">
        <f t="shared" si="4"/>
        <v>0</v>
      </c>
      <c r="T71" s="2">
        <f t="shared" si="5"/>
        <v>0</v>
      </c>
      <c r="U71" s="2">
        <f t="shared" si="6"/>
        <v>0</v>
      </c>
    </row>
    <row r="72" spans="1:21" x14ac:dyDescent="0.15">
      <c r="A72" s="2" t="s">
        <v>69</v>
      </c>
      <c r="B72" s="3">
        <v>4.9000000000000004</v>
      </c>
      <c r="C72" s="2" t="s">
        <v>106</v>
      </c>
      <c r="D72" s="2" t="s">
        <v>110</v>
      </c>
      <c r="E72" s="2" t="s">
        <v>118</v>
      </c>
      <c r="F72" s="2">
        <v>42.14</v>
      </c>
      <c r="G72" s="2">
        <v>4.79</v>
      </c>
      <c r="H72" s="2">
        <v>21.08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f t="shared" si="4"/>
        <v>0</v>
      </c>
      <c r="P72" s="2">
        <f t="shared" si="4"/>
        <v>0</v>
      </c>
      <c r="Q72" s="2">
        <f t="shared" si="4"/>
        <v>0</v>
      </c>
      <c r="R72" s="2">
        <f t="shared" si="4"/>
        <v>0</v>
      </c>
      <c r="S72" s="2">
        <f t="shared" si="4"/>
        <v>0</v>
      </c>
      <c r="T72" s="2">
        <f t="shared" si="5"/>
        <v>0</v>
      </c>
      <c r="U72" s="2">
        <f t="shared" si="6"/>
        <v>0</v>
      </c>
    </row>
    <row r="73" spans="1:21" x14ac:dyDescent="0.15">
      <c r="A73" s="2" t="s">
        <v>70</v>
      </c>
      <c r="B73" s="3">
        <v>4.0999999999999996</v>
      </c>
      <c r="C73" s="2" t="s">
        <v>100</v>
      </c>
      <c r="D73" s="2" t="s">
        <v>113</v>
      </c>
      <c r="E73" s="2" t="s">
        <v>103</v>
      </c>
      <c r="F73" s="2">
        <v>35.06</v>
      </c>
      <c r="G73" s="2">
        <v>5.0199999999999996</v>
      </c>
      <c r="H73" s="2">
        <v>17.54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f t="shared" si="4"/>
        <v>0</v>
      </c>
      <c r="P73" s="2">
        <f t="shared" si="4"/>
        <v>0</v>
      </c>
      <c r="Q73" s="2">
        <f t="shared" si="4"/>
        <v>0</v>
      </c>
      <c r="R73" s="2">
        <f t="shared" si="4"/>
        <v>0</v>
      </c>
      <c r="S73" s="2">
        <f t="shared" si="4"/>
        <v>0</v>
      </c>
      <c r="T73" s="2">
        <f t="shared" si="5"/>
        <v>0</v>
      </c>
      <c r="U73" s="2">
        <f t="shared" si="6"/>
        <v>0</v>
      </c>
    </row>
    <row r="74" spans="1:21" x14ac:dyDescent="0.15">
      <c r="A74" s="2" t="s">
        <v>71</v>
      </c>
      <c r="B74" s="3">
        <v>4.2</v>
      </c>
      <c r="C74" s="2" t="s">
        <v>107</v>
      </c>
      <c r="D74" s="2" t="s">
        <v>110</v>
      </c>
      <c r="E74" s="2" t="s">
        <v>119</v>
      </c>
      <c r="F74" s="2">
        <v>29.47</v>
      </c>
      <c r="G74" s="2">
        <v>8.1300000000000008</v>
      </c>
      <c r="H74" s="2">
        <v>17.670000000000002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f t="shared" si="4"/>
        <v>0</v>
      </c>
      <c r="P74" s="2">
        <f t="shared" si="4"/>
        <v>0</v>
      </c>
      <c r="Q74" s="2">
        <f t="shared" si="4"/>
        <v>0</v>
      </c>
      <c r="R74" s="2">
        <f t="shared" si="4"/>
        <v>0</v>
      </c>
      <c r="S74" s="2">
        <f t="shared" si="4"/>
        <v>0</v>
      </c>
      <c r="T74" s="2">
        <f t="shared" si="5"/>
        <v>0</v>
      </c>
      <c r="U74" s="2">
        <f t="shared" si="6"/>
        <v>0</v>
      </c>
    </row>
    <row r="75" spans="1:21" x14ac:dyDescent="0.15">
      <c r="A75" s="2" t="s">
        <v>72</v>
      </c>
      <c r="B75" s="3">
        <v>3.9</v>
      </c>
      <c r="C75" s="2" t="s">
        <v>106</v>
      </c>
      <c r="D75" s="2" t="s">
        <v>111</v>
      </c>
      <c r="E75" s="2" t="s">
        <v>118</v>
      </c>
      <c r="F75" s="2">
        <v>31.98</v>
      </c>
      <c r="G75" s="2">
        <v>3.2</v>
      </c>
      <c r="H75" s="2">
        <v>16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f t="shared" si="4"/>
        <v>0</v>
      </c>
      <c r="P75" s="2">
        <f t="shared" si="4"/>
        <v>0</v>
      </c>
      <c r="Q75" s="2">
        <f t="shared" si="4"/>
        <v>0</v>
      </c>
      <c r="R75" s="2">
        <f t="shared" si="4"/>
        <v>0</v>
      </c>
      <c r="S75" s="2">
        <f t="shared" si="4"/>
        <v>0</v>
      </c>
      <c r="T75" s="2">
        <f t="shared" si="5"/>
        <v>0</v>
      </c>
      <c r="U75" s="2">
        <f t="shared" si="6"/>
        <v>0</v>
      </c>
    </row>
    <row r="76" spans="1:21" x14ac:dyDescent="0.15">
      <c r="A76" s="2" t="s">
        <v>73</v>
      </c>
      <c r="B76" s="3">
        <v>3.7</v>
      </c>
      <c r="C76" s="2" t="s">
        <v>100</v>
      </c>
      <c r="D76" s="2" t="s">
        <v>112</v>
      </c>
      <c r="E76" s="2" t="s">
        <v>103</v>
      </c>
      <c r="F76" s="2">
        <v>29.14</v>
      </c>
      <c r="G76" s="2">
        <v>4.1500000000000004</v>
      </c>
      <c r="H76" s="2">
        <v>14.92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f t="shared" si="4"/>
        <v>0</v>
      </c>
      <c r="P76" s="2">
        <f t="shared" si="4"/>
        <v>0</v>
      </c>
      <c r="Q76" s="2">
        <f t="shared" si="4"/>
        <v>0</v>
      </c>
      <c r="R76" s="2">
        <f t="shared" si="4"/>
        <v>0</v>
      </c>
      <c r="S76" s="2">
        <f t="shared" si="4"/>
        <v>0</v>
      </c>
      <c r="T76" s="2">
        <f t="shared" si="5"/>
        <v>0</v>
      </c>
      <c r="U76" s="2">
        <f t="shared" si="6"/>
        <v>0</v>
      </c>
    </row>
    <row r="77" spans="1:21" x14ac:dyDescent="0.15">
      <c r="A77" s="2" t="s">
        <v>74</v>
      </c>
      <c r="B77" s="3">
        <v>4.2</v>
      </c>
      <c r="C77" s="2" t="s">
        <v>103</v>
      </c>
      <c r="D77" s="2" t="s">
        <v>109</v>
      </c>
      <c r="E77" s="2" t="s">
        <v>116</v>
      </c>
      <c r="F77" s="2">
        <v>33.42</v>
      </c>
      <c r="G77" s="2">
        <v>3.86</v>
      </c>
      <c r="H77" s="2">
        <v>16.72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f t="shared" si="4"/>
        <v>0</v>
      </c>
      <c r="P77" s="2">
        <f t="shared" si="4"/>
        <v>0</v>
      </c>
      <c r="Q77" s="2">
        <f t="shared" si="4"/>
        <v>0</v>
      </c>
      <c r="R77" s="2">
        <f t="shared" si="4"/>
        <v>0</v>
      </c>
      <c r="S77" s="2">
        <f t="shared" si="4"/>
        <v>0</v>
      </c>
      <c r="T77" s="2">
        <f t="shared" si="5"/>
        <v>0</v>
      </c>
      <c r="U77" s="2">
        <f t="shared" si="6"/>
        <v>0</v>
      </c>
    </row>
    <row r="78" spans="1:21" x14ac:dyDescent="0.15">
      <c r="A78" s="2" t="s">
        <v>75</v>
      </c>
      <c r="B78" s="3">
        <v>3.7</v>
      </c>
      <c r="C78" s="2" t="s">
        <v>102</v>
      </c>
      <c r="D78" s="2" t="s">
        <v>112</v>
      </c>
      <c r="E78" s="2" t="s">
        <v>99</v>
      </c>
      <c r="F78" s="2">
        <v>20.05</v>
      </c>
      <c r="G78" s="2">
        <v>12.01</v>
      </c>
      <c r="H78" s="2">
        <v>14.32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f t="shared" si="4"/>
        <v>0</v>
      </c>
      <c r="P78" s="2">
        <f t="shared" si="4"/>
        <v>0</v>
      </c>
      <c r="Q78" s="2">
        <f t="shared" si="4"/>
        <v>0</v>
      </c>
      <c r="R78" s="2">
        <f t="shared" si="4"/>
        <v>0</v>
      </c>
      <c r="S78" s="2">
        <f t="shared" si="4"/>
        <v>0</v>
      </c>
      <c r="T78" s="2">
        <f t="shared" si="5"/>
        <v>0</v>
      </c>
      <c r="U78" s="2">
        <f t="shared" si="6"/>
        <v>0</v>
      </c>
    </row>
    <row r="79" spans="1:21" x14ac:dyDescent="0.15">
      <c r="A79" s="2" t="s">
        <v>76</v>
      </c>
      <c r="B79" s="3">
        <v>4.4000000000000004</v>
      </c>
      <c r="C79" s="2" t="s">
        <v>107</v>
      </c>
      <c r="D79" s="2" t="s">
        <v>111</v>
      </c>
      <c r="E79" s="2" t="s">
        <v>119</v>
      </c>
      <c r="F79" s="2">
        <v>32.340000000000003</v>
      </c>
      <c r="G79" s="2">
        <v>7.09</v>
      </c>
      <c r="H79" s="2">
        <v>17.04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f t="shared" si="4"/>
        <v>0</v>
      </c>
      <c r="P79" s="2">
        <f t="shared" si="4"/>
        <v>0</v>
      </c>
      <c r="Q79" s="2">
        <f t="shared" si="4"/>
        <v>0</v>
      </c>
      <c r="R79" s="2">
        <f t="shared" si="4"/>
        <v>0</v>
      </c>
      <c r="S79" s="2">
        <f t="shared" si="4"/>
        <v>0</v>
      </c>
      <c r="T79" s="2">
        <f t="shared" si="5"/>
        <v>0</v>
      </c>
      <c r="U79" s="2">
        <f t="shared" si="6"/>
        <v>0</v>
      </c>
    </row>
    <row r="80" spans="1:21" x14ac:dyDescent="0.15">
      <c r="A80" s="2" t="s">
        <v>77</v>
      </c>
      <c r="B80" s="3">
        <v>3.5</v>
      </c>
      <c r="C80" s="2" t="s">
        <v>99</v>
      </c>
      <c r="D80" s="2" t="s">
        <v>109</v>
      </c>
      <c r="E80" s="2" t="s">
        <v>115</v>
      </c>
      <c r="F80" s="2">
        <v>23.82</v>
      </c>
      <c r="G80" s="2">
        <v>2.23</v>
      </c>
      <c r="H80" s="2">
        <v>13.35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f t="shared" si="4"/>
        <v>0</v>
      </c>
      <c r="P80" s="2">
        <f t="shared" si="4"/>
        <v>0</v>
      </c>
      <c r="Q80" s="2">
        <f t="shared" si="4"/>
        <v>0</v>
      </c>
      <c r="R80" s="2">
        <f t="shared" si="4"/>
        <v>0</v>
      </c>
      <c r="S80" s="2">
        <f t="shared" si="4"/>
        <v>0</v>
      </c>
      <c r="T80" s="2">
        <f t="shared" si="5"/>
        <v>0</v>
      </c>
      <c r="U80" s="2">
        <f t="shared" si="6"/>
        <v>0</v>
      </c>
    </row>
    <row r="81" spans="1:21" x14ac:dyDescent="0.15">
      <c r="A81" s="2" t="s">
        <v>78</v>
      </c>
      <c r="B81" s="3">
        <v>3.9</v>
      </c>
      <c r="C81" s="2" t="s">
        <v>105</v>
      </c>
      <c r="D81" s="2" t="s">
        <v>111</v>
      </c>
      <c r="E81" s="2" t="s">
        <v>117</v>
      </c>
      <c r="F81" s="2">
        <v>28.53</v>
      </c>
      <c r="G81" s="2">
        <v>2.78</v>
      </c>
      <c r="H81" s="2">
        <v>14.32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f t="shared" si="4"/>
        <v>0</v>
      </c>
      <c r="P81" s="2">
        <f t="shared" si="4"/>
        <v>0</v>
      </c>
      <c r="Q81" s="2">
        <f t="shared" si="4"/>
        <v>0</v>
      </c>
      <c r="R81" s="2">
        <f t="shared" si="4"/>
        <v>0</v>
      </c>
      <c r="S81" s="2">
        <f t="shared" si="4"/>
        <v>0</v>
      </c>
      <c r="T81" s="2">
        <f t="shared" si="5"/>
        <v>0</v>
      </c>
      <c r="U81" s="2">
        <f t="shared" si="6"/>
        <v>0</v>
      </c>
    </row>
    <row r="82" spans="1:21" x14ac:dyDescent="0.15">
      <c r="A82" s="2" t="s">
        <v>79</v>
      </c>
      <c r="B82" s="3">
        <v>4.5</v>
      </c>
      <c r="C82" s="2" t="s">
        <v>99</v>
      </c>
      <c r="D82" s="2" t="s">
        <v>112</v>
      </c>
      <c r="E82" s="2" t="s">
        <v>115</v>
      </c>
      <c r="F82" s="2">
        <v>32.840000000000003</v>
      </c>
      <c r="G82" s="2">
        <v>3.47</v>
      </c>
      <c r="H82" s="2">
        <v>16.43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f t="shared" si="4"/>
        <v>0</v>
      </c>
      <c r="P82" s="2">
        <f t="shared" si="4"/>
        <v>0</v>
      </c>
      <c r="Q82" s="2">
        <f t="shared" si="4"/>
        <v>0</v>
      </c>
      <c r="R82" s="2">
        <f t="shared" si="4"/>
        <v>0</v>
      </c>
      <c r="S82" s="2">
        <f t="shared" si="4"/>
        <v>0</v>
      </c>
      <c r="T82" s="2">
        <f t="shared" si="5"/>
        <v>0</v>
      </c>
      <c r="U82" s="2">
        <f t="shared" si="6"/>
        <v>0</v>
      </c>
    </row>
    <row r="83" spans="1:21" x14ac:dyDescent="0.15">
      <c r="A83" s="2" t="s">
        <v>80</v>
      </c>
      <c r="B83" s="3">
        <v>4</v>
      </c>
      <c r="C83" s="2" t="s">
        <v>101</v>
      </c>
      <c r="D83" s="2" t="s">
        <v>110</v>
      </c>
      <c r="E83" s="2" t="s">
        <v>105</v>
      </c>
      <c r="F83" s="2">
        <v>28.97</v>
      </c>
      <c r="G83" s="2">
        <v>4.83</v>
      </c>
      <c r="H83" s="2">
        <v>14.49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f t="shared" si="4"/>
        <v>0</v>
      </c>
      <c r="P83" s="2">
        <f t="shared" si="4"/>
        <v>0</v>
      </c>
      <c r="Q83" s="2">
        <f t="shared" si="4"/>
        <v>0</v>
      </c>
      <c r="R83" s="2">
        <f t="shared" si="4"/>
        <v>0</v>
      </c>
      <c r="S83" s="2">
        <f t="shared" si="4"/>
        <v>0</v>
      </c>
      <c r="T83" s="2">
        <f t="shared" si="5"/>
        <v>0</v>
      </c>
      <c r="U83" s="2">
        <f t="shared" si="6"/>
        <v>0</v>
      </c>
    </row>
    <row r="84" spans="1:21" x14ac:dyDescent="0.15">
      <c r="A84" s="2" t="s">
        <v>81</v>
      </c>
      <c r="B84" s="3">
        <v>3.5</v>
      </c>
      <c r="C84" s="2" t="s">
        <v>103</v>
      </c>
      <c r="D84" s="2" t="s">
        <v>112</v>
      </c>
      <c r="E84" s="2" t="s">
        <v>116</v>
      </c>
      <c r="F84" s="2">
        <v>25.07</v>
      </c>
      <c r="G84" s="2">
        <v>3.69</v>
      </c>
      <c r="H84" s="2">
        <v>12.54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f t="shared" si="4"/>
        <v>0</v>
      </c>
      <c r="P84" s="2">
        <f t="shared" si="4"/>
        <v>0</v>
      </c>
      <c r="Q84" s="2">
        <f t="shared" si="4"/>
        <v>0</v>
      </c>
      <c r="R84" s="2">
        <f t="shared" si="4"/>
        <v>0</v>
      </c>
      <c r="S84" s="2">
        <f t="shared" si="4"/>
        <v>0</v>
      </c>
      <c r="T84" s="2">
        <f t="shared" si="5"/>
        <v>0</v>
      </c>
      <c r="U84" s="2">
        <f t="shared" si="6"/>
        <v>0</v>
      </c>
    </row>
    <row r="85" spans="1:21" x14ac:dyDescent="0.15">
      <c r="A85" s="2" t="s">
        <v>82</v>
      </c>
      <c r="B85" s="3">
        <v>4.9000000000000004</v>
      </c>
      <c r="C85" s="2" t="s">
        <v>107</v>
      </c>
      <c r="D85" s="2" t="s">
        <v>110</v>
      </c>
      <c r="E85" s="2" t="s">
        <v>119</v>
      </c>
      <c r="F85" s="2">
        <v>27.57</v>
      </c>
      <c r="G85" s="2">
        <v>5.92</v>
      </c>
      <c r="H85" s="2">
        <v>16.48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f t="shared" si="4"/>
        <v>0</v>
      </c>
      <c r="P85" s="2">
        <f t="shared" si="4"/>
        <v>0</v>
      </c>
      <c r="Q85" s="2">
        <f t="shared" si="4"/>
        <v>0</v>
      </c>
      <c r="R85" s="2">
        <f t="shared" si="4"/>
        <v>0</v>
      </c>
      <c r="S85" s="2">
        <f t="shared" si="4"/>
        <v>0</v>
      </c>
      <c r="T85" s="2">
        <f t="shared" si="5"/>
        <v>0</v>
      </c>
      <c r="U85" s="2">
        <f t="shared" si="6"/>
        <v>0</v>
      </c>
    </row>
    <row r="86" spans="1:21" x14ac:dyDescent="0.15">
      <c r="A86" s="2" t="s">
        <v>83</v>
      </c>
      <c r="B86" s="3">
        <v>5.5</v>
      </c>
      <c r="C86" s="2" t="s">
        <v>106</v>
      </c>
      <c r="D86" s="2" t="s">
        <v>109</v>
      </c>
      <c r="E86" s="2" t="s">
        <v>118</v>
      </c>
      <c r="F86" s="2">
        <v>32.15</v>
      </c>
      <c r="G86" s="2">
        <v>6.31</v>
      </c>
      <c r="H86" s="2">
        <v>18.350000000000001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f t="shared" si="4"/>
        <v>0</v>
      </c>
      <c r="P86" s="2">
        <f t="shared" si="4"/>
        <v>0</v>
      </c>
      <c r="Q86" s="2">
        <f t="shared" si="4"/>
        <v>0</v>
      </c>
      <c r="R86" s="2">
        <f t="shared" si="4"/>
        <v>0</v>
      </c>
      <c r="S86" s="2">
        <f t="shared" si="4"/>
        <v>0</v>
      </c>
      <c r="T86" s="2">
        <f t="shared" si="5"/>
        <v>0</v>
      </c>
      <c r="U86" s="2">
        <f t="shared" si="6"/>
        <v>0</v>
      </c>
    </row>
    <row r="87" spans="1:21" x14ac:dyDescent="0.15">
      <c r="A87" s="2" t="s">
        <v>84</v>
      </c>
      <c r="B87" s="3">
        <v>3.3</v>
      </c>
      <c r="C87" s="2" t="s">
        <v>99</v>
      </c>
      <c r="D87" s="2" t="s">
        <v>111</v>
      </c>
      <c r="E87" s="2" t="s">
        <v>115</v>
      </c>
      <c r="F87" s="2">
        <v>21.47</v>
      </c>
      <c r="G87" s="2">
        <v>3.71</v>
      </c>
      <c r="H87" s="2">
        <v>10.74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f t="shared" si="4"/>
        <v>0</v>
      </c>
      <c r="P87" s="2">
        <f t="shared" si="4"/>
        <v>0</v>
      </c>
      <c r="Q87" s="2">
        <f t="shared" si="4"/>
        <v>0</v>
      </c>
      <c r="R87" s="2">
        <f t="shared" si="4"/>
        <v>0</v>
      </c>
      <c r="S87" s="2">
        <f t="shared" si="4"/>
        <v>0</v>
      </c>
      <c r="T87" s="2">
        <f t="shared" si="5"/>
        <v>0</v>
      </c>
      <c r="U87" s="2">
        <f t="shared" si="6"/>
        <v>0</v>
      </c>
    </row>
    <row r="88" spans="1:21" x14ac:dyDescent="0.15">
      <c r="A88" s="2" t="s">
        <v>85</v>
      </c>
      <c r="B88" s="3">
        <v>3.3</v>
      </c>
      <c r="C88" s="2" t="s">
        <v>103</v>
      </c>
      <c r="D88" s="2" t="s">
        <v>111</v>
      </c>
      <c r="E88" s="2" t="s">
        <v>116</v>
      </c>
      <c r="F88" s="2">
        <v>18.350000000000001</v>
      </c>
      <c r="G88" s="2">
        <v>2.78</v>
      </c>
      <c r="H88" s="2">
        <v>9.73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f t="shared" si="4"/>
        <v>0</v>
      </c>
      <c r="P88" s="2">
        <f t="shared" si="4"/>
        <v>0</v>
      </c>
      <c r="Q88" s="2">
        <f t="shared" si="4"/>
        <v>0</v>
      </c>
      <c r="R88" s="2">
        <f t="shared" si="4"/>
        <v>0</v>
      </c>
      <c r="S88" s="2">
        <f t="shared" si="4"/>
        <v>0</v>
      </c>
      <c r="T88" s="2">
        <f t="shared" si="5"/>
        <v>0</v>
      </c>
      <c r="U88" s="2">
        <f t="shared" si="6"/>
        <v>0</v>
      </c>
    </row>
    <row r="89" spans="1:21" x14ac:dyDescent="0.15">
      <c r="A89" s="2" t="s">
        <v>86</v>
      </c>
      <c r="B89" s="3">
        <v>3.1</v>
      </c>
      <c r="C89" s="2" t="s">
        <v>105</v>
      </c>
      <c r="D89" s="2" t="s">
        <v>112</v>
      </c>
      <c r="E89" s="2" t="s">
        <v>117</v>
      </c>
      <c r="F89" s="2">
        <v>17.510000000000002</v>
      </c>
      <c r="G89" s="2">
        <v>2.02</v>
      </c>
      <c r="H89" s="2">
        <v>8.76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f t="shared" si="4"/>
        <v>0</v>
      </c>
      <c r="P89" s="2">
        <f t="shared" si="4"/>
        <v>0</v>
      </c>
      <c r="Q89" s="2">
        <f t="shared" si="4"/>
        <v>0</v>
      </c>
      <c r="R89" s="2">
        <f t="shared" si="4"/>
        <v>0</v>
      </c>
      <c r="S89" s="2">
        <f t="shared" si="4"/>
        <v>0</v>
      </c>
      <c r="T89" s="2">
        <f t="shared" si="5"/>
        <v>0</v>
      </c>
      <c r="U89" s="2">
        <f t="shared" si="6"/>
        <v>0</v>
      </c>
    </row>
    <row r="90" spans="1:21" x14ac:dyDescent="0.15">
      <c r="A90" s="2" t="s">
        <v>87</v>
      </c>
      <c r="B90" s="3">
        <v>3.4</v>
      </c>
      <c r="C90" s="2" t="s">
        <v>105</v>
      </c>
      <c r="D90" s="2" t="s">
        <v>113</v>
      </c>
      <c r="E90" s="2" t="s">
        <v>117</v>
      </c>
      <c r="F90" s="2">
        <v>18.37</v>
      </c>
      <c r="G90" s="2">
        <v>1.9</v>
      </c>
      <c r="H90" s="2">
        <v>9.48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f t="shared" si="4"/>
        <v>0</v>
      </c>
      <c r="P90" s="2">
        <f t="shared" si="4"/>
        <v>0</v>
      </c>
      <c r="Q90" s="2">
        <f t="shared" si="4"/>
        <v>0</v>
      </c>
      <c r="R90" s="2">
        <f t="shared" si="4"/>
        <v>0</v>
      </c>
      <c r="S90" s="2">
        <f t="shared" si="4"/>
        <v>0</v>
      </c>
      <c r="T90" s="2">
        <f t="shared" si="5"/>
        <v>0</v>
      </c>
      <c r="U90" s="2">
        <f t="shared" si="6"/>
        <v>0</v>
      </c>
    </row>
    <row r="91" spans="1:21" x14ac:dyDescent="0.15">
      <c r="A91" s="2" t="s">
        <v>88</v>
      </c>
      <c r="B91" s="3">
        <v>3.4</v>
      </c>
      <c r="C91" s="2" t="s">
        <v>107</v>
      </c>
      <c r="D91" s="2" t="s">
        <v>113</v>
      </c>
      <c r="E91" s="2" t="s">
        <v>119</v>
      </c>
      <c r="F91" s="2">
        <v>13.12</v>
      </c>
      <c r="G91" s="2">
        <v>7.3</v>
      </c>
      <c r="H91" s="2">
        <v>9.3699999999999992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f t="shared" si="4"/>
        <v>0</v>
      </c>
      <c r="P91" s="2">
        <f t="shared" si="4"/>
        <v>0</v>
      </c>
      <c r="Q91" s="2">
        <f t="shared" si="4"/>
        <v>0</v>
      </c>
      <c r="R91" s="2">
        <f t="shared" si="4"/>
        <v>0</v>
      </c>
      <c r="S91" s="2">
        <f t="shared" si="4"/>
        <v>0</v>
      </c>
      <c r="T91" s="2">
        <f t="shared" si="5"/>
        <v>0</v>
      </c>
      <c r="U91" s="2">
        <f t="shared" si="6"/>
        <v>0</v>
      </c>
    </row>
    <row r="92" spans="1:21" x14ac:dyDescent="0.15">
      <c r="A92" s="2" t="s">
        <v>89</v>
      </c>
      <c r="B92" s="3">
        <v>3.1</v>
      </c>
      <c r="C92" s="2" t="s">
        <v>104</v>
      </c>
      <c r="D92" s="2" t="s">
        <v>112</v>
      </c>
      <c r="E92" s="2" t="s">
        <v>107</v>
      </c>
      <c r="F92" s="2">
        <v>14.75</v>
      </c>
      <c r="G92" s="2">
        <v>1.4</v>
      </c>
      <c r="H92" s="2">
        <v>7.38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f t="shared" si="4"/>
        <v>0</v>
      </c>
      <c r="P92" s="2">
        <f t="shared" si="4"/>
        <v>0</v>
      </c>
      <c r="Q92" s="2">
        <f t="shared" si="4"/>
        <v>0</v>
      </c>
      <c r="R92" s="2">
        <f t="shared" si="4"/>
        <v>0</v>
      </c>
      <c r="S92" s="2">
        <f t="shared" si="4"/>
        <v>0</v>
      </c>
      <c r="T92" s="2">
        <f t="shared" si="5"/>
        <v>0</v>
      </c>
      <c r="U92" s="2">
        <f t="shared" si="6"/>
        <v>0</v>
      </c>
    </row>
    <row r="93" spans="1:21" x14ac:dyDescent="0.15">
      <c r="A93" s="2" t="s">
        <v>90</v>
      </c>
      <c r="B93" s="3">
        <v>4</v>
      </c>
      <c r="C93" s="2" t="s">
        <v>103</v>
      </c>
      <c r="D93" s="2" t="s">
        <v>110</v>
      </c>
      <c r="E93" s="2" t="s">
        <v>116</v>
      </c>
      <c r="F93" s="2">
        <v>14.87</v>
      </c>
      <c r="G93" s="2">
        <v>2.41</v>
      </c>
      <c r="H93" s="2">
        <v>8.43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f t="shared" si="4"/>
        <v>0</v>
      </c>
      <c r="P93" s="2">
        <f t="shared" si="4"/>
        <v>0</v>
      </c>
      <c r="Q93" s="2">
        <f t="shared" si="4"/>
        <v>0</v>
      </c>
      <c r="R93" s="2">
        <f t="shared" si="4"/>
        <v>0</v>
      </c>
      <c r="S93" s="2">
        <f t="shared" si="4"/>
        <v>0</v>
      </c>
      <c r="T93" s="2">
        <f t="shared" si="5"/>
        <v>0</v>
      </c>
      <c r="U93" s="2">
        <f t="shared" si="6"/>
        <v>0</v>
      </c>
    </row>
    <row r="94" spans="1:21" x14ac:dyDescent="0.15">
      <c r="A94" s="2" t="s">
        <v>91</v>
      </c>
      <c r="B94" s="3">
        <v>4.2</v>
      </c>
      <c r="C94" s="2" t="s">
        <v>100</v>
      </c>
      <c r="D94" s="2" t="s">
        <v>110</v>
      </c>
      <c r="E94" s="2" t="s">
        <v>103</v>
      </c>
      <c r="F94" s="2">
        <v>17.489999999999998</v>
      </c>
      <c r="G94" s="2">
        <v>2.08</v>
      </c>
      <c r="H94" s="2">
        <v>8.75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f t="shared" si="4"/>
        <v>0</v>
      </c>
      <c r="P94" s="2">
        <f t="shared" si="4"/>
        <v>0</v>
      </c>
      <c r="Q94" s="2">
        <f t="shared" si="4"/>
        <v>0</v>
      </c>
      <c r="R94" s="2">
        <f t="shared" si="4"/>
        <v>0</v>
      </c>
      <c r="S94" s="2">
        <f t="shared" si="4"/>
        <v>0</v>
      </c>
      <c r="T94" s="2">
        <f t="shared" si="5"/>
        <v>0</v>
      </c>
      <c r="U94" s="2">
        <f t="shared" si="6"/>
        <v>0</v>
      </c>
    </row>
    <row r="95" spans="1:21" x14ac:dyDescent="0.15">
      <c r="A95" s="2" t="s">
        <v>92</v>
      </c>
      <c r="B95" s="3">
        <v>3.3</v>
      </c>
      <c r="C95" s="2" t="s">
        <v>99</v>
      </c>
      <c r="D95" s="2" t="s">
        <v>113</v>
      </c>
      <c r="E95" s="2" t="s">
        <v>115</v>
      </c>
      <c r="F95" s="2">
        <v>12.99</v>
      </c>
      <c r="G95" s="2">
        <v>1.8</v>
      </c>
      <c r="H95" s="2">
        <v>6.66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f t="shared" si="4"/>
        <v>0</v>
      </c>
      <c r="P95" s="2">
        <f t="shared" si="4"/>
        <v>0</v>
      </c>
      <c r="Q95" s="2">
        <f t="shared" si="4"/>
        <v>0</v>
      </c>
      <c r="R95" s="2">
        <f t="shared" si="4"/>
        <v>0</v>
      </c>
      <c r="S95" s="2">
        <f t="shared" si="4"/>
        <v>0</v>
      </c>
      <c r="T95" s="2">
        <f t="shared" si="5"/>
        <v>0</v>
      </c>
      <c r="U95" s="2">
        <f t="shared" si="6"/>
        <v>0</v>
      </c>
    </row>
    <row r="96" spans="1:21" x14ac:dyDescent="0.15">
      <c r="A96" s="2" t="s">
        <v>93</v>
      </c>
      <c r="B96" s="3">
        <v>3.1</v>
      </c>
      <c r="C96" s="2" t="s">
        <v>104</v>
      </c>
      <c r="D96" s="2" t="s">
        <v>109</v>
      </c>
      <c r="E96" s="2" t="s">
        <v>107</v>
      </c>
      <c r="F96" s="2">
        <v>6.03</v>
      </c>
      <c r="G96" s="2">
        <v>3.26</v>
      </c>
      <c r="H96" s="2">
        <v>4.3099999999999996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f t="shared" si="4"/>
        <v>0</v>
      </c>
      <c r="P96" s="2">
        <f t="shared" si="4"/>
        <v>0</v>
      </c>
      <c r="Q96" s="2">
        <f t="shared" si="4"/>
        <v>0</v>
      </c>
      <c r="R96" s="2">
        <f t="shared" si="4"/>
        <v>0</v>
      </c>
      <c r="S96" s="2">
        <f t="shared" si="4"/>
        <v>0</v>
      </c>
      <c r="T96" s="2">
        <f t="shared" si="5"/>
        <v>0</v>
      </c>
      <c r="U96" s="2">
        <f t="shared" si="6"/>
        <v>0</v>
      </c>
    </row>
    <row r="97" spans="1:24" x14ac:dyDescent="0.15">
      <c r="A97" s="2" t="s">
        <v>94</v>
      </c>
      <c r="B97" s="3">
        <v>3.8</v>
      </c>
      <c r="C97" s="2" t="s">
        <v>101</v>
      </c>
      <c r="D97" s="2" t="s">
        <v>113</v>
      </c>
      <c r="E97" s="2" t="s">
        <v>105</v>
      </c>
      <c r="F97" s="2">
        <v>6.62</v>
      </c>
      <c r="G97" s="2">
        <v>1.82</v>
      </c>
      <c r="H97" s="2">
        <v>4.2300000000000004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f t="shared" si="4"/>
        <v>0</v>
      </c>
      <c r="P97" s="2">
        <f t="shared" si="4"/>
        <v>0</v>
      </c>
      <c r="Q97" s="2">
        <f t="shared" si="4"/>
        <v>0</v>
      </c>
      <c r="R97" s="2">
        <f t="shared" si="4"/>
        <v>0</v>
      </c>
      <c r="S97" s="2">
        <f t="shared" si="4"/>
        <v>0</v>
      </c>
      <c r="T97" s="2">
        <f t="shared" si="5"/>
        <v>0</v>
      </c>
      <c r="U97" s="2">
        <f t="shared" si="6"/>
        <v>0</v>
      </c>
    </row>
    <row r="98" spans="1:24" x14ac:dyDescent="0.15">
      <c r="A98" s="2" t="s">
        <v>95</v>
      </c>
      <c r="B98" s="3">
        <v>3.3</v>
      </c>
      <c r="C98" s="2" t="s">
        <v>100</v>
      </c>
      <c r="D98" s="2" t="s">
        <v>112</v>
      </c>
      <c r="E98" s="2" t="s">
        <v>103</v>
      </c>
      <c r="F98" s="2">
        <v>6</v>
      </c>
      <c r="G98" s="2">
        <v>0.6</v>
      </c>
      <c r="H98" s="2">
        <v>3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f t="shared" si="4"/>
        <v>0</v>
      </c>
      <c r="P98" s="2">
        <f t="shared" si="4"/>
        <v>0</v>
      </c>
      <c r="Q98" s="2">
        <f t="shared" si="4"/>
        <v>0</v>
      </c>
      <c r="R98" s="2">
        <f t="shared" si="4"/>
        <v>0</v>
      </c>
      <c r="S98" s="2">
        <f t="shared" si="4"/>
        <v>0</v>
      </c>
      <c r="T98" s="2">
        <f t="shared" si="5"/>
        <v>0</v>
      </c>
      <c r="U98" s="2">
        <f t="shared" si="6"/>
        <v>0</v>
      </c>
    </row>
    <row r="99" spans="1:24" x14ac:dyDescent="0.15">
      <c r="A99" s="2" t="s">
        <v>96</v>
      </c>
      <c r="B99" s="3">
        <v>3.3</v>
      </c>
      <c r="C99" s="2" t="s">
        <v>106</v>
      </c>
      <c r="D99" s="2" t="s">
        <v>113</v>
      </c>
      <c r="E99" s="2" t="s">
        <v>118</v>
      </c>
      <c r="F99" s="2">
        <v>3.34</v>
      </c>
      <c r="G99" s="2">
        <v>0.46</v>
      </c>
      <c r="H99" s="2">
        <v>1.85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f t="shared" si="4"/>
        <v>0</v>
      </c>
      <c r="P99" s="2">
        <f t="shared" si="4"/>
        <v>0</v>
      </c>
      <c r="Q99" s="2">
        <f t="shared" si="4"/>
        <v>0</v>
      </c>
      <c r="R99" s="2">
        <f t="shared" si="4"/>
        <v>0</v>
      </c>
      <c r="S99" s="2">
        <f t="shared" si="4"/>
        <v>0</v>
      </c>
      <c r="T99" s="2">
        <f t="shared" si="5"/>
        <v>0</v>
      </c>
      <c r="U99" s="2">
        <f t="shared" si="6"/>
        <v>0</v>
      </c>
      <c r="X99" s="1" t="s">
        <v>144</v>
      </c>
    </row>
    <row r="100" spans="1:24" x14ac:dyDescent="0.15">
      <c r="I100" s="1" t="s">
        <v>137</v>
      </c>
      <c r="O100" s="7">
        <f t="shared" ref="O100:S100" si="7">SUM(O2:O99)</f>
        <v>3</v>
      </c>
      <c r="P100" s="7">
        <f t="shared" si="7"/>
        <v>1</v>
      </c>
      <c r="Q100" s="7">
        <f t="shared" si="7"/>
        <v>1</v>
      </c>
      <c r="R100" s="7">
        <f t="shared" si="7"/>
        <v>2</v>
      </c>
      <c r="S100" s="7">
        <f t="shared" si="7"/>
        <v>1</v>
      </c>
      <c r="T100" s="8">
        <f>SUM(T3:T99)</f>
        <v>176.66</v>
      </c>
      <c r="U100" s="7">
        <f>SUM(U3:U99)</f>
        <v>49.9</v>
      </c>
      <c r="V100" s="2" t="s">
        <v>142</v>
      </c>
      <c r="W100" s="9">
        <v>50</v>
      </c>
      <c r="X100" s="1" t="s">
        <v>143</v>
      </c>
    </row>
    <row r="101" spans="1:24" x14ac:dyDescent="0.15">
      <c r="I101" s="7">
        <f>SUM(I3:I99)</f>
        <v>8</v>
      </c>
      <c r="J101" s="2" t="s">
        <v>136</v>
      </c>
      <c r="K101" s="10">
        <v>8</v>
      </c>
    </row>
    <row r="102" spans="1:24" x14ac:dyDescent="0.15">
      <c r="I102" s="1" t="s">
        <v>133</v>
      </c>
      <c r="O102" s="11">
        <v>1</v>
      </c>
      <c r="P102" s="11">
        <v>0</v>
      </c>
      <c r="T102" s="7">
        <f>SUM(O102:P102)</f>
        <v>1</v>
      </c>
      <c r="U102" s="2" t="s">
        <v>136</v>
      </c>
      <c r="V102" s="10">
        <v>1</v>
      </c>
    </row>
    <row r="103" spans="1:24" x14ac:dyDescent="0.15">
      <c r="I103" s="1" t="s">
        <v>134</v>
      </c>
      <c r="Q103" s="11">
        <v>1</v>
      </c>
      <c r="R103" s="11">
        <v>0</v>
      </c>
      <c r="T103" s="7">
        <f>SUM(Q103:R103)</f>
        <v>1</v>
      </c>
      <c r="U103" s="2" t="s">
        <v>136</v>
      </c>
      <c r="V103" s="10">
        <v>1</v>
      </c>
    </row>
    <row r="104" spans="1:24" x14ac:dyDescent="0.15">
      <c r="I104" s="1" t="s">
        <v>135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7">
        <f>SUM(O104:S104)</f>
        <v>1</v>
      </c>
      <c r="U104" s="2" t="s">
        <v>136</v>
      </c>
      <c r="V104" s="10">
        <v>1</v>
      </c>
    </row>
    <row r="105" spans="1:24" x14ac:dyDescent="0.15">
      <c r="I105" s="1"/>
    </row>
    <row r="106" spans="1:24" x14ac:dyDescent="0.15">
      <c r="I106" s="1" t="s">
        <v>139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</row>
    <row r="107" spans="1:24" x14ac:dyDescent="0.15">
      <c r="I107" s="1" t="s">
        <v>140</v>
      </c>
      <c r="O107" s="9">
        <f>O106+O102+O104</f>
        <v>3</v>
      </c>
      <c r="P107" s="9">
        <f>P106+P102+P104</f>
        <v>1</v>
      </c>
      <c r="Q107" s="9">
        <f>Q100+Q103+Q104</f>
        <v>2</v>
      </c>
      <c r="R107" s="9">
        <f>R100+R103+R104</f>
        <v>2</v>
      </c>
      <c r="S107" s="9">
        <f>S100+S106</f>
        <v>2</v>
      </c>
    </row>
  </sheetData>
  <mergeCells count="2">
    <mergeCell ref="J1:N1"/>
    <mergeCell ref="O1:S1"/>
  </mergeCells>
  <conditionalFormatting sqref="I3:I99">
    <cfRule type="colorScale" priority="2">
      <colorScale>
        <cfvo type="min"/>
        <cfvo type="max"/>
        <color rgb="FFFCFCFF"/>
        <color rgb="FF63BE7B"/>
      </colorScale>
    </cfRule>
  </conditionalFormatting>
  <conditionalFormatting sqref="O3:S9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workbookViewId="0">
      <selection sqref="A1:XFD1048576"/>
    </sheetView>
  </sheetViews>
  <sheetFormatPr baseColWidth="10" defaultColWidth="8.83203125" defaultRowHeight="14" x14ac:dyDescent="0.15"/>
  <cols>
    <col min="1" max="1" width="18.5" style="2" customWidth="1"/>
    <col min="2" max="2" width="8.83203125" style="2" customWidth="1"/>
    <col min="3" max="3" width="5.1640625" style="2" customWidth="1"/>
    <col min="4" max="4" width="7.33203125" style="2" customWidth="1"/>
    <col min="5" max="7" width="6.33203125" style="2" customWidth="1"/>
    <col min="8" max="8" width="10.33203125" style="2" customWidth="1"/>
    <col min="9" max="9" width="9" style="2" bestFit="1" customWidth="1"/>
    <col min="10" max="10" width="3.1640625" style="2" bestFit="1" customWidth="1"/>
    <col min="11" max="11" width="3" style="2" bestFit="1" customWidth="1"/>
    <col min="12" max="12" width="2.6640625" style="2" bestFit="1" customWidth="1"/>
    <col min="13" max="13" width="2.83203125" style="2" bestFit="1" customWidth="1"/>
    <col min="14" max="14" width="2.1640625" style="2" bestFit="1" customWidth="1"/>
    <col min="15" max="15" width="3.1640625" style="2" bestFit="1" customWidth="1"/>
    <col min="16" max="16" width="3" style="2" bestFit="1" customWidth="1"/>
    <col min="17" max="17" width="2.6640625" style="2" bestFit="1" customWidth="1"/>
    <col min="18" max="18" width="2.83203125" style="2" bestFit="1" customWidth="1"/>
    <col min="19" max="19" width="2.1640625" style="2" bestFit="1" customWidth="1"/>
    <col min="20" max="20" width="7.1640625" style="2" customWidth="1"/>
    <col min="21" max="21" width="6.6640625" style="2" customWidth="1"/>
    <col min="22" max="22" width="3" style="2" customWidth="1"/>
    <col min="23" max="23" width="7" style="2" customWidth="1"/>
    <col min="24" max="26" width="9" style="2" bestFit="1" customWidth="1"/>
    <col min="27" max="16384" width="8.83203125" style="2"/>
  </cols>
  <sheetData>
    <row r="1" spans="1:27" x14ac:dyDescent="0.15">
      <c r="J1" s="4" t="s">
        <v>132</v>
      </c>
      <c r="K1" s="4"/>
      <c r="L1" s="4"/>
      <c r="M1" s="4"/>
      <c r="N1" s="4"/>
      <c r="O1" s="4" t="s">
        <v>128</v>
      </c>
      <c r="P1" s="4"/>
      <c r="Q1" s="4"/>
      <c r="R1" s="4"/>
      <c r="S1" s="4"/>
      <c r="T1" s="1" t="s">
        <v>145</v>
      </c>
      <c r="X1" s="1" t="s">
        <v>125</v>
      </c>
      <c r="Y1" s="1" t="s">
        <v>120</v>
      </c>
    </row>
    <row r="2" spans="1:27" x14ac:dyDescent="0.15">
      <c r="A2" s="1" t="s">
        <v>124</v>
      </c>
      <c r="B2" s="1" t="s">
        <v>129</v>
      </c>
      <c r="C2" s="1" t="s">
        <v>97</v>
      </c>
      <c r="D2" s="1" t="s">
        <v>108</v>
      </c>
      <c r="E2" s="1" t="s">
        <v>114</v>
      </c>
      <c r="F2" s="1" t="s">
        <v>125</v>
      </c>
      <c r="G2" s="1" t="s">
        <v>120</v>
      </c>
      <c r="H2" s="1" t="s">
        <v>130</v>
      </c>
      <c r="I2" s="1" t="s">
        <v>131</v>
      </c>
      <c r="J2" s="1" t="s">
        <v>109</v>
      </c>
      <c r="K2" s="1" t="s">
        <v>110</v>
      </c>
      <c r="L2" s="1" t="s">
        <v>112</v>
      </c>
      <c r="M2" s="1" t="s">
        <v>113</v>
      </c>
      <c r="N2" s="1" t="s">
        <v>111</v>
      </c>
      <c r="O2" s="1" t="s">
        <v>109</v>
      </c>
      <c r="P2" s="1" t="s">
        <v>110</v>
      </c>
      <c r="Q2" s="1" t="s">
        <v>112</v>
      </c>
      <c r="R2" s="1" t="s">
        <v>113</v>
      </c>
      <c r="S2" s="1" t="s">
        <v>111</v>
      </c>
      <c r="T2" s="1" t="s">
        <v>138</v>
      </c>
      <c r="U2" s="1" t="s">
        <v>141</v>
      </c>
      <c r="X2" s="1" t="s">
        <v>146</v>
      </c>
      <c r="Y2" s="1" t="s">
        <v>146</v>
      </c>
    </row>
    <row r="3" spans="1:27" x14ac:dyDescent="0.15">
      <c r="A3" s="2" t="s">
        <v>0</v>
      </c>
      <c r="B3" s="3">
        <v>4.2</v>
      </c>
      <c r="C3" s="2" t="s">
        <v>98</v>
      </c>
      <c r="D3" s="2" t="s">
        <v>112</v>
      </c>
      <c r="E3" s="2" t="s">
        <v>106</v>
      </c>
      <c r="F3" s="2">
        <v>55.11</v>
      </c>
      <c r="G3" s="2">
        <v>6.37</v>
      </c>
      <c r="H3" s="2">
        <v>27.57</v>
      </c>
      <c r="I3" s="2">
        <v>1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f>$I3*J3</f>
        <v>0</v>
      </c>
      <c r="P3" s="2">
        <f t="shared" ref="P3:S18" si="0">$I3*K3</f>
        <v>0</v>
      </c>
      <c r="Q3" s="2">
        <f t="shared" si="0"/>
        <v>1</v>
      </c>
      <c r="R3" s="2">
        <f t="shared" si="0"/>
        <v>0</v>
      </c>
      <c r="S3" s="2">
        <f t="shared" si="0"/>
        <v>0</v>
      </c>
      <c r="T3" s="2">
        <f>($X$3*F3+$Y$3*G3)*I3</f>
        <v>35.613999999999997</v>
      </c>
      <c r="U3" s="2">
        <f>B3*I3</f>
        <v>4.2</v>
      </c>
      <c r="X3" s="2">
        <v>0.6</v>
      </c>
      <c r="Y3" s="2">
        <v>0.4</v>
      </c>
      <c r="Z3" s="2">
        <f>SUM(X3:Y3)</f>
        <v>1</v>
      </c>
      <c r="AA3" s="2" t="s">
        <v>147</v>
      </c>
    </row>
    <row r="4" spans="1:27" x14ac:dyDescent="0.15">
      <c r="A4" s="2" t="s">
        <v>1</v>
      </c>
      <c r="B4" s="3">
        <v>4.4000000000000004</v>
      </c>
      <c r="C4" s="2" t="s">
        <v>99</v>
      </c>
      <c r="D4" s="2" t="s">
        <v>109</v>
      </c>
      <c r="E4" s="2" t="s">
        <v>115</v>
      </c>
      <c r="F4" s="2">
        <v>48.23</v>
      </c>
      <c r="G4" s="2">
        <v>15.84</v>
      </c>
      <c r="H4" s="2">
        <v>27.99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f t="shared" ref="O4:S66" si="1">$I4*J4</f>
        <v>1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ref="T4:T67" si="2">($X$3*F4+$Y$3*G4)*I4</f>
        <v>35.273999999999994</v>
      </c>
      <c r="U4" s="2">
        <f t="shared" ref="U4:U67" si="3">B4*I4</f>
        <v>4.4000000000000004</v>
      </c>
      <c r="AA4" s="2" t="s">
        <v>148</v>
      </c>
    </row>
    <row r="5" spans="1:27" x14ac:dyDescent="0.15">
      <c r="A5" s="2" t="s">
        <v>2</v>
      </c>
      <c r="B5" s="3">
        <v>3.3</v>
      </c>
      <c r="C5" s="2" t="s">
        <v>98</v>
      </c>
      <c r="D5" s="2" t="s">
        <v>109</v>
      </c>
      <c r="E5" s="2" t="s">
        <v>106</v>
      </c>
      <c r="F5" s="2">
        <v>41.26</v>
      </c>
      <c r="G5" s="2">
        <v>4.4000000000000004</v>
      </c>
      <c r="H5" s="2">
        <v>20.64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f t="shared" si="1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2"/>
        <v>0</v>
      </c>
      <c r="U5" s="2">
        <f t="shared" si="3"/>
        <v>0</v>
      </c>
    </row>
    <row r="6" spans="1:27" x14ac:dyDescent="0.15">
      <c r="A6" s="2" t="s">
        <v>3</v>
      </c>
      <c r="B6" s="3">
        <v>5</v>
      </c>
      <c r="C6" s="2" t="s">
        <v>100</v>
      </c>
      <c r="D6" s="2" t="s">
        <v>113</v>
      </c>
      <c r="E6" s="2" t="s">
        <v>103</v>
      </c>
      <c r="F6" s="2">
        <v>49.24</v>
      </c>
      <c r="G6" s="2">
        <v>11.96</v>
      </c>
      <c r="H6" s="2">
        <v>30.19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f t="shared" si="1"/>
        <v>0</v>
      </c>
      <c r="P6" s="2">
        <f t="shared" si="0"/>
        <v>0</v>
      </c>
      <c r="Q6" s="2">
        <f t="shared" si="0"/>
        <v>0</v>
      </c>
      <c r="R6" s="2">
        <f t="shared" si="0"/>
        <v>1</v>
      </c>
      <c r="S6" s="2">
        <f t="shared" si="0"/>
        <v>0</v>
      </c>
      <c r="T6" s="2">
        <f t="shared" si="2"/>
        <v>34.328000000000003</v>
      </c>
      <c r="U6" s="2">
        <f t="shared" si="3"/>
        <v>5</v>
      </c>
    </row>
    <row r="7" spans="1:27" x14ac:dyDescent="0.15">
      <c r="A7" s="2" t="s">
        <v>4</v>
      </c>
      <c r="B7" s="3">
        <v>3.4</v>
      </c>
      <c r="C7" s="2" t="s">
        <v>99</v>
      </c>
      <c r="D7" s="2" t="s">
        <v>112</v>
      </c>
      <c r="E7" s="2" t="s">
        <v>115</v>
      </c>
      <c r="F7" s="2">
        <v>38.130000000000003</v>
      </c>
      <c r="G7" s="2">
        <v>6.59</v>
      </c>
      <c r="H7" s="2">
        <v>20.399999999999999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f t="shared" si="1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2"/>
        <v>0</v>
      </c>
      <c r="U7" s="2">
        <f t="shared" si="3"/>
        <v>0</v>
      </c>
    </row>
    <row r="8" spans="1:27" x14ac:dyDescent="0.15">
      <c r="A8" s="2" t="s">
        <v>5</v>
      </c>
      <c r="B8" s="3">
        <v>3.6</v>
      </c>
      <c r="C8" s="2" t="s">
        <v>101</v>
      </c>
      <c r="D8" s="2" t="s">
        <v>110</v>
      </c>
      <c r="E8" s="2" t="s">
        <v>105</v>
      </c>
      <c r="F8" s="2">
        <v>36.36</v>
      </c>
      <c r="G8" s="2">
        <v>6.39</v>
      </c>
      <c r="H8" s="2">
        <v>20.87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f t="shared" si="1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2"/>
        <v>0</v>
      </c>
      <c r="U8" s="2">
        <f t="shared" si="3"/>
        <v>0</v>
      </c>
    </row>
    <row r="9" spans="1:27" x14ac:dyDescent="0.15">
      <c r="A9" s="2" t="s">
        <v>6</v>
      </c>
      <c r="B9" s="3">
        <v>5.0999999999999996</v>
      </c>
      <c r="C9" s="2" t="s">
        <v>100</v>
      </c>
      <c r="D9" s="2" t="s">
        <v>109</v>
      </c>
      <c r="E9" s="2" t="s">
        <v>103</v>
      </c>
      <c r="F9" s="2">
        <v>41.29</v>
      </c>
      <c r="G9" s="2">
        <v>22.29</v>
      </c>
      <c r="H9" s="2">
        <v>29.49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f t="shared" si="1"/>
        <v>0</v>
      </c>
      <c r="P9" s="2">
        <f t="shared" si="0"/>
        <v>0</v>
      </c>
      <c r="Q9" s="2">
        <f t="shared" si="0"/>
        <v>0</v>
      </c>
      <c r="R9" s="2">
        <f t="shared" si="0"/>
        <v>0</v>
      </c>
      <c r="S9" s="2">
        <f t="shared" si="0"/>
        <v>0</v>
      </c>
      <c r="T9" s="2">
        <f t="shared" si="2"/>
        <v>0</v>
      </c>
      <c r="U9" s="2">
        <f t="shared" si="3"/>
        <v>0</v>
      </c>
    </row>
    <row r="10" spans="1:27" x14ac:dyDescent="0.15">
      <c r="A10" s="2" t="s">
        <v>7</v>
      </c>
      <c r="B10" s="3">
        <v>4.2</v>
      </c>
      <c r="C10" s="2" t="s">
        <v>101</v>
      </c>
      <c r="D10" s="2" t="s">
        <v>109</v>
      </c>
      <c r="E10" s="2" t="s">
        <v>105</v>
      </c>
      <c r="F10" s="2">
        <v>47.78</v>
      </c>
      <c r="G10" s="2">
        <v>6.84</v>
      </c>
      <c r="H10" s="2">
        <v>23.9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f t="shared" si="1"/>
        <v>0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0"/>
        <v>0</v>
      </c>
      <c r="T10" s="2">
        <f t="shared" si="2"/>
        <v>0</v>
      </c>
      <c r="U10" s="2">
        <f t="shared" si="3"/>
        <v>0</v>
      </c>
    </row>
    <row r="11" spans="1:27" x14ac:dyDescent="0.15">
      <c r="A11" s="2" t="s">
        <v>8</v>
      </c>
      <c r="B11" s="3">
        <v>5.3</v>
      </c>
      <c r="C11" s="2" t="s">
        <v>100</v>
      </c>
      <c r="D11" s="2" t="s">
        <v>110</v>
      </c>
      <c r="E11" s="2" t="s">
        <v>103</v>
      </c>
      <c r="F11" s="2">
        <v>40.799999999999997</v>
      </c>
      <c r="G11" s="2">
        <v>10.37</v>
      </c>
      <c r="H11" s="2">
        <v>29.14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f t="shared" si="1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>
        <f t="shared" si="2"/>
        <v>0</v>
      </c>
      <c r="U11" s="2">
        <f t="shared" si="3"/>
        <v>0</v>
      </c>
    </row>
    <row r="12" spans="1:27" x14ac:dyDescent="0.15">
      <c r="A12" s="2" t="s">
        <v>9</v>
      </c>
      <c r="B12" s="3">
        <v>4.0999999999999996</v>
      </c>
      <c r="C12" s="2" t="s">
        <v>99</v>
      </c>
      <c r="D12" s="2" t="s">
        <v>110</v>
      </c>
      <c r="E12" s="2" t="s">
        <v>115</v>
      </c>
      <c r="F12" s="2">
        <v>39.51</v>
      </c>
      <c r="G12" s="2">
        <v>12.79</v>
      </c>
      <c r="H12" s="2">
        <v>22.4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f t="shared" si="1"/>
        <v>0</v>
      </c>
      <c r="P12" s="2">
        <f t="shared" si="0"/>
        <v>1</v>
      </c>
      <c r="Q12" s="2">
        <f t="shared" si="0"/>
        <v>0</v>
      </c>
      <c r="R12" s="2">
        <f t="shared" si="0"/>
        <v>0</v>
      </c>
      <c r="S12" s="2">
        <f t="shared" si="0"/>
        <v>0</v>
      </c>
      <c r="T12" s="2">
        <f t="shared" si="2"/>
        <v>28.821999999999999</v>
      </c>
      <c r="U12" s="2">
        <f t="shared" si="3"/>
        <v>4.0999999999999996</v>
      </c>
    </row>
    <row r="13" spans="1:27" x14ac:dyDescent="0.15">
      <c r="A13" s="2" t="s">
        <v>10</v>
      </c>
      <c r="B13" s="3">
        <v>4.9000000000000004</v>
      </c>
      <c r="C13" s="2" t="s">
        <v>102</v>
      </c>
      <c r="D13" s="2" t="s">
        <v>112</v>
      </c>
      <c r="E13" s="2" t="s">
        <v>99</v>
      </c>
      <c r="F13" s="2">
        <v>53.05</v>
      </c>
      <c r="G13" s="2">
        <v>6.02</v>
      </c>
      <c r="H13" s="2">
        <v>26.54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f t="shared" si="1"/>
        <v>0</v>
      </c>
      <c r="P13" s="2">
        <f t="shared" si="0"/>
        <v>0</v>
      </c>
      <c r="Q13" s="2">
        <f t="shared" si="0"/>
        <v>1</v>
      </c>
      <c r="R13" s="2">
        <f t="shared" si="0"/>
        <v>0</v>
      </c>
      <c r="S13" s="2">
        <f t="shared" si="0"/>
        <v>0</v>
      </c>
      <c r="T13" s="2">
        <f t="shared" si="2"/>
        <v>34.238</v>
      </c>
      <c r="U13" s="2">
        <f t="shared" si="3"/>
        <v>4.9000000000000004</v>
      </c>
    </row>
    <row r="14" spans="1:27" x14ac:dyDescent="0.15">
      <c r="A14" s="2" t="s">
        <v>11</v>
      </c>
      <c r="B14" s="3">
        <v>5</v>
      </c>
      <c r="C14" s="2" t="s">
        <v>103</v>
      </c>
      <c r="D14" s="2" t="s">
        <v>110</v>
      </c>
      <c r="E14" s="2" t="s">
        <v>116</v>
      </c>
      <c r="F14" s="2">
        <v>45</v>
      </c>
      <c r="G14" s="2">
        <v>9.1999999999999993</v>
      </c>
      <c r="H14" s="2">
        <v>26.98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f t="shared" si="1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>
        <f t="shared" si="2"/>
        <v>0</v>
      </c>
      <c r="U14" s="2">
        <f t="shared" si="3"/>
        <v>0</v>
      </c>
    </row>
    <row r="15" spans="1:27" x14ac:dyDescent="0.15">
      <c r="A15" s="2" t="s">
        <v>12</v>
      </c>
      <c r="B15" s="3">
        <v>5.3</v>
      </c>
      <c r="C15" s="2" t="s">
        <v>99</v>
      </c>
      <c r="D15" s="2" t="s">
        <v>113</v>
      </c>
      <c r="E15" s="2" t="s">
        <v>115</v>
      </c>
      <c r="F15" s="2">
        <v>39.479999999999997</v>
      </c>
      <c r="G15" s="2">
        <v>19.600000000000001</v>
      </c>
      <c r="H15" s="2">
        <v>28.2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f t="shared" si="1"/>
        <v>0</v>
      </c>
      <c r="P15" s="2">
        <f t="shared" si="0"/>
        <v>0</v>
      </c>
      <c r="Q15" s="2">
        <f t="shared" si="0"/>
        <v>0</v>
      </c>
      <c r="R15" s="2">
        <f t="shared" si="0"/>
        <v>0</v>
      </c>
      <c r="S15" s="2">
        <f t="shared" si="0"/>
        <v>0</v>
      </c>
      <c r="T15" s="2">
        <f t="shared" si="2"/>
        <v>0</v>
      </c>
      <c r="U15" s="2">
        <f t="shared" si="3"/>
        <v>0</v>
      </c>
    </row>
    <row r="16" spans="1:27" x14ac:dyDescent="0.15">
      <c r="A16" s="2" t="s">
        <v>13</v>
      </c>
      <c r="B16" s="3">
        <v>6.9</v>
      </c>
      <c r="C16" s="2" t="s">
        <v>103</v>
      </c>
      <c r="D16" s="2" t="s">
        <v>113</v>
      </c>
      <c r="E16" s="2" t="s">
        <v>116</v>
      </c>
      <c r="F16" s="2">
        <v>56.94</v>
      </c>
      <c r="G16" s="2">
        <v>19.2</v>
      </c>
      <c r="H16" s="2">
        <v>36.57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f t="shared" si="1"/>
        <v>0</v>
      </c>
      <c r="P16" s="2">
        <f t="shared" si="0"/>
        <v>0</v>
      </c>
      <c r="Q16" s="2">
        <f t="shared" si="0"/>
        <v>0</v>
      </c>
      <c r="R16" s="2">
        <f t="shared" si="0"/>
        <v>0</v>
      </c>
      <c r="S16" s="2">
        <f t="shared" si="0"/>
        <v>0</v>
      </c>
      <c r="T16" s="2">
        <f t="shared" si="2"/>
        <v>0</v>
      </c>
      <c r="U16" s="2">
        <f t="shared" si="3"/>
        <v>0</v>
      </c>
    </row>
    <row r="17" spans="1:21" x14ac:dyDescent="0.15">
      <c r="A17" s="2" t="s">
        <v>14</v>
      </c>
      <c r="B17" s="3">
        <v>4.3</v>
      </c>
      <c r="C17" s="2" t="s">
        <v>98</v>
      </c>
      <c r="D17" s="2" t="s">
        <v>113</v>
      </c>
      <c r="E17" s="2" t="s">
        <v>106</v>
      </c>
      <c r="F17" s="2">
        <v>45.46</v>
      </c>
      <c r="G17" s="2">
        <v>10.029999999999999</v>
      </c>
      <c r="H17" s="2">
        <v>22.74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f t="shared" si="1"/>
        <v>0</v>
      </c>
      <c r="P17" s="2">
        <f t="shared" si="0"/>
        <v>0</v>
      </c>
      <c r="Q17" s="2">
        <f t="shared" si="0"/>
        <v>0</v>
      </c>
      <c r="R17" s="2">
        <f t="shared" si="0"/>
        <v>0</v>
      </c>
      <c r="S17" s="2">
        <f t="shared" si="0"/>
        <v>0</v>
      </c>
      <c r="T17" s="2">
        <f t="shared" si="2"/>
        <v>0</v>
      </c>
      <c r="U17" s="2">
        <f t="shared" si="3"/>
        <v>0</v>
      </c>
    </row>
    <row r="18" spans="1:21" x14ac:dyDescent="0.15">
      <c r="A18" s="2" t="s">
        <v>15</v>
      </c>
      <c r="B18" s="3">
        <v>5.3</v>
      </c>
      <c r="C18" s="2" t="s">
        <v>104</v>
      </c>
      <c r="D18" s="2" t="s">
        <v>110</v>
      </c>
      <c r="E18" s="2" t="s">
        <v>107</v>
      </c>
      <c r="F18" s="2">
        <v>44.73</v>
      </c>
      <c r="G18" s="2">
        <v>11.56</v>
      </c>
      <c r="H18" s="2">
        <v>27.99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f t="shared" si="1"/>
        <v>0</v>
      </c>
      <c r="P18" s="2">
        <f t="shared" si="0"/>
        <v>0</v>
      </c>
      <c r="Q18" s="2">
        <f t="shared" si="0"/>
        <v>0</v>
      </c>
      <c r="R18" s="2">
        <f t="shared" si="0"/>
        <v>0</v>
      </c>
      <c r="S18" s="2">
        <f t="shared" si="0"/>
        <v>0</v>
      </c>
      <c r="T18" s="2">
        <f t="shared" si="2"/>
        <v>0</v>
      </c>
      <c r="U18" s="2">
        <f t="shared" si="3"/>
        <v>0</v>
      </c>
    </row>
    <row r="19" spans="1:21" x14ac:dyDescent="0.15">
      <c r="A19" s="2" t="s">
        <v>16</v>
      </c>
      <c r="B19" s="3">
        <v>3.7</v>
      </c>
      <c r="C19" s="2" t="s">
        <v>98</v>
      </c>
      <c r="D19" s="2" t="s">
        <v>110</v>
      </c>
      <c r="E19" s="2" t="s">
        <v>106</v>
      </c>
      <c r="F19" s="2">
        <v>34.01</v>
      </c>
      <c r="G19" s="2">
        <v>5.87</v>
      </c>
      <c r="H19" s="2">
        <v>19.37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f t="shared" si="1"/>
        <v>0</v>
      </c>
      <c r="P19" s="2">
        <f t="shared" si="1"/>
        <v>0</v>
      </c>
      <c r="Q19" s="2">
        <f t="shared" si="1"/>
        <v>0</v>
      </c>
      <c r="R19" s="2">
        <f t="shared" si="1"/>
        <v>0</v>
      </c>
      <c r="S19" s="2">
        <f t="shared" si="1"/>
        <v>0</v>
      </c>
      <c r="T19" s="2">
        <f t="shared" si="2"/>
        <v>0</v>
      </c>
      <c r="U19" s="2">
        <f t="shared" si="3"/>
        <v>0</v>
      </c>
    </row>
    <row r="20" spans="1:21" x14ac:dyDescent="0.15">
      <c r="A20" s="2" t="s">
        <v>17</v>
      </c>
      <c r="B20" s="3">
        <v>6.4</v>
      </c>
      <c r="C20" s="2" t="s">
        <v>105</v>
      </c>
      <c r="D20" s="2" t="s">
        <v>111</v>
      </c>
      <c r="E20" s="2" t="s">
        <v>117</v>
      </c>
      <c r="F20" s="2">
        <v>57.3</v>
      </c>
      <c r="G20" s="2">
        <v>15.23</v>
      </c>
      <c r="H20" s="2">
        <v>33.47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f t="shared" si="1"/>
        <v>0</v>
      </c>
      <c r="P20" s="2">
        <f t="shared" si="1"/>
        <v>0</v>
      </c>
      <c r="Q20" s="2">
        <f t="shared" si="1"/>
        <v>0</v>
      </c>
      <c r="R20" s="2">
        <f t="shared" si="1"/>
        <v>0</v>
      </c>
      <c r="S20" s="2">
        <f t="shared" si="1"/>
        <v>0</v>
      </c>
      <c r="T20" s="2">
        <f t="shared" si="2"/>
        <v>0</v>
      </c>
      <c r="U20" s="2">
        <f t="shared" si="3"/>
        <v>0</v>
      </c>
    </row>
    <row r="21" spans="1:21" x14ac:dyDescent="0.15">
      <c r="A21" s="2" t="s">
        <v>18</v>
      </c>
      <c r="B21" s="3">
        <v>10.8</v>
      </c>
      <c r="C21" s="2" t="s">
        <v>100</v>
      </c>
      <c r="D21" s="2" t="s">
        <v>111</v>
      </c>
      <c r="E21" s="2" t="s">
        <v>103</v>
      </c>
      <c r="F21" s="2">
        <v>79.14</v>
      </c>
      <c r="G21" s="2">
        <v>33.369999999999997</v>
      </c>
      <c r="H21" s="2">
        <v>56.37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f t="shared" si="1"/>
        <v>0</v>
      </c>
      <c r="P21" s="2">
        <f t="shared" si="1"/>
        <v>0</v>
      </c>
      <c r="Q21" s="2">
        <f t="shared" si="1"/>
        <v>0</v>
      </c>
      <c r="R21" s="2">
        <f t="shared" si="1"/>
        <v>0</v>
      </c>
      <c r="S21" s="2">
        <f t="shared" si="1"/>
        <v>1</v>
      </c>
      <c r="T21" s="2">
        <f t="shared" si="2"/>
        <v>60.832000000000001</v>
      </c>
      <c r="U21" s="2">
        <f t="shared" si="3"/>
        <v>10.8</v>
      </c>
    </row>
    <row r="22" spans="1:21" x14ac:dyDescent="0.15">
      <c r="A22" s="2" t="s">
        <v>19</v>
      </c>
      <c r="B22" s="3">
        <v>7.8</v>
      </c>
      <c r="C22" s="2" t="s">
        <v>99</v>
      </c>
      <c r="D22" s="2" t="s">
        <v>111</v>
      </c>
      <c r="E22" s="2" t="s">
        <v>115</v>
      </c>
      <c r="F22" s="2">
        <v>65.75</v>
      </c>
      <c r="G22" s="2">
        <v>21.25</v>
      </c>
      <c r="H22" s="2">
        <v>40.39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f t="shared" si="1"/>
        <v>0</v>
      </c>
      <c r="P22" s="2">
        <f t="shared" si="1"/>
        <v>0</v>
      </c>
      <c r="Q22" s="2">
        <f t="shared" si="1"/>
        <v>0</v>
      </c>
      <c r="R22" s="2">
        <f t="shared" si="1"/>
        <v>0</v>
      </c>
      <c r="S22" s="2">
        <f t="shared" si="1"/>
        <v>0</v>
      </c>
      <c r="T22" s="2">
        <f t="shared" si="2"/>
        <v>0</v>
      </c>
      <c r="U22" s="2">
        <f t="shared" si="3"/>
        <v>0</v>
      </c>
    </row>
    <row r="23" spans="1:21" x14ac:dyDescent="0.15">
      <c r="A23" s="2" t="s">
        <v>20</v>
      </c>
      <c r="B23" s="3">
        <v>4.2</v>
      </c>
      <c r="C23" s="2" t="s">
        <v>101</v>
      </c>
      <c r="D23" s="2" t="s">
        <v>113</v>
      </c>
      <c r="E23" s="2" t="s">
        <v>105</v>
      </c>
      <c r="F23" s="2">
        <v>36.53</v>
      </c>
      <c r="G23" s="2">
        <v>6.13</v>
      </c>
      <c r="H23" s="2">
        <v>21.73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f t="shared" si="1"/>
        <v>0</v>
      </c>
      <c r="P23" s="2">
        <f t="shared" si="1"/>
        <v>0</v>
      </c>
      <c r="Q23" s="2">
        <f t="shared" si="1"/>
        <v>0</v>
      </c>
      <c r="R23" s="2">
        <f t="shared" si="1"/>
        <v>0</v>
      </c>
      <c r="S23" s="2">
        <f t="shared" si="1"/>
        <v>0</v>
      </c>
      <c r="T23" s="2">
        <f t="shared" si="2"/>
        <v>0</v>
      </c>
      <c r="U23" s="2">
        <f t="shared" si="3"/>
        <v>0</v>
      </c>
    </row>
    <row r="24" spans="1:21" x14ac:dyDescent="0.15">
      <c r="A24" s="2" t="s">
        <v>21</v>
      </c>
      <c r="B24" s="3">
        <v>5.8</v>
      </c>
      <c r="C24" s="2" t="s">
        <v>106</v>
      </c>
      <c r="D24" s="2" t="s">
        <v>112</v>
      </c>
      <c r="E24" s="2" t="s">
        <v>118</v>
      </c>
      <c r="F24" s="2">
        <v>43.52</v>
      </c>
      <c r="G24" s="2">
        <v>11.6</v>
      </c>
      <c r="H24" s="2">
        <v>29.81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f t="shared" si="1"/>
        <v>0</v>
      </c>
      <c r="P24" s="2">
        <f t="shared" si="1"/>
        <v>0</v>
      </c>
      <c r="Q24" s="2">
        <f t="shared" si="1"/>
        <v>0</v>
      </c>
      <c r="R24" s="2">
        <f t="shared" si="1"/>
        <v>0</v>
      </c>
      <c r="S24" s="2">
        <f t="shared" si="1"/>
        <v>0</v>
      </c>
      <c r="T24" s="2">
        <f t="shared" si="2"/>
        <v>0</v>
      </c>
      <c r="U24" s="2">
        <f t="shared" si="3"/>
        <v>0</v>
      </c>
    </row>
    <row r="25" spans="1:21" x14ac:dyDescent="0.15">
      <c r="A25" s="2" t="s">
        <v>22</v>
      </c>
      <c r="B25" s="3">
        <v>6.7</v>
      </c>
      <c r="C25" s="2" t="s">
        <v>101</v>
      </c>
      <c r="D25" s="2" t="s">
        <v>111</v>
      </c>
      <c r="E25" s="2" t="s">
        <v>105</v>
      </c>
      <c r="F25" s="2">
        <v>47.88</v>
      </c>
      <c r="G25" s="2">
        <v>14.98</v>
      </c>
      <c r="H25" s="2">
        <v>34.200000000000003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f t="shared" si="1"/>
        <v>0</v>
      </c>
      <c r="P25" s="2">
        <f t="shared" si="1"/>
        <v>0</v>
      </c>
      <c r="Q25" s="2">
        <f t="shared" si="1"/>
        <v>0</v>
      </c>
      <c r="R25" s="2">
        <f t="shared" si="1"/>
        <v>0</v>
      </c>
      <c r="S25" s="2">
        <f t="shared" si="1"/>
        <v>0</v>
      </c>
      <c r="T25" s="2">
        <f t="shared" si="2"/>
        <v>0</v>
      </c>
      <c r="U25" s="2">
        <f t="shared" si="3"/>
        <v>0</v>
      </c>
    </row>
    <row r="26" spans="1:21" x14ac:dyDescent="0.15">
      <c r="A26" s="2" t="s">
        <v>23</v>
      </c>
      <c r="B26" s="3">
        <v>11</v>
      </c>
      <c r="C26" s="2" t="s">
        <v>105</v>
      </c>
      <c r="D26" s="2" t="s">
        <v>109</v>
      </c>
      <c r="E26" s="2" t="s">
        <v>117</v>
      </c>
      <c r="F26" s="2">
        <v>78.319999999999993</v>
      </c>
      <c r="G26" s="2">
        <v>28.42</v>
      </c>
      <c r="H26" s="2">
        <v>55.94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f t="shared" si="1"/>
        <v>0</v>
      </c>
      <c r="P26" s="2">
        <f t="shared" si="1"/>
        <v>0</v>
      </c>
      <c r="Q26" s="2">
        <f t="shared" si="1"/>
        <v>0</v>
      </c>
      <c r="R26" s="2">
        <f t="shared" si="1"/>
        <v>0</v>
      </c>
      <c r="S26" s="2">
        <f t="shared" si="1"/>
        <v>0</v>
      </c>
      <c r="T26" s="2">
        <f t="shared" si="2"/>
        <v>0</v>
      </c>
      <c r="U26" s="2">
        <f t="shared" si="3"/>
        <v>0</v>
      </c>
    </row>
    <row r="27" spans="1:21" x14ac:dyDescent="0.15">
      <c r="A27" s="2" t="s">
        <v>24</v>
      </c>
      <c r="B27" s="3">
        <v>6.2</v>
      </c>
      <c r="C27" s="2" t="s">
        <v>101</v>
      </c>
      <c r="D27" s="2" t="s">
        <v>110</v>
      </c>
      <c r="E27" s="2" t="s">
        <v>105</v>
      </c>
      <c r="F27" s="2">
        <v>49.85</v>
      </c>
      <c r="G27" s="2">
        <v>13.13</v>
      </c>
      <c r="H27" s="2">
        <v>31.49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f t="shared" si="1"/>
        <v>0</v>
      </c>
      <c r="P27" s="2">
        <f t="shared" si="1"/>
        <v>0</v>
      </c>
      <c r="Q27" s="2">
        <f t="shared" si="1"/>
        <v>0</v>
      </c>
      <c r="R27" s="2">
        <f t="shared" si="1"/>
        <v>0</v>
      </c>
      <c r="S27" s="2">
        <f t="shared" si="1"/>
        <v>0</v>
      </c>
      <c r="T27" s="2">
        <f t="shared" si="2"/>
        <v>0</v>
      </c>
      <c r="U27" s="2">
        <f t="shared" si="3"/>
        <v>0</v>
      </c>
    </row>
    <row r="28" spans="1:21" x14ac:dyDescent="0.15">
      <c r="A28" s="2" t="s">
        <v>25</v>
      </c>
      <c r="B28" s="3">
        <v>6.1</v>
      </c>
      <c r="C28" s="2" t="s">
        <v>104</v>
      </c>
      <c r="D28" s="2" t="s">
        <v>109</v>
      </c>
      <c r="E28" s="2" t="s">
        <v>107</v>
      </c>
      <c r="F28" s="2">
        <v>48.68</v>
      </c>
      <c r="G28" s="2">
        <v>13.56</v>
      </c>
      <c r="H28" s="2">
        <v>30.95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f t="shared" si="1"/>
        <v>0</v>
      </c>
      <c r="P28" s="2">
        <f t="shared" si="1"/>
        <v>0</v>
      </c>
      <c r="Q28" s="2">
        <f t="shared" si="1"/>
        <v>0</v>
      </c>
      <c r="R28" s="2">
        <f t="shared" si="1"/>
        <v>0</v>
      </c>
      <c r="S28" s="2">
        <f t="shared" si="1"/>
        <v>0</v>
      </c>
      <c r="T28" s="2">
        <f t="shared" si="2"/>
        <v>0</v>
      </c>
      <c r="U28" s="2">
        <f t="shared" si="3"/>
        <v>0</v>
      </c>
    </row>
    <row r="29" spans="1:21" x14ac:dyDescent="0.15">
      <c r="A29" s="2" t="s">
        <v>26</v>
      </c>
      <c r="B29" s="3">
        <v>3.7</v>
      </c>
      <c r="C29" s="2" t="s">
        <v>104</v>
      </c>
      <c r="D29" s="2" t="s">
        <v>110</v>
      </c>
      <c r="E29" s="2" t="s">
        <v>107</v>
      </c>
      <c r="F29" s="2">
        <v>37.479999999999997</v>
      </c>
      <c r="G29" s="2">
        <v>4.93</v>
      </c>
      <c r="H29" s="2">
        <v>18.75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f t="shared" si="1"/>
        <v>0</v>
      </c>
      <c r="P29" s="2">
        <f t="shared" si="1"/>
        <v>0</v>
      </c>
      <c r="Q29" s="2">
        <f t="shared" si="1"/>
        <v>0</v>
      </c>
      <c r="R29" s="2">
        <f t="shared" si="1"/>
        <v>0</v>
      </c>
      <c r="S29" s="2">
        <f t="shared" si="1"/>
        <v>0</v>
      </c>
      <c r="T29" s="2">
        <f t="shared" si="2"/>
        <v>0</v>
      </c>
      <c r="U29" s="2">
        <f t="shared" si="3"/>
        <v>0</v>
      </c>
    </row>
    <row r="30" spans="1:21" x14ac:dyDescent="0.15">
      <c r="A30" s="2" t="s">
        <v>27</v>
      </c>
      <c r="B30" s="3">
        <v>8.1</v>
      </c>
      <c r="C30" s="2" t="s">
        <v>102</v>
      </c>
      <c r="D30" s="2" t="s">
        <v>109</v>
      </c>
      <c r="E30" s="2" t="s">
        <v>99</v>
      </c>
      <c r="F30" s="2">
        <v>76.400000000000006</v>
      </c>
      <c r="G30" s="2">
        <v>19.690000000000001</v>
      </c>
      <c r="H30" s="2">
        <v>41.03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f t="shared" si="1"/>
        <v>1</v>
      </c>
      <c r="P30" s="2">
        <f t="shared" si="1"/>
        <v>0</v>
      </c>
      <c r="Q30" s="2">
        <f t="shared" si="1"/>
        <v>0</v>
      </c>
      <c r="R30" s="2">
        <f t="shared" si="1"/>
        <v>0</v>
      </c>
      <c r="S30" s="2">
        <f t="shared" si="1"/>
        <v>0</v>
      </c>
      <c r="T30" s="2">
        <f t="shared" si="2"/>
        <v>53.716000000000008</v>
      </c>
      <c r="U30" s="2">
        <f t="shared" si="3"/>
        <v>8.1</v>
      </c>
    </row>
    <row r="31" spans="1:21" x14ac:dyDescent="0.15">
      <c r="A31" s="2" t="s">
        <v>28</v>
      </c>
      <c r="B31" s="3">
        <v>5.0999999999999996</v>
      </c>
      <c r="C31" s="2" t="s">
        <v>104</v>
      </c>
      <c r="D31" s="2" t="s">
        <v>113</v>
      </c>
      <c r="E31" s="2" t="s">
        <v>107</v>
      </c>
      <c r="F31" s="2">
        <v>43.19</v>
      </c>
      <c r="G31" s="2">
        <v>11.35</v>
      </c>
      <c r="H31" s="2">
        <v>25.8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f t="shared" si="1"/>
        <v>0</v>
      </c>
      <c r="P31" s="2">
        <f t="shared" si="1"/>
        <v>0</v>
      </c>
      <c r="Q31" s="2">
        <f t="shared" si="1"/>
        <v>0</v>
      </c>
      <c r="R31" s="2">
        <f t="shared" si="1"/>
        <v>0</v>
      </c>
      <c r="S31" s="2">
        <f t="shared" si="1"/>
        <v>0</v>
      </c>
      <c r="T31" s="2">
        <f t="shared" si="2"/>
        <v>0</v>
      </c>
      <c r="U31" s="2">
        <f t="shared" si="3"/>
        <v>0</v>
      </c>
    </row>
    <row r="32" spans="1:21" x14ac:dyDescent="0.15">
      <c r="A32" s="2" t="s">
        <v>29</v>
      </c>
      <c r="B32" s="3">
        <v>4.9000000000000004</v>
      </c>
      <c r="C32" s="2" t="s">
        <v>107</v>
      </c>
      <c r="D32" s="2" t="s">
        <v>112</v>
      </c>
      <c r="E32" s="2" t="s">
        <v>119</v>
      </c>
      <c r="F32" s="2">
        <v>43.92</v>
      </c>
      <c r="G32" s="2">
        <v>6.33</v>
      </c>
      <c r="H32" s="2">
        <v>24.73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f t="shared" si="1"/>
        <v>0</v>
      </c>
      <c r="P32" s="2">
        <f t="shared" si="1"/>
        <v>0</v>
      </c>
      <c r="Q32" s="2">
        <f t="shared" si="1"/>
        <v>0</v>
      </c>
      <c r="R32" s="2">
        <f t="shared" si="1"/>
        <v>0</v>
      </c>
      <c r="S32" s="2">
        <f t="shared" si="1"/>
        <v>0</v>
      </c>
      <c r="T32" s="2">
        <f t="shared" si="2"/>
        <v>0</v>
      </c>
      <c r="U32" s="2">
        <f t="shared" si="3"/>
        <v>0</v>
      </c>
    </row>
    <row r="33" spans="1:21" x14ac:dyDescent="0.15">
      <c r="A33" s="2" t="s">
        <v>30</v>
      </c>
      <c r="B33" s="3">
        <v>5</v>
      </c>
      <c r="C33" s="2" t="s">
        <v>101</v>
      </c>
      <c r="D33" s="2" t="s">
        <v>109</v>
      </c>
      <c r="E33" s="2" t="s">
        <v>105</v>
      </c>
      <c r="F33" s="2">
        <v>40.53</v>
      </c>
      <c r="G33" s="2">
        <v>7.59</v>
      </c>
      <c r="H33" s="2">
        <v>25.13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f t="shared" si="1"/>
        <v>0</v>
      </c>
      <c r="P33" s="2">
        <f t="shared" si="1"/>
        <v>0</v>
      </c>
      <c r="Q33" s="2">
        <f t="shared" si="1"/>
        <v>0</v>
      </c>
      <c r="R33" s="2">
        <f t="shared" si="1"/>
        <v>0</v>
      </c>
      <c r="S33" s="2">
        <f t="shared" si="1"/>
        <v>0</v>
      </c>
      <c r="T33" s="2">
        <f t="shared" si="2"/>
        <v>0</v>
      </c>
      <c r="U33" s="2">
        <f t="shared" si="3"/>
        <v>0</v>
      </c>
    </row>
    <row r="34" spans="1:21" x14ac:dyDescent="0.15">
      <c r="A34" s="2" t="s">
        <v>31</v>
      </c>
      <c r="B34" s="3">
        <v>5.4</v>
      </c>
      <c r="C34" s="2" t="s">
        <v>98</v>
      </c>
      <c r="D34" s="2" t="s">
        <v>109</v>
      </c>
      <c r="E34" s="2" t="s">
        <v>106</v>
      </c>
      <c r="F34" s="2">
        <v>37.909999999999997</v>
      </c>
      <c r="G34" s="2">
        <v>20.47</v>
      </c>
      <c r="H34" s="2">
        <v>27.08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f t="shared" si="1"/>
        <v>0</v>
      </c>
      <c r="P34" s="2">
        <f t="shared" si="1"/>
        <v>0</v>
      </c>
      <c r="Q34" s="2">
        <f t="shared" si="1"/>
        <v>0</v>
      </c>
      <c r="R34" s="2">
        <f t="shared" si="1"/>
        <v>0</v>
      </c>
      <c r="S34" s="2">
        <f t="shared" si="1"/>
        <v>0</v>
      </c>
      <c r="T34" s="2">
        <f t="shared" si="2"/>
        <v>0</v>
      </c>
      <c r="U34" s="2">
        <f t="shared" si="3"/>
        <v>0</v>
      </c>
    </row>
    <row r="35" spans="1:21" x14ac:dyDescent="0.15">
      <c r="A35" s="2" t="s">
        <v>32</v>
      </c>
      <c r="B35" s="3">
        <v>8.5</v>
      </c>
      <c r="C35" s="2" t="s">
        <v>104</v>
      </c>
      <c r="D35" s="2" t="s">
        <v>111</v>
      </c>
      <c r="E35" s="2" t="s">
        <v>107</v>
      </c>
      <c r="F35" s="2">
        <v>68.55</v>
      </c>
      <c r="G35" s="2">
        <v>22.68</v>
      </c>
      <c r="H35" s="2">
        <v>42.47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f t="shared" si="1"/>
        <v>0</v>
      </c>
      <c r="P35" s="2">
        <f t="shared" si="1"/>
        <v>0</v>
      </c>
      <c r="Q35" s="2">
        <f t="shared" si="1"/>
        <v>0</v>
      </c>
      <c r="R35" s="2">
        <f t="shared" si="1"/>
        <v>0</v>
      </c>
      <c r="S35" s="2">
        <f t="shared" si="1"/>
        <v>1</v>
      </c>
      <c r="T35" s="2">
        <f t="shared" si="2"/>
        <v>50.201999999999998</v>
      </c>
      <c r="U35" s="2">
        <f t="shared" si="3"/>
        <v>8.5</v>
      </c>
    </row>
    <row r="36" spans="1:21" x14ac:dyDescent="0.15">
      <c r="A36" s="2" t="s">
        <v>33</v>
      </c>
      <c r="B36" s="3">
        <v>4.4000000000000004</v>
      </c>
      <c r="C36" s="2" t="s">
        <v>100</v>
      </c>
      <c r="D36" s="2" t="s">
        <v>109</v>
      </c>
      <c r="E36" s="2" t="s">
        <v>103</v>
      </c>
      <c r="F36" s="2">
        <v>43.98</v>
      </c>
      <c r="G36" s="2">
        <v>6.29</v>
      </c>
      <c r="H36" s="2">
        <v>22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f t="shared" si="1"/>
        <v>0</v>
      </c>
      <c r="P36" s="2">
        <f t="shared" si="1"/>
        <v>0</v>
      </c>
      <c r="Q36" s="2">
        <f t="shared" si="1"/>
        <v>0</v>
      </c>
      <c r="R36" s="2">
        <f t="shared" si="1"/>
        <v>0</v>
      </c>
      <c r="S36" s="2">
        <f t="shared" si="1"/>
        <v>0</v>
      </c>
      <c r="T36" s="2">
        <f t="shared" si="2"/>
        <v>0</v>
      </c>
      <c r="U36" s="2">
        <f t="shared" si="3"/>
        <v>0</v>
      </c>
    </row>
    <row r="37" spans="1:21" x14ac:dyDescent="0.15">
      <c r="A37" s="2" t="s">
        <v>34</v>
      </c>
      <c r="B37" s="3">
        <v>6.6</v>
      </c>
      <c r="C37" s="2" t="s">
        <v>100</v>
      </c>
      <c r="D37" s="2" t="s">
        <v>110</v>
      </c>
      <c r="E37" s="2" t="s">
        <v>103</v>
      </c>
      <c r="F37" s="2">
        <v>56.66</v>
      </c>
      <c r="G37" s="2">
        <v>12.74</v>
      </c>
      <c r="H37" s="2">
        <v>32.83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f t="shared" si="1"/>
        <v>0</v>
      </c>
      <c r="P37" s="2">
        <f t="shared" si="1"/>
        <v>0</v>
      </c>
      <c r="Q37" s="2">
        <f t="shared" si="1"/>
        <v>0</v>
      </c>
      <c r="R37" s="2">
        <f t="shared" si="1"/>
        <v>0</v>
      </c>
      <c r="S37" s="2">
        <f t="shared" si="1"/>
        <v>0</v>
      </c>
      <c r="T37" s="2">
        <f t="shared" si="2"/>
        <v>0</v>
      </c>
      <c r="U37" s="2">
        <f t="shared" si="3"/>
        <v>0</v>
      </c>
    </row>
    <row r="38" spans="1:21" x14ac:dyDescent="0.15">
      <c r="A38" s="2" t="s">
        <v>35</v>
      </c>
      <c r="B38" s="3">
        <v>6.8</v>
      </c>
      <c r="C38" s="2" t="s">
        <v>103</v>
      </c>
      <c r="D38" s="2" t="s">
        <v>109</v>
      </c>
      <c r="E38" s="2" t="s">
        <v>116</v>
      </c>
      <c r="F38" s="2">
        <v>49.04</v>
      </c>
      <c r="G38" s="2">
        <v>15.25</v>
      </c>
      <c r="H38" s="2">
        <v>33.450000000000003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f t="shared" si="1"/>
        <v>0</v>
      </c>
      <c r="P38" s="2">
        <f t="shared" si="1"/>
        <v>0</v>
      </c>
      <c r="Q38" s="2">
        <f t="shared" si="1"/>
        <v>0</v>
      </c>
      <c r="R38" s="2">
        <f t="shared" si="1"/>
        <v>0</v>
      </c>
      <c r="S38" s="2">
        <f t="shared" si="1"/>
        <v>0</v>
      </c>
      <c r="T38" s="2">
        <f t="shared" si="2"/>
        <v>0</v>
      </c>
      <c r="U38" s="2">
        <f t="shared" si="3"/>
        <v>0</v>
      </c>
    </row>
    <row r="39" spans="1:21" x14ac:dyDescent="0.15">
      <c r="A39" s="2" t="s">
        <v>36</v>
      </c>
      <c r="B39" s="3">
        <v>5.4</v>
      </c>
      <c r="C39" s="2" t="s">
        <v>107</v>
      </c>
      <c r="D39" s="2" t="s">
        <v>113</v>
      </c>
      <c r="E39" s="2" t="s">
        <v>119</v>
      </c>
      <c r="F39" s="2">
        <v>42.52</v>
      </c>
      <c r="G39" s="2">
        <v>11.19</v>
      </c>
      <c r="H39" s="2">
        <v>26.51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f t="shared" si="1"/>
        <v>0</v>
      </c>
      <c r="P39" s="2">
        <f t="shared" si="1"/>
        <v>0</v>
      </c>
      <c r="Q39" s="2">
        <f t="shared" si="1"/>
        <v>0</v>
      </c>
      <c r="R39" s="2">
        <f t="shared" si="1"/>
        <v>0</v>
      </c>
      <c r="S39" s="2">
        <f t="shared" si="1"/>
        <v>0</v>
      </c>
      <c r="T39" s="2">
        <f t="shared" si="2"/>
        <v>0</v>
      </c>
      <c r="U39" s="2">
        <f t="shared" si="3"/>
        <v>0</v>
      </c>
    </row>
    <row r="40" spans="1:21" x14ac:dyDescent="0.15">
      <c r="A40" s="2" t="s">
        <v>37</v>
      </c>
      <c r="B40" s="3">
        <v>5.8</v>
      </c>
      <c r="C40" s="2" t="s">
        <v>101</v>
      </c>
      <c r="D40" s="2" t="s">
        <v>109</v>
      </c>
      <c r="E40" s="2" t="s">
        <v>105</v>
      </c>
      <c r="F40" s="2">
        <v>47.5</v>
      </c>
      <c r="G40" s="2">
        <v>13.9</v>
      </c>
      <c r="H40" s="2">
        <v>28.48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f t="shared" si="1"/>
        <v>0</v>
      </c>
      <c r="P40" s="2">
        <f t="shared" si="1"/>
        <v>0</v>
      </c>
      <c r="Q40" s="2">
        <f t="shared" si="1"/>
        <v>0</v>
      </c>
      <c r="R40" s="2">
        <f t="shared" si="1"/>
        <v>0</v>
      </c>
      <c r="S40" s="2">
        <f t="shared" si="1"/>
        <v>0</v>
      </c>
      <c r="T40" s="2">
        <f t="shared" si="2"/>
        <v>0</v>
      </c>
      <c r="U40" s="2">
        <f t="shared" si="3"/>
        <v>0</v>
      </c>
    </row>
    <row r="41" spans="1:21" x14ac:dyDescent="0.15">
      <c r="A41" s="2" t="s">
        <v>38</v>
      </c>
      <c r="B41" s="3">
        <v>5.6</v>
      </c>
      <c r="C41" s="2" t="s">
        <v>102</v>
      </c>
      <c r="D41" s="2" t="s">
        <v>110</v>
      </c>
      <c r="E41" s="2" t="s">
        <v>99</v>
      </c>
      <c r="F41" s="2">
        <v>47.06</v>
      </c>
      <c r="G41" s="2">
        <v>12.22</v>
      </c>
      <c r="H41" s="2">
        <v>27.52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f t="shared" si="1"/>
        <v>0</v>
      </c>
      <c r="P41" s="2">
        <f t="shared" si="1"/>
        <v>0</v>
      </c>
      <c r="Q41" s="2">
        <f t="shared" si="1"/>
        <v>0</v>
      </c>
      <c r="R41" s="2">
        <f t="shared" si="1"/>
        <v>0</v>
      </c>
      <c r="S41" s="2">
        <f t="shared" si="1"/>
        <v>0</v>
      </c>
      <c r="T41" s="2">
        <f t="shared" si="2"/>
        <v>0</v>
      </c>
      <c r="U41" s="2">
        <f t="shared" si="3"/>
        <v>0</v>
      </c>
    </row>
    <row r="42" spans="1:21" x14ac:dyDescent="0.15">
      <c r="A42" s="2" t="s">
        <v>39</v>
      </c>
      <c r="B42" s="3">
        <v>4.8</v>
      </c>
      <c r="C42" s="2" t="s">
        <v>102</v>
      </c>
      <c r="D42" s="2" t="s">
        <v>110</v>
      </c>
      <c r="E42" s="2" t="s">
        <v>99</v>
      </c>
      <c r="F42" s="2">
        <v>40.380000000000003</v>
      </c>
      <c r="G42" s="2">
        <v>10.06</v>
      </c>
      <c r="H42" s="2">
        <v>23.45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f t="shared" si="1"/>
        <v>0</v>
      </c>
      <c r="P42" s="2">
        <f t="shared" si="1"/>
        <v>0</v>
      </c>
      <c r="Q42" s="2">
        <f t="shared" si="1"/>
        <v>0</v>
      </c>
      <c r="R42" s="2">
        <f t="shared" si="1"/>
        <v>0</v>
      </c>
      <c r="S42" s="2">
        <f t="shared" si="1"/>
        <v>0</v>
      </c>
      <c r="T42" s="2">
        <f t="shared" si="2"/>
        <v>0</v>
      </c>
      <c r="U42" s="2">
        <f t="shared" si="3"/>
        <v>0</v>
      </c>
    </row>
    <row r="43" spans="1:21" x14ac:dyDescent="0.15">
      <c r="A43" s="2" t="s">
        <v>40</v>
      </c>
      <c r="B43" s="3">
        <v>9.9</v>
      </c>
      <c r="C43" s="2" t="s">
        <v>105</v>
      </c>
      <c r="D43" s="2" t="s">
        <v>112</v>
      </c>
      <c r="E43" s="2" t="s">
        <v>117</v>
      </c>
      <c r="F43" s="2">
        <v>75.92</v>
      </c>
      <c r="G43" s="2">
        <v>23.19</v>
      </c>
      <c r="H43" s="2">
        <v>48.11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f t="shared" si="1"/>
        <v>0</v>
      </c>
      <c r="P43" s="2">
        <f t="shared" si="1"/>
        <v>0</v>
      </c>
      <c r="Q43" s="2">
        <f t="shared" si="1"/>
        <v>0</v>
      </c>
      <c r="R43" s="2">
        <f t="shared" si="1"/>
        <v>0</v>
      </c>
      <c r="S43" s="2">
        <f t="shared" si="1"/>
        <v>0</v>
      </c>
      <c r="T43" s="2">
        <f t="shared" si="2"/>
        <v>0</v>
      </c>
      <c r="U43" s="2">
        <f t="shared" si="3"/>
        <v>0</v>
      </c>
    </row>
    <row r="44" spans="1:21" x14ac:dyDescent="0.15">
      <c r="A44" s="2" t="s">
        <v>41</v>
      </c>
      <c r="B44" s="3">
        <v>7.9</v>
      </c>
      <c r="C44" s="2" t="s">
        <v>99</v>
      </c>
      <c r="D44" s="2" t="s">
        <v>109</v>
      </c>
      <c r="E44" s="2" t="s">
        <v>115</v>
      </c>
      <c r="F44" s="2">
        <v>68.11</v>
      </c>
      <c r="G44" s="2">
        <v>14.47</v>
      </c>
      <c r="H44" s="2">
        <v>38.369999999999997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f t="shared" si="1"/>
        <v>0</v>
      </c>
      <c r="P44" s="2">
        <f t="shared" si="1"/>
        <v>0</v>
      </c>
      <c r="Q44" s="2">
        <f t="shared" si="1"/>
        <v>0</v>
      </c>
      <c r="R44" s="2">
        <f t="shared" si="1"/>
        <v>0</v>
      </c>
      <c r="S44" s="2">
        <f t="shared" si="1"/>
        <v>0</v>
      </c>
      <c r="T44" s="2">
        <f t="shared" si="2"/>
        <v>0</v>
      </c>
      <c r="U44" s="2">
        <f t="shared" si="3"/>
        <v>0</v>
      </c>
    </row>
    <row r="45" spans="1:21" x14ac:dyDescent="0.15">
      <c r="A45" s="2" t="s">
        <v>42</v>
      </c>
      <c r="B45" s="3">
        <v>9.6</v>
      </c>
      <c r="C45" s="2" t="s">
        <v>106</v>
      </c>
      <c r="D45" s="2" t="s">
        <v>109</v>
      </c>
      <c r="E45" s="2" t="s">
        <v>118</v>
      </c>
      <c r="F45" s="2">
        <v>64.569999999999993</v>
      </c>
      <c r="G45" s="2">
        <v>20.94</v>
      </c>
      <c r="H45" s="2">
        <v>46.12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f t="shared" si="1"/>
        <v>0</v>
      </c>
      <c r="P45" s="2">
        <f t="shared" si="1"/>
        <v>0</v>
      </c>
      <c r="Q45" s="2">
        <f t="shared" si="1"/>
        <v>0</v>
      </c>
      <c r="R45" s="2">
        <f t="shared" si="1"/>
        <v>0</v>
      </c>
      <c r="S45" s="2">
        <f t="shared" si="1"/>
        <v>0</v>
      </c>
      <c r="T45" s="2">
        <f t="shared" si="2"/>
        <v>0</v>
      </c>
      <c r="U45" s="2">
        <f t="shared" si="3"/>
        <v>0</v>
      </c>
    </row>
    <row r="46" spans="1:21" x14ac:dyDescent="0.15">
      <c r="A46" s="2" t="s">
        <v>43</v>
      </c>
      <c r="B46" s="3">
        <v>3.9</v>
      </c>
      <c r="C46" s="2" t="s">
        <v>102</v>
      </c>
      <c r="D46" s="2" t="s">
        <v>111</v>
      </c>
      <c r="E46" s="2" t="s">
        <v>99</v>
      </c>
      <c r="F46" s="2">
        <v>32.03</v>
      </c>
      <c r="G46" s="2">
        <v>5.62</v>
      </c>
      <c r="H46" s="2">
        <v>18.73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f t="shared" si="1"/>
        <v>0</v>
      </c>
      <c r="P46" s="2">
        <f t="shared" si="1"/>
        <v>0</v>
      </c>
      <c r="Q46" s="2">
        <f t="shared" si="1"/>
        <v>0</v>
      </c>
      <c r="R46" s="2">
        <f t="shared" si="1"/>
        <v>0</v>
      </c>
      <c r="S46" s="2">
        <f t="shared" si="1"/>
        <v>0</v>
      </c>
      <c r="T46" s="2">
        <f t="shared" si="2"/>
        <v>0</v>
      </c>
      <c r="U46" s="2">
        <f t="shared" si="3"/>
        <v>0</v>
      </c>
    </row>
    <row r="47" spans="1:21" x14ac:dyDescent="0.15">
      <c r="A47" s="2" t="s">
        <v>44</v>
      </c>
      <c r="B47" s="3">
        <v>4.4000000000000004</v>
      </c>
      <c r="C47" s="2" t="s">
        <v>107</v>
      </c>
      <c r="D47" s="2" t="s">
        <v>110</v>
      </c>
      <c r="E47" s="2" t="s">
        <v>119</v>
      </c>
      <c r="F47" s="2">
        <v>29.53</v>
      </c>
      <c r="G47" s="2">
        <v>17.059999999999999</v>
      </c>
      <c r="H47" s="2">
        <v>21.09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f t="shared" si="1"/>
        <v>0</v>
      </c>
      <c r="P47" s="2">
        <f t="shared" si="1"/>
        <v>0</v>
      </c>
      <c r="Q47" s="2">
        <f t="shared" si="1"/>
        <v>0</v>
      </c>
      <c r="R47" s="2">
        <f t="shared" si="1"/>
        <v>0</v>
      </c>
      <c r="S47" s="2">
        <f t="shared" si="1"/>
        <v>0</v>
      </c>
      <c r="T47" s="2">
        <f t="shared" si="2"/>
        <v>0</v>
      </c>
      <c r="U47" s="2">
        <f t="shared" si="3"/>
        <v>0</v>
      </c>
    </row>
    <row r="48" spans="1:21" x14ac:dyDescent="0.15">
      <c r="A48" s="2" t="s">
        <v>45</v>
      </c>
      <c r="B48" s="3">
        <v>5.7</v>
      </c>
      <c r="C48" s="2" t="s">
        <v>98</v>
      </c>
      <c r="D48" s="2" t="s">
        <v>112</v>
      </c>
      <c r="E48" s="2" t="s">
        <v>106</v>
      </c>
      <c r="F48" s="2">
        <v>38.14</v>
      </c>
      <c r="G48" s="2">
        <v>21.57</v>
      </c>
      <c r="H48" s="2">
        <v>27.24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f t="shared" si="1"/>
        <v>0</v>
      </c>
      <c r="P48" s="2">
        <f t="shared" si="1"/>
        <v>0</v>
      </c>
      <c r="Q48" s="2">
        <f t="shared" si="1"/>
        <v>0</v>
      </c>
      <c r="R48" s="2">
        <f t="shared" si="1"/>
        <v>0</v>
      </c>
      <c r="S48" s="2">
        <f t="shared" si="1"/>
        <v>0</v>
      </c>
      <c r="T48" s="2">
        <f t="shared" si="2"/>
        <v>0</v>
      </c>
      <c r="U48" s="2">
        <f t="shared" si="3"/>
        <v>0</v>
      </c>
    </row>
    <row r="49" spans="1:21" x14ac:dyDescent="0.15">
      <c r="A49" s="2" t="s">
        <v>46</v>
      </c>
      <c r="B49" s="3">
        <v>4.2</v>
      </c>
      <c r="C49" s="2" t="s">
        <v>98</v>
      </c>
      <c r="D49" s="2" t="s">
        <v>111</v>
      </c>
      <c r="E49" s="2" t="s">
        <v>106</v>
      </c>
      <c r="F49" s="2">
        <v>28</v>
      </c>
      <c r="G49" s="2">
        <v>15.12</v>
      </c>
      <c r="H49" s="2">
        <v>20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f t="shared" si="1"/>
        <v>0</v>
      </c>
      <c r="P49" s="2">
        <f t="shared" si="1"/>
        <v>0</v>
      </c>
      <c r="Q49" s="2">
        <f t="shared" si="1"/>
        <v>0</v>
      </c>
      <c r="R49" s="2">
        <f t="shared" si="1"/>
        <v>0</v>
      </c>
      <c r="S49" s="2">
        <f t="shared" si="1"/>
        <v>0</v>
      </c>
      <c r="T49" s="2">
        <f t="shared" si="2"/>
        <v>0</v>
      </c>
      <c r="U49" s="2">
        <f t="shared" si="3"/>
        <v>0</v>
      </c>
    </row>
    <row r="50" spans="1:21" x14ac:dyDescent="0.15">
      <c r="A50" s="2" t="s">
        <v>47</v>
      </c>
      <c r="B50" s="3">
        <v>4</v>
      </c>
      <c r="C50" s="2" t="s">
        <v>107</v>
      </c>
      <c r="D50" s="2" t="s">
        <v>109</v>
      </c>
      <c r="E50" s="2" t="s">
        <v>119</v>
      </c>
      <c r="F50" s="2">
        <v>36.04</v>
      </c>
      <c r="G50" s="2">
        <v>5.44</v>
      </c>
      <c r="H50" s="2">
        <v>19.02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f t="shared" si="1"/>
        <v>0</v>
      </c>
      <c r="P50" s="2">
        <f t="shared" si="1"/>
        <v>0</v>
      </c>
      <c r="Q50" s="2">
        <f t="shared" si="1"/>
        <v>0</v>
      </c>
      <c r="R50" s="2">
        <f t="shared" si="1"/>
        <v>0</v>
      </c>
      <c r="S50" s="2">
        <f t="shared" si="1"/>
        <v>0</v>
      </c>
      <c r="T50" s="2">
        <f t="shared" si="2"/>
        <v>0</v>
      </c>
      <c r="U50" s="2">
        <f t="shared" si="3"/>
        <v>0</v>
      </c>
    </row>
    <row r="51" spans="1:21" x14ac:dyDescent="0.15">
      <c r="A51" s="2" t="s">
        <v>48</v>
      </c>
      <c r="B51" s="3">
        <v>5.0999999999999996</v>
      </c>
      <c r="C51" s="2" t="s">
        <v>106</v>
      </c>
      <c r="D51" s="2" t="s">
        <v>109</v>
      </c>
      <c r="E51" s="2" t="s">
        <v>118</v>
      </c>
      <c r="F51" s="2">
        <v>39.53</v>
      </c>
      <c r="G51" s="2">
        <v>10.220000000000001</v>
      </c>
      <c r="H51" s="2">
        <v>24.21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f t="shared" si="1"/>
        <v>0</v>
      </c>
      <c r="P51" s="2">
        <f t="shared" si="1"/>
        <v>0</v>
      </c>
      <c r="Q51" s="2">
        <f t="shared" si="1"/>
        <v>0</v>
      </c>
      <c r="R51" s="2">
        <f t="shared" si="1"/>
        <v>0</v>
      </c>
      <c r="S51" s="2">
        <f t="shared" si="1"/>
        <v>0</v>
      </c>
      <c r="T51" s="2">
        <f t="shared" si="2"/>
        <v>0</v>
      </c>
      <c r="U51" s="2">
        <f t="shared" si="3"/>
        <v>0</v>
      </c>
    </row>
    <row r="52" spans="1:21" x14ac:dyDescent="0.15">
      <c r="A52" s="2" t="s">
        <v>49</v>
      </c>
      <c r="B52" s="3">
        <v>5.3</v>
      </c>
      <c r="C52" s="2" t="s">
        <v>106</v>
      </c>
      <c r="D52" s="2" t="s">
        <v>112</v>
      </c>
      <c r="E52" s="2" t="s">
        <v>118</v>
      </c>
      <c r="F52" s="2">
        <v>42.72</v>
      </c>
      <c r="G52" s="2">
        <v>9.25</v>
      </c>
      <c r="H52" s="2">
        <v>25.13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f t="shared" si="1"/>
        <v>0</v>
      </c>
      <c r="P52" s="2">
        <f t="shared" si="1"/>
        <v>0</v>
      </c>
      <c r="Q52" s="2">
        <f t="shared" si="1"/>
        <v>0</v>
      </c>
      <c r="R52" s="2">
        <f t="shared" si="1"/>
        <v>0</v>
      </c>
      <c r="S52" s="2">
        <f t="shared" si="1"/>
        <v>0</v>
      </c>
      <c r="T52" s="2">
        <f t="shared" si="2"/>
        <v>0</v>
      </c>
      <c r="U52" s="2">
        <f t="shared" si="3"/>
        <v>0</v>
      </c>
    </row>
    <row r="53" spans="1:21" x14ac:dyDescent="0.15">
      <c r="A53" s="2" t="s">
        <v>50</v>
      </c>
      <c r="B53" s="3">
        <v>4</v>
      </c>
      <c r="C53" s="2" t="s">
        <v>102</v>
      </c>
      <c r="D53" s="2" t="s">
        <v>111</v>
      </c>
      <c r="E53" s="2" t="s">
        <v>99</v>
      </c>
      <c r="F53" s="2">
        <v>37.72</v>
      </c>
      <c r="G53" s="2">
        <v>4.57</v>
      </c>
      <c r="H53" s="2">
        <v>18.87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f t="shared" si="1"/>
        <v>0</v>
      </c>
      <c r="P53" s="2">
        <f t="shared" si="1"/>
        <v>0</v>
      </c>
      <c r="Q53" s="2">
        <f t="shared" si="1"/>
        <v>0</v>
      </c>
      <c r="R53" s="2">
        <f t="shared" si="1"/>
        <v>0</v>
      </c>
      <c r="S53" s="2">
        <f t="shared" si="1"/>
        <v>0</v>
      </c>
      <c r="T53" s="2">
        <f t="shared" si="2"/>
        <v>0</v>
      </c>
      <c r="U53" s="2">
        <f t="shared" si="3"/>
        <v>0</v>
      </c>
    </row>
    <row r="54" spans="1:21" x14ac:dyDescent="0.15">
      <c r="A54" s="2" t="s">
        <v>51</v>
      </c>
      <c r="B54" s="3">
        <v>7</v>
      </c>
      <c r="C54" s="2" t="s">
        <v>106</v>
      </c>
      <c r="D54" s="2" t="s">
        <v>113</v>
      </c>
      <c r="E54" s="2" t="s">
        <v>118</v>
      </c>
      <c r="F54" s="2">
        <v>53.08</v>
      </c>
      <c r="G54" s="2">
        <v>16.760000000000002</v>
      </c>
      <c r="H54" s="2">
        <v>32.99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f t="shared" si="1"/>
        <v>0</v>
      </c>
      <c r="P54" s="2">
        <f t="shared" si="1"/>
        <v>0</v>
      </c>
      <c r="Q54" s="2">
        <f t="shared" si="1"/>
        <v>0</v>
      </c>
      <c r="R54" s="2">
        <f t="shared" si="1"/>
        <v>0</v>
      </c>
      <c r="S54" s="2">
        <f t="shared" si="1"/>
        <v>0</v>
      </c>
      <c r="T54" s="2">
        <f t="shared" si="2"/>
        <v>0</v>
      </c>
      <c r="U54" s="2">
        <f t="shared" si="3"/>
        <v>0</v>
      </c>
    </row>
    <row r="55" spans="1:21" x14ac:dyDescent="0.15">
      <c r="A55" s="2" t="s">
        <v>52</v>
      </c>
      <c r="B55" s="3">
        <v>4.9000000000000004</v>
      </c>
      <c r="C55" s="2" t="s">
        <v>105</v>
      </c>
      <c r="D55" s="2" t="s">
        <v>109</v>
      </c>
      <c r="E55" s="2" t="s">
        <v>117</v>
      </c>
      <c r="F55" s="2">
        <v>37.659999999999997</v>
      </c>
      <c r="G55" s="2">
        <v>5.75</v>
      </c>
      <c r="H55" s="2">
        <v>23.02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f t="shared" si="1"/>
        <v>0</v>
      </c>
      <c r="P55" s="2">
        <f t="shared" si="1"/>
        <v>0</v>
      </c>
      <c r="Q55" s="2">
        <f t="shared" si="1"/>
        <v>0</v>
      </c>
      <c r="R55" s="2">
        <f t="shared" si="1"/>
        <v>0</v>
      </c>
      <c r="S55" s="2">
        <f t="shared" si="1"/>
        <v>0</v>
      </c>
      <c r="T55" s="2">
        <f t="shared" si="2"/>
        <v>0</v>
      </c>
      <c r="U55" s="2">
        <f t="shared" si="3"/>
        <v>0</v>
      </c>
    </row>
    <row r="56" spans="1:21" x14ac:dyDescent="0.15">
      <c r="A56" s="2" t="s">
        <v>53</v>
      </c>
      <c r="B56" s="3">
        <v>3.4</v>
      </c>
      <c r="C56" s="2" t="s">
        <v>102</v>
      </c>
      <c r="D56" s="2" t="s">
        <v>109</v>
      </c>
      <c r="E56" s="2" t="s">
        <v>99</v>
      </c>
      <c r="F56" s="2">
        <v>31.08</v>
      </c>
      <c r="G56" s="2">
        <v>4.49</v>
      </c>
      <c r="H56" s="2">
        <v>15.98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f t="shared" si="1"/>
        <v>0</v>
      </c>
      <c r="P56" s="2">
        <f t="shared" si="1"/>
        <v>0</v>
      </c>
      <c r="Q56" s="2">
        <f t="shared" si="1"/>
        <v>0</v>
      </c>
      <c r="R56" s="2">
        <f t="shared" si="1"/>
        <v>0</v>
      </c>
      <c r="S56" s="2">
        <f t="shared" si="1"/>
        <v>0</v>
      </c>
      <c r="T56" s="2">
        <f t="shared" si="2"/>
        <v>0</v>
      </c>
      <c r="U56" s="2">
        <f t="shared" si="3"/>
        <v>0</v>
      </c>
    </row>
    <row r="57" spans="1:21" x14ac:dyDescent="0.15">
      <c r="A57" s="2" t="s">
        <v>54</v>
      </c>
      <c r="B57" s="3">
        <v>12.9</v>
      </c>
      <c r="C57" s="2" t="s">
        <v>103</v>
      </c>
      <c r="D57" s="2" t="s">
        <v>109</v>
      </c>
      <c r="E57" s="2" t="s">
        <v>116</v>
      </c>
      <c r="F57" s="2">
        <v>84.64</v>
      </c>
      <c r="G57" s="2">
        <v>41.35</v>
      </c>
      <c r="H57" s="2">
        <v>60.46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f t="shared" si="1"/>
        <v>0</v>
      </c>
      <c r="P57" s="2">
        <f t="shared" si="1"/>
        <v>0</v>
      </c>
      <c r="Q57" s="2">
        <f t="shared" si="1"/>
        <v>0</v>
      </c>
      <c r="R57" s="2">
        <f t="shared" si="1"/>
        <v>0</v>
      </c>
      <c r="S57" s="2">
        <f t="shared" si="1"/>
        <v>0</v>
      </c>
      <c r="T57" s="2">
        <f t="shared" si="2"/>
        <v>0</v>
      </c>
      <c r="U57" s="2">
        <f t="shared" si="3"/>
        <v>0</v>
      </c>
    </row>
    <row r="58" spans="1:21" x14ac:dyDescent="0.15">
      <c r="A58" s="2" t="s">
        <v>55</v>
      </c>
      <c r="B58" s="3">
        <v>4.7</v>
      </c>
      <c r="C58" s="2" t="s">
        <v>104</v>
      </c>
      <c r="D58" s="2" t="s">
        <v>112</v>
      </c>
      <c r="E58" s="2" t="s">
        <v>107</v>
      </c>
      <c r="F58" s="2">
        <v>44.1</v>
      </c>
      <c r="G58" s="2">
        <v>4.79</v>
      </c>
      <c r="H58" s="2">
        <v>22.06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f t="shared" si="1"/>
        <v>0</v>
      </c>
      <c r="P58" s="2">
        <f t="shared" si="1"/>
        <v>0</v>
      </c>
      <c r="Q58" s="2">
        <f t="shared" si="1"/>
        <v>0</v>
      </c>
      <c r="R58" s="2">
        <f t="shared" si="1"/>
        <v>0</v>
      </c>
      <c r="S58" s="2">
        <f t="shared" si="1"/>
        <v>0</v>
      </c>
      <c r="T58" s="2">
        <f t="shared" si="2"/>
        <v>0</v>
      </c>
      <c r="U58" s="2">
        <f t="shared" si="3"/>
        <v>0</v>
      </c>
    </row>
    <row r="59" spans="1:21" x14ac:dyDescent="0.15">
      <c r="A59" s="2" t="s">
        <v>56</v>
      </c>
      <c r="B59" s="3">
        <v>7.4</v>
      </c>
      <c r="C59" s="2" t="s">
        <v>107</v>
      </c>
      <c r="D59" s="2" t="s">
        <v>113</v>
      </c>
      <c r="E59" s="2" t="s">
        <v>119</v>
      </c>
      <c r="F59" s="2">
        <v>63.17</v>
      </c>
      <c r="G59" s="2">
        <v>13.66</v>
      </c>
      <c r="H59" s="2">
        <v>34.33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f t="shared" si="1"/>
        <v>0</v>
      </c>
      <c r="P59" s="2">
        <f t="shared" si="1"/>
        <v>0</v>
      </c>
      <c r="Q59" s="2">
        <f t="shared" si="1"/>
        <v>0</v>
      </c>
      <c r="R59" s="2">
        <f t="shared" si="1"/>
        <v>0</v>
      </c>
      <c r="S59" s="2">
        <f t="shared" si="1"/>
        <v>0</v>
      </c>
      <c r="T59" s="2">
        <f t="shared" si="2"/>
        <v>0</v>
      </c>
      <c r="U59" s="2">
        <f t="shared" si="3"/>
        <v>0</v>
      </c>
    </row>
    <row r="60" spans="1:21" x14ac:dyDescent="0.15">
      <c r="A60" s="2" t="s">
        <v>57</v>
      </c>
      <c r="B60" s="3">
        <v>4.5999999999999996</v>
      </c>
      <c r="C60" s="2" t="s">
        <v>103</v>
      </c>
      <c r="D60" s="2" t="s">
        <v>112</v>
      </c>
      <c r="E60" s="2" t="s">
        <v>116</v>
      </c>
      <c r="F60" s="2">
        <v>33.85</v>
      </c>
      <c r="G60" s="2">
        <v>6.51</v>
      </c>
      <c r="H60" s="2">
        <v>21.29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f t="shared" si="1"/>
        <v>0</v>
      </c>
      <c r="P60" s="2">
        <f t="shared" si="1"/>
        <v>0</v>
      </c>
      <c r="Q60" s="2">
        <f t="shared" si="1"/>
        <v>0</v>
      </c>
      <c r="R60" s="2">
        <f t="shared" si="1"/>
        <v>0</v>
      </c>
      <c r="S60" s="2">
        <f t="shared" si="1"/>
        <v>0</v>
      </c>
      <c r="T60" s="2">
        <f t="shared" si="2"/>
        <v>0</v>
      </c>
      <c r="U60" s="2">
        <f t="shared" si="3"/>
        <v>0</v>
      </c>
    </row>
    <row r="61" spans="1:21" x14ac:dyDescent="0.15">
      <c r="A61" s="2" t="s">
        <v>58</v>
      </c>
      <c r="B61" s="3">
        <v>6</v>
      </c>
      <c r="C61" s="2" t="s">
        <v>98</v>
      </c>
      <c r="D61" s="2" t="s">
        <v>113</v>
      </c>
      <c r="E61" s="2" t="s">
        <v>106</v>
      </c>
      <c r="F61" s="2">
        <v>47.24</v>
      </c>
      <c r="G61" s="2">
        <v>12.62</v>
      </c>
      <c r="H61" s="2">
        <v>27.61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f t="shared" si="1"/>
        <v>0</v>
      </c>
      <c r="P61" s="2">
        <f t="shared" si="1"/>
        <v>0</v>
      </c>
      <c r="Q61" s="2">
        <f t="shared" si="1"/>
        <v>0</v>
      </c>
      <c r="R61" s="2">
        <f t="shared" si="1"/>
        <v>0</v>
      </c>
      <c r="S61" s="2">
        <f t="shared" si="1"/>
        <v>0</v>
      </c>
      <c r="T61" s="2">
        <f t="shared" si="2"/>
        <v>0</v>
      </c>
      <c r="U61" s="2">
        <f t="shared" si="3"/>
        <v>0</v>
      </c>
    </row>
    <row r="62" spans="1:21" x14ac:dyDescent="0.15">
      <c r="A62" s="2" t="s">
        <v>59</v>
      </c>
      <c r="B62" s="3">
        <v>3.1</v>
      </c>
      <c r="C62" s="2" t="s">
        <v>98</v>
      </c>
      <c r="D62" s="2" t="s">
        <v>112</v>
      </c>
      <c r="E62" s="2" t="s">
        <v>106</v>
      </c>
      <c r="F62" s="2">
        <v>28.53</v>
      </c>
      <c r="G62" s="2">
        <v>4.45</v>
      </c>
      <c r="H62" s="2">
        <v>14.27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f t="shared" si="1"/>
        <v>0</v>
      </c>
      <c r="P62" s="2">
        <f t="shared" si="1"/>
        <v>0</v>
      </c>
      <c r="Q62" s="2">
        <f t="shared" si="1"/>
        <v>0</v>
      </c>
      <c r="R62" s="2">
        <f t="shared" si="1"/>
        <v>0</v>
      </c>
      <c r="S62" s="2">
        <f t="shared" si="1"/>
        <v>0</v>
      </c>
      <c r="T62" s="2">
        <f t="shared" si="2"/>
        <v>0</v>
      </c>
      <c r="U62" s="2">
        <f t="shared" si="3"/>
        <v>0</v>
      </c>
    </row>
    <row r="63" spans="1:21" x14ac:dyDescent="0.15">
      <c r="A63" s="2" t="s">
        <v>60</v>
      </c>
      <c r="B63" s="3">
        <v>3.6</v>
      </c>
      <c r="C63" s="2" t="s">
        <v>102</v>
      </c>
      <c r="D63" s="2" t="s">
        <v>109</v>
      </c>
      <c r="E63" s="2" t="s">
        <v>99</v>
      </c>
      <c r="F63" s="2">
        <v>29.02</v>
      </c>
      <c r="G63" s="2">
        <v>4.26</v>
      </c>
      <c r="H63" s="2">
        <v>16.34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f t="shared" si="1"/>
        <v>0</v>
      </c>
      <c r="P63" s="2">
        <f t="shared" si="1"/>
        <v>0</v>
      </c>
      <c r="Q63" s="2">
        <f t="shared" si="1"/>
        <v>0</v>
      </c>
      <c r="R63" s="2">
        <f t="shared" si="1"/>
        <v>0</v>
      </c>
      <c r="S63" s="2">
        <f t="shared" si="1"/>
        <v>0</v>
      </c>
      <c r="T63" s="2">
        <f t="shared" si="2"/>
        <v>0</v>
      </c>
      <c r="U63" s="2">
        <f t="shared" si="3"/>
        <v>0</v>
      </c>
    </row>
    <row r="64" spans="1:21" x14ac:dyDescent="0.15">
      <c r="A64" s="2" t="s">
        <v>61</v>
      </c>
      <c r="B64" s="3">
        <v>8.8000000000000007</v>
      </c>
      <c r="C64" s="2" t="s">
        <v>104</v>
      </c>
      <c r="D64" s="2" t="s">
        <v>109</v>
      </c>
      <c r="E64" s="2" t="s">
        <v>107</v>
      </c>
      <c r="F64" s="2">
        <v>65.62</v>
      </c>
      <c r="G64" s="2">
        <v>16.649999999999999</v>
      </c>
      <c r="H64" s="2">
        <v>39.94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f t="shared" si="1"/>
        <v>0</v>
      </c>
      <c r="P64" s="2">
        <f t="shared" si="1"/>
        <v>0</v>
      </c>
      <c r="Q64" s="2">
        <f t="shared" si="1"/>
        <v>0</v>
      </c>
      <c r="R64" s="2">
        <f t="shared" si="1"/>
        <v>0</v>
      </c>
      <c r="S64" s="2">
        <f t="shared" si="1"/>
        <v>0</v>
      </c>
      <c r="T64" s="2">
        <f t="shared" si="2"/>
        <v>0</v>
      </c>
      <c r="U64" s="2">
        <f t="shared" si="3"/>
        <v>0</v>
      </c>
    </row>
    <row r="65" spans="1:21" x14ac:dyDescent="0.15">
      <c r="A65" s="2" t="s">
        <v>62</v>
      </c>
      <c r="B65" s="3">
        <v>4</v>
      </c>
      <c r="C65" s="2" t="s">
        <v>101</v>
      </c>
      <c r="D65" s="2" t="s">
        <v>113</v>
      </c>
      <c r="E65" s="2" t="s">
        <v>105</v>
      </c>
      <c r="F65" s="2">
        <v>26.37</v>
      </c>
      <c r="G65" s="2">
        <v>8.66</v>
      </c>
      <c r="H65" s="2">
        <v>18.11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f t="shared" si="1"/>
        <v>0</v>
      </c>
      <c r="P65" s="2">
        <f t="shared" si="1"/>
        <v>0</v>
      </c>
      <c r="Q65" s="2">
        <f t="shared" si="1"/>
        <v>0</v>
      </c>
      <c r="R65" s="2">
        <f t="shared" si="1"/>
        <v>0</v>
      </c>
      <c r="S65" s="2">
        <f t="shared" si="1"/>
        <v>0</v>
      </c>
      <c r="T65" s="2">
        <f t="shared" si="2"/>
        <v>0</v>
      </c>
      <c r="U65" s="2">
        <f t="shared" si="3"/>
        <v>0</v>
      </c>
    </row>
    <row r="66" spans="1:21" x14ac:dyDescent="0.15">
      <c r="A66" s="2" t="s">
        <v>63</v>
      </c>
      <c r="B66" s="3">
        <v>5</v>
      </c>
      <c r="C66" s="2" t="s">
        <v>106</v>
      </c>
      <c r="D66" s="2" t="s">
        <v>112</v>
      </c>
      <c r="E66" s="2" t="s">
        <v>118</v>
      </c>
      <c r="F66" s="2">
        <v>45.14</v>
      </c>
      <c r="G66" s="2">
        <v>7.97</v>
      </c>
      <c r="H66" s="2">
        <v>22.58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f t="shared" si="1"/>
        <v>0</v>
      </c>
      <c r="P66" s="2">
        <f t="shared" si="1"/>
        <v>0</v>
      </c>
      <c r="Q66" s="2">
        <f t="shared" si="1"/>
        <v>0</v>
      </c>
      <c r="R66" s="2">
        <f t="shared" si="1"/>
        <v>0</v>
      </c>
      <c r="S66" s="2">
        <f t="shared" si="1"/>
        <v>0</v>
      </c>
      <c r="T66" s="2">
        <f t="shared" si="2"/>
        <v>0</v>
      </c>
      <c r="U66" s="2">
        <f t="shared" si="3"/>
        <v>0</v>
      </c>
    </row>
    <row r="67" spans="1:21" x14ac:dyDescent="0.15">
      <c r="A67" s="2" t="s">
        <v>64</v>
      </c>
      <c r="B67" s="3">
        <v>7</v>
      </c>
      <c r="C67" s="2" t="s">
        <v>107</v>
      </c>
      <c r="D67" s="2" t="s">
        <v>109</v>
      </c>
      <c r="E67" s="2" t="s">
        <v>119</v>
      </c>
      <c r="F67" s="2">
        <v>44.18</v>
      </c>
      <c r="G67" s="2">
        <v>25.53</v>
      </c>
      <c r="H67" s="2">
        <v>31.56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f t="shared" ref="O67:S99" si="4">$I67*J67</f>
        <v>0</v>
      </c>
      <c r="P67" s="2">
        <f t="shared" si="4"/>
        <v>0</v>
      </c>
      <c r="Q67" s="2">
        <f t="shared" si="4"/>
        <v>0</v>
      </c>
      <c r="R67" s="2">
        <f t="shared" si="4"/>
        <v>0</v>
      </c>
      <c r="S67" s="2">
        <f t="shared" si="4"/>
        <v>0</v>
      </c>
      <c r="T67" s="2">
        <f t="shared" si="2"/>
        <v>0</v>
      </c>
      <c r="U67" s="2">
        <f t="shared" si="3"/>
        <v>0</v>
      </c>
    </row>
    <row r="68" spans="1:21" x14ac:dyDescent="0.15">
      <c r="A68" s="2" t="s">
        <v>65</v>
      </c>
      <c r="B68" s="3">
        <v>3.7</v>
      </c>
      <c r="C68" s="2" t="s">
        <v>102</v>
      </c>
      <c r="D68" s="2" t="s">
        <v>112</v>
      </c>
      <c r="E68" s="2" t="s">
        <v>99</v>
      </c>
      <c r="F68" s="2">
        <v>33.06</v>
      </c>
      <c r="G68" s="2">
        <v>6.5</v>
      </c>
      <c r="H68" s="2">
        <v>16.54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f t="shared" si="4"/>
        <v>0</v>
      </c>
      <c r="P68" s="2">
        <f t="shared" si="4"/>
        <v>0</v>
      </c>
      <c r="Q68" s="2">
        <f t="shared" si="4"/>
        <v>0</v>
      </c>
      <c r="R68" s="2">
        <f t="shared" si="4"/>
        <v>0</v>
      </c>
      <c r="S68" s="2">
        <f t="shared" si="4"/>
        <v>0</v>
      </c>
      <c r="T68" s="2">
        <f t="shared" ref="T68:T99" si="5">($X$3*F68+$Y$3*G68)*I68</f>
        <v>0</v>
      </c>
      <c r="U68" s="2">
        <f t="shared" ref="U68:U99" si="6">B68*I68</f>
        <v>0</v>
      </c>
    </row>
    <row r="69" spans="1:21" x14ac:dyDescent="0.15">
      <c r="A69" s="2" t="s">
        <v>66</v>
      </c>
      <c r="B69" s="3">
        <v>5.8</v>
      </c>
      <c r="C69" s="2" t="s">
        <v>105</v>
      </c>
      <c r="D69" s="2" t="s">
        <v>113</v>
      </c>
      <c r="E69" s="2" t="s">
        <v>117</v>
      </c>
      <c r="F69" s="2">
        <v>50.85</v>
      </c>
      <c r="G69" s="2">
        <v>3.36</v>
      </c>
      <c r="H69" s="2">
        <v>25.44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f t="shared" si="4"/>
        <v>0</v>
      </c>
      <c r="P69" s="2">
        <f t="shared" si="4"/>
        <v>0</v>
      </c>
      <c r="Q69" s="2">
        <f t="shared" si="4"/>
        <v>0</v>
      </c>
      <c r="R69" s="2">
        <f t="shared" si="4"/>
        <v>0</v>
      </c>
      <c r="S69" s="2">
        <f t="shared" si="4"/>
        <v>0</v>
      </c>
      <c r="T69" s="2">
        <f t="shared" si="5"/>
        <v>0</v>
      </c>
      <c r="U69" s="2">
        <f t="shared" si="6"/>
        <v>0</v>
      </c>
    </row>
    <row r="70" spans="1:21" x14ac:dyDescent="0.15">
      <c r="A70" s="2" t="s">
        <v>67</v>
      </c>
      <c r="B70" s="3">
        <v>3.6</v>
      </c>
      <c r="C70" s="2" t="s">
        <v>104</v>
      </c>
      <c r="D70" s="2" t="s">
        <v>112</v>
      </c>
      <c r="E70" s="2" t="s">
        <v>107</v>
      </c>
      <c r="F70" s="2">
        <v>31.59</v>
      </c>
      <c r="G70" s="2">
        <v>5.45</v>
      </c>
      <c r="H70" s="2">
        <v>15.81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f t="shared" si="4"/>
        <v>0</v>
      </c>
      <c r="P70" s="2">
        <f t="shared" si="4"/>
        <v>0</v>
      </c>
      <c r="Q70" s="2">
        <f t="shared" si="4"/>
        <v>0</v>
      </c>
      <c r="R70" s="2">
        <f t="shared" si="4"/>
        <v>0</v>
      </c>
      <c r="S70" s="2">
        <f t="shared" si="4"/>
        <v>0</v>
      </c>
      <c r="T70" s="2">
        <f t="shared" si="5"/>
        <v>0</v>
      </c>
      <c r="U70" s="2">
        <f t="shared" si="6"/>
        <v>0</v>
      </c>
    </row>
    <row r="71" spans="1:21" x14ac:dyDescent="0.15">
      <c r="A71" s="2" t="s">
        <v>68</v>
      </c>
      <c r="B71" s="3">
        <v>3.7</v>
      </c>
      <c r="C71" s="2" t="s">
        <v>105</v>
      </c>
      <c r="D71" s="2" t="s">
        <v>110</v>
      </c>
      <c r="E71" s="2" t="s">
        <v>117</v>
      </c>
      <c r="F71" s="2">
        <v>32.42</v>
      </c>
      <c r="G71" s="2">
        <v>4.8</v>
      </c>
      <c r="H71" s="2">
        <v>16.22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f t="shared" si="4"/>
        <v>0</v>
      </c>
      <c r="P71" s="2">
        <f t="shared" si="4"/>
        <v>0</v>
      </c>
      <c r="Q71" s="2">
        <f t="shared" si="4"/>
        <v>0</v>
      </c>
      <c r="R71" s="2">
        <f t="shared" si="4"/>
        <v>0</v>
      </c>
      <c r="S71" s="2">
        <f t="shared" si="4"/>
        <v>0</v>
      </c>
      <c r="T71" s="2">
        <f t="shared" si="5"/>
        <v>0</v>
      </c>
      <c r="U71" s="2">
        <f t="shared" si="6"/>
        <v>0</v>
      </c>
    </row>
    <row r="72" spans="1:21" x14ac:dyDescent="0.15">
      <c r="A72" s="2" t="s">
        <v>69</v>
      </c>
      <c r="B72" s="3">
        <v>4.9000000000000004</v>
      </c>
      <c r="C72" s="2" t="s">
        <v>106</v>
      </c>
      <c r="D72" s="2" t="s">
        <v>110</v>
      </c>
      <c r="E72" s="2" t="s">
        <v>118</v>
      </c>
      <c r="F72" s="2">
        <v>42.14</v>
      </c>
      <c r="G72" s="2">
        <v>4.79</v>
      </c>
      <c r="H72" s="2">
        <v>21.08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f t="shared" si="4"/>
        <v>0</v>
      </c>
      <c r="P72" s="2">
        <f t="shared" si="4"/>
        <v>0</v>
      </c>
      <c r="Q72" s="2">
        <f t="shared" si="4"/>
        <v>0</v>
      </c>
      <c r="R72" s="2">
        <f t="shared" si="4"/>
        <v>0</v>
      </c>
      <c r="S72" s="2">
        <f t="shared" si="4"/>
        <v>0</v>
      </c>
      <c r="T72" s="2">
        <f t="shared" si="5"/>
        <v>0</v>
      </c>
      <c r="U72" s="2">
        <f t="shared" si="6"/>
        <v>0</v>
      </c>
    </row>
    <row r="73" spans="1:21" x14ac:dyDescent="0.15">
      <c r="A73" s="2" t="s">
        <v>70</v>
      </c>
      <c r="B73" s="3">
        <v>4.0999999999999996</v>
      </c>
      <c r="C73" s="2" t="s">
        <v>100</v>
      </c>
      <c r="D73" s="2" t="s">
        <v>113</v>
      </c>
      <c r="E73" s="2" t="s">
        <v>103</v>
      </c>
      <c r="F73" s="2">
        <v>35.06</v>
      </c>
      <c r="G73" s="2">
        <v>5.0199999999999996</v>
      </c>
      <c r="H73" s="2">
        <v>17.54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f t="shared" si="4"/>
        <v>0</v>
      </c>
      <c r="P73" s="2">
        <f t="shared" si="4"/>
        <v>0</v>
      </c>
      <c r="Q73" s="2">
        <f t="shared" si="4"/>
        <v>0</v>
      </c>
      <c r="R73" s="2">
        <f t="shared" si="4"/>
        <v>0</v>
      </c>
      <c r="S73" s="2">
        <f t="shared" si="4"/>
        <v>0</v>
      </c>
      <c r="T73" s="2">
        <f t="shared" si="5"/>
        <v>0</v>
      </c>
      <c r="U73" s="2">
        <f t="shared" si="6"/>
        <v>0</v>
      </c>
    </row>
    <row r="74" spans="1:21" x14ac:dyDescent="0.15">
      <c r="A74" s="2" t="s">
        <v>71</v>
      </c>
      <c r="B74" s="3">
        <v>4.2</v>
      </c>
      <c r="C74" s="2" t="s">
        <v>107</v>
      </c>
      <c r="D74" s="2" t="s">
        <v>110</v>
      </c>
      <c r="E74" s="2" t="s">
        <v>119</v>
      </c>
      <c r="F74" s="2">
        <v>29.47</v>
      </c>
      <c r="G74" s="2">
        <v>8.1300000000000008</v>
      </c>
      <c r="H74" s="2">
        <v>17.670000000000002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f t="shared" si="4"/>
        <v>0</v>
      </c>
      <c r="P74" s="2">
        <f t="shared" si="4"/>
        <v>0</v>
      </c>
      <c r="Q74" s="2">
        <f t="shared" si="4"/>
        <v>0</v>
      </c>
      <c r="R74" s="2">
        <f t="shared" si="4"/>
        <v>0</v>
      </c>
      <c r="S74" s="2">
        <f t="shared" si="4"/>
        <v>0</v>
      </c>
      <c r="T74" s="2">
        <f t="shared" si="5"/>
        <v>0</v>
      </c>
      <c r="U74" s="2">
        <f t="shared" si="6"/>
        <v>0</v>
      </c>
    </row>
    <row r="75" spans="1:21" x14ac:dyDescent="0.15">
      <c r="A75" s="2" t="s">
        <v>72</v>
      </c>
      <c r="B75" s="3">
        <v>3.9</v>
      </c>
      <c r="C75" s="2" t="s">
        <v>106</v>
      </c>
      <c r="D75" s="2" t="s">
        <v>111</v>
      </c>
      <c r="E75" s="2" t="s">
        <v>118</v>
      </c>
      <c r="F75" s="2">
        <v>31.98</v>
      </c>
      <c r="G75" s="2">
        <v>3.2</v>
      </c>
      <c r="H75" s="2">
        <v>16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f t="shared" si="4"/>
        <v>0</v>
      </c>
      <c r="P75" s="2">
        <f t="shared" si="4"/>
        <v>0</v>
      </c>
      <c r="Q75" s="2">
        <f t="shared" si="4"/>
        <v>0</v>
      </c>
      <c r="R75" s="2">
        <f t="shared" si="4"/>
        <v>0</v>
      </c>
      <c r="S75" s="2">
        <f t="shared" si="4"/>
        <v>0</v>
      </c>
      <c r="T75" s="2">
        <f t="shared" si="5"/>
        <v>0</v>
      </c>
      <c r="U75" s="2">
        <f t="shared" si="6"/>
        <v>0</v>
      </c>
    </row>
    <row r="76" spans="1:21" x14ac:dyDescent="0.15">
      <c r="A76" s="2" t="s">
        <v>73</v>
      </c>
      <c r="B76" s="3">
        <v>3.7</v>
      </c>
      <c r="C76" s="2" t="s">
        <v>100</v>
      </c>
      <c r="D76" s="2" t="s">
        <v>112</v>
      </c>
      <c r="E76" s="2" t="s">
        <v>103</v>
      </c>
      <c r="F76" s="2">
        <v>29.14</v>
      </c>
      <c r="G76" s="2">
        <v>4.1500000000000004</v>
      </c>
      <c r="H76" s="2">
        <v>14.92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f t="shared" si="4"/>
        <v>0</v>
      </c>
      <c r="P76" s="2">
        <f t="shared" si="4"/>
        <v>0</v>
      </c>
      <c r="Q76" s="2">
        <f t="shared" si="4"/>
        <v>0</v>
      </c>
      <c r="R76" s="2">
        <f t="shared" si="4"/>
        <v>0</v>
      </c>
      <c r="S76" s="2">
        <f t="shared" si="4"/>
        <v>0</v>
      </c>
      <c r="T76" s="2">
        <f t="shared" si="5"/>
        <v>0</v>
      </c>
      <c r="U76" s="2">
        <f t="shared" si="6"/>
        <v>0</v>
      </c>
    </row>
    <row r="77" spans="1:21" x14ac:dyDescent="0.15">
      <c r="A77" s="2" t="s">
        <v>74</v>
      </c>
      <c r="B77" s="3">
        <v>4.2</v>
      </c>
      <c r="C77" s="2" t="s">
        <v>103</v>
      </c>
      <c r="D77" s="2" t="s">
        <v>109</v>
      </c>
      <c r="E77" s="2" t="s">
        <v>116</v>
      </c>
      <c r="F77" s="2">
        <v>33.42</v>
      </c>
      <c r="G77" s="2">
        <v>3.86</v>
      </c>
      <c r="H77" s="2">
        <v>16.72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f t="shared" si="4"/>
        <v>0</v>
      </c>
      <c r="P77" s="2">
        <f t="shared" si="4"/>
        <v>0</v>
      </c>
      <c r="Q77" s="2">
        <f t="shared" si="4"/>
        <v>0</v>
      </c>
      <c r="R77" s="2">
        <f t="shared" si="4"/>
        <v>0</v>
      </c>
      <c r="S77" s="2">
        <f t="shared" si="4"/>
        <v>0</v>
      </c>
      <c r="T77" s="2">
        <f t="shared" si="5"/>
        <v>0</v>
      </c>
      <c r="U77" s="2">
        <f t="shared" si="6"/>
        <v>0</v>
      </c>
    </row>
    <row r="78" spans="1:21" x14ac:dyDescent="0.15">
      <c r="A78" s="2" t="s">
        <v>75</v>
      </c>
      <c r="B78" s="3">
        <v>3.7</v>
      </c>
      <c r="C78" s="2" t="s">
        <v>102</v>
      </c>
      <c r="D78" s="2" t="s">
        <v>112</v>
      </c>
      <c r="E78" s="2" t="s">
        <v>99</v>
      </c>
      <c r="F78" s="2">
        <v>20.05</v>
      </c>
      <c r="G78" s="2">
        <v>12.01</v>
      </c>
      <c r="H78" s="2">
        <v>14.32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f t="shared" si="4"/>
        <v>0</v>
      </c>
      <c r="P78" s="2">
        <f t="shared" si="4"/>
        <v>0</v>
      </c>
      <c r="Q78" s="2">
        <f t="shared" si="4"/>
        <v>0</v>
      </c>
      <c r="R78" s="2">
        <f t="shared" si="4"/>
        <v>0</v>
      </c>
      <c r="S78" s="2">
        <f t="shared" si="4"/>
        <v>0</v>
      </c>
      <c r="T78" s="2">
        <f t="shared" si="5"/>
        <v>0</v>
      </c>
      <c r="U78" s="2">
        <f t="shared" si="6"/>
        <v>0</v>
      </c>
    </row>
    <row r="79" spans="1:21" x14ac:dyDescent="0.15">
      <c r="A79" s="2" t="s">
        <v>76</v>
      </c>
      <c r="B79" s="3">
        <v>4.4000000000000004</v>
      </c>
      <c r="C79" s="2" t="s">
        <v>107</v>
      </c>
      <c r="D79" s="2" t="s">
        <v>111</v>
      </c>
      <c r="E79" s="2" t="s">
        <v>119</v>
      </c>
      <c r="F79" s="2">
        <v>32.340000000000003</v>
      </c>
      <c r="G79" s="2">
        <v>7.09</v>
      </c>
      <c r="H79" s="2">
        <v>17.04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f t="shared" si="4"/>
        <v>0</v>
      </c>
      <c r="P79" s="2">
        <f t="shared" si="4"/>
        <v>0</v>
      </c>
      <c r="Q79" s="2">
        <f t="shared" si="4"/>
        <v>0</v>
      </c>
      <c r="R79" s="2">
        <f t="shared" si="4"/>
        <v>0</v>
      </c>
      <c r="S79" s="2">
        <f t="shared" si="4"/>
        <v>0</v>
      </c>
      <c r="T79" s="2">
        <f t="shared" si="5"/>
        <v>0</v>
      </c>
      <c r="U79" s="2">
        <f t="shared" si="6"/>
        <v>0</v>
      </c>
    </row>
    <row r="80" spans="1:21" x14ac:dyDescent="0.15">
      <c r="A80" s="2" t="s">
        <v>77</v>
      </c>
      <c r="B80" s="3">
        <v>3.5</v>
      </c>
      <c r="C80" s="2" t="s">
        <v>99</v>
      </c>
      <c r="D80" s="2" t="s">
        <v>109</v>
      </c>
      <c r="E80" s="2" t="s">
        <v>115</v>
      </c>
      <c r="F80" s="2">
        <v>23.82</v>
      </c>
      <c r="G80" s="2">
        <v>2.23</v>
      </c>
      <c r="H80" s="2">
        <v>13.35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f t="shared" si="4"/>
        <v>0</v>
      </c>
      <c r="P80" s="2">
        <f t="shared" si="4"/>
        <v>0</v>
      </c>
      <c r="Q80" s="2">
        <f t="shared" si="4"/>
        <v>0</v>
      </c>
      <c r="R80" s="2">
        <f t="shared" si="4"/>
        <v>0</v>
      </c>
      <c r="S80" s="2">
        <f t="shared" si="4"/>
        <v>0</v>
      </c>
      <c r="T80" s="2">
        <f t="shared" si="5"/>
        <v>0</v>
      </c>
      <c r="U80" s="2">
        <f t="shared" si="6"/>
        <v>0</v>
      </c>
    </row>
    <row r="81" spans="1:21" x14ac:dyDescent="0.15">
      <c r="A81" s="2" t="s">
        <v>78</v>
      </c>
      <c r="B81" s="3">
        <v>3.9</v>
      </c>
      <c r="C81" s="2" t="s">
        <v>105</v>
      </c>
      <c r="D81" s="2" t="s">
        <v>111</v>
      </c>
      <c r="E81" s="2" t="s">
        <v>117</v>
      </c>
      <c r="F81" s="2">
        <v>28.53</v>
      </c>
      <c r="G81" s="2">
        <v>2.78</v>
      </c>
      <c r="H81" s="2">
        <v>14.32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f t="shared" si="4"/>
        <v>0</v>
      </c>
      <c r="P81" s="2">
        <f t="shared" si="4"/>
        <v>0</v>
      </c>
      <c r="Q81" s="2">
        <f t="shared" si="4"/>
        <v>0</v>
      </c>
      <c r="R81" s="2">
        <f t="shared" si="4"/>
        <v>0</v>
      </c>
      <c r="S81" s="2">
        <f t="shared" si="4"/>
        <v>0</v>
      </c>
      <c r="T81" s="2">
        <f t="shared" si="5"/>
        <v>0</v>
      </c>
      <c r="U81" s="2">
        <f t="shared" si="6"/>
        <v>0</v>
      </c>
    </row>
    <row r="82" spans="1:21" x14ac:dyDescent="0.15">
      <c r="A82" s="2" t="s">
        <v>79</v>
      </c>
      <c r="B82" s="3">
        <v>4.5</v>
      </c>
      <c r="C82" s="2" t="s">
        <v>99</v>
      </c>
      <c r="D82" s="2" t="s">
        <v>112</v>
      </c>
      <c r="E82" s="2" t="s">
        <v>115</v>
      </c>
      <c r="F82" s="2">
        <v>32.840000000000003</v>
      </c>
      <c r="G82" s="2">
        <v>3.47</v>
      </c>
      <c r="H82" s="2">
        <v>16.43</v>
      </c>
      <c r="I82" s="2">
        <v>0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f t="shared" si="4"/>
        <v>0</v>
      </c>
      <c r="P82" s="2">
        <f t="shared" si="4"/>
        <v>0</v>
      </c>
      <c r="Q82" s="2">
        <f t="shared" si="4"/>
        <v>0</v>
      </c>
      <c r="R82" s="2">
        <f t="shared" si="4"/>
        <v>0</v>
      </c>
      <c r="S82" s="2">
        <f t="shared" si="4"/>
        <v>0</v>
      </c>
      <c r="T82" s="2">
        <f t="shared" si="5"/>
        <v>0</v>
      </c>
      <c r="U82" s="2">
        <f t="shared" si="6"/>
        <v>0</v>
      </c>
    </row>
    <row r="83" spans="1:21" x14ac:dyDescent="0.15">
      <c r="A83" s="2" t="s">
        <v>80</v>
      </c>
      <c r="B83" s="3">
        <v>4</v>
      </c>
      <c r="C83" s="2" t="s">
        <v>101</v>
      </c>
      <c r="D83" s="2" t="s">
        <v>110</v>
      </c>
      <c r="E83" s="2" t="s">
        <v>105</v>
      </c>
      <c r="F83" s="2">
        <v>28.97</v>
      </c>
      <c r="G83" s="2">
        <v>4.83</v>
      </c>
      <c r="H83" s="2">
        <v>14.49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f t="shared" si="4"/>
        <v>0</v>
      </c>
      <c r="P83" s="2">
        <f t="shared" si="4"/>
        <v>0</v>
      </c>
      <c r="Q83" s="2">
        <f t="shared" si="4"/>
        <v>0</v>
      </c>
      <c r="R83" s="2">
        <f t="shared" si="4"/>
        <v>0</v>
      </c>
      <c r="S83" s="2">
        <f t="shared" si="4"/>
        <v>0</v>
      </c>
      <c r="T83" s="2">
        <f t="shared" si="5"/>
        <v>0</v>
      </c>
      <c r="U83" s="2">
        <f t="shared" si="6"/>
        <v>0</v>
      </c>
    </row>
    <row r="84" spans="1:21" x14ac:dyDescent="0.15">
      <c r="A84" s="2" t="s">
        <v>81</v>
      </c>
      <c r="B84" s="3">
        <v>3.5</v>
      </c>
      <c r="C84" s="2" t="s">
        <v>103</v>
      </c>
      <c r="D84" s="2" t="s">
        <v>112</v>
      </c>
      <c r="E84" s="2" t="s">
        <v>116</v>
      </c>
      <c r="F84" s="2">
        <v>25.07</v>
      </c>
      <c r="G84" s="2">
        <v>3.69</v>
      </c>
      <c r="H84" s="2">
        <v>12.54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f t="shared" si="4"/>
        <v>0</v>
      </c>
      <c r="P84" s="2">
        <f t="shared" si="4"/>
        <v>0</v>
      </c>
      <c r="Q84" s="2">
        <f t="shared" si="4"/>
        <v>0</v>
      </c>
      <c r="R84" s="2">
        <f t="shared" si="4"/>
        <v>0</v>
      </c>
      <c r="S84" s="2">
        <f t="shared" si="4"/>
        <v>0</v>
      </c>
      <c r="T84" s="2">
        <f t="shared" si="5"/>
        <v>0</v>
      </c>
      <c r="U84" s="2">
        <f t="shared" si="6"/>
        <v>0</v>
      </c>
    </row>
    <row r="85" spans="1:21" x14ac:dyDescent="0.15">
      <c r="A85" s="2" t="s">
        <v>82</v>
      </c>
      <c r="B85" s="3">
        <v>4.9000000000000004</v>
      </c>
      <c r="C85" s="2" t="s">
        <v>107</v>
      </c>
      <c r="D85" s="2" t="s">
        <v>110</v>
      </c>
      <c r="E85" s="2" t="s">
        <v>119</v>
      </c>
      <c r="F85" s="2">
        <v>27.57</v>
      </c>
      <c r="G85" s="2">
        <v>5.92</v>
      </c>
      <c r="H85" s="2">
        <v>16.48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0</v>
      </c>
      <c r="O85" s="2">
        <f t="shared" si="4"/>
        <v>0</v>
      </c>
      <c r="P85" s="2">
        <f t="shared" si="4"/>
        <v>0</v>
      </c>
      <c r="Q85" s="2">
        <f t="shared" si="4"/>
        <v>0</v>
      </c>
      <c r="R85" s="2">
        <f t="shared" si="4"/>
        <v>0</v>
      </c>
      <c r="S85" s="2">
        <f t="shared" si="4"/>
        <v>0</v>
      </c>
      <c r="T85" s="2">
        <f t="shared" si="5"/>
        <v>0</v>
      </c>
      <c r="U85" s="2">
        <f t="shared" si="6"/>
        <v>0</v>
      </c>
    </row>
    <row r="86" spans="1:21" x14ac:dyDescent="0.15">
      <c r="A86" s="2" t="s">
        <v>83</v>
      </c>
      <c r="B86" s="3">
        <v>5.5</v>
      </c>
      <c r="C86" s="2" t="s">
        <v>106</v>
      </c>
      <c r="D86" s="2" t="s">
        <v>109</v>
      </c>
      <c r="E86" s="2" t="s">
        <v>118</v>
      </c>
      <c r="F86" s="2">
        <v>32.15</v>
      </c>
      <c r="G86" s="2">
        <v>6.31</v>
      </c>
      <c r="H86" s="2">
        <v>18.350000000000001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f t="shared" si="4"/>
        <v>0</v>
      </c>
      <c r="P86" s="2">
        <f t="shared" si="4"/>
        <v>0</v>
      </c>
      <c r="Q86" s="2">
        <f t="shared" si="4"/>
        <v>0</v>
      </c>
      <c r="R86" s="2">
        <f t="shared" si="4"/>
        <v>0</v>
      </c>
      <c r="S86" s="2">
        <f t="shared" si="4"/>
        <v>0</v>
      </c>
      <c r="T86" s="2">
        <f t="shared" si="5"/>
        <v>0</v>
      </c>
      <c r="U86" s="2">
        <f t="shared" si="6"/>
        <v>0</v>
      </c>
    </row>
    <row r="87" spans="1:21" x14ac:dyDescent="0.15">
      <c r="A87" s="2" t="s">
        <v>84</v>
      </c>
      <c r="B87" s="3">
        <v>3.3</v>
      </c>
      <c r="C87" s="2" t="s">
        <v>99</v>
      </c>
      <c r="D87" s="2" t="s">
        <v>111</v>
      </c>
      <c r="E87" s="2" t="s">
        <v>115</v>
      </c>
      <c r="F87" s="2">
        <v>21.47</v>
      </c>
      <c r="G87" s="2">
        <v>3.71</v>
      </c>
      <c r="H87" s="2">
        <v>10.74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f t="shared" si="4"/>
        <v>0</v>
      </c>
      <c r="P87" s="2">
        <f t="shared" si="4"/>
        <v>0</v>
      </c>
      <c r="Q87" s="2">
        <f t="shared" si="4"/>
        <v>0</v>
      </c>
      <c r="R87" s="2">
        <f t="shared" si="4"/>
        <v>0</v>
      </c>
      <c r="S87" s="2">
        <f t="shared" si="4"/>
        <v>0</v>
      </c>
      <c r="T87" s="2">
        <f t="shared" si="5"/>
        <v>0</v>
      </c>
      <c r="U87" s="2">
        <f t="shared" si="6"/>
        <v>0</v>
      </c>
    </row>
    <row r="88" spans="1:21" x14ac:dyDescent="0.15">
      <c r="A88" s="2" t="s">
        <v>85</v>
      </c>
      <c r="B88" s="3">
        <v>3.3</v>
      </c>
      <c r="C88" s="2" t="s">
        <v>103</v>
      </c>
      <c r="D88" s="2" t="s">
        <v>111</v>
      </c>
      <c r="E88" s="2" t="s">
        <v>116</v>
      </c>
      <c r="F88" s="2">
        <v>18.350000000000001</v>
      </c>
      <c r="G88" s="2">
        <v>2.78</v>
      </c>
      <c r="H88" s="2">
        <v>9.73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f t="shared" si="4"/>
        <v>0</v>
      </c>
      <c r="P88" s="2">
        <f t="shared" si="4"/>
        <v>0</v>
      </c>
      <c r="Q88" s="2">
        <f t="shared" si="4"/>
        <v>0</v>
      </c>
      <c r="R88" s="2">
        <f t="shared" si="4"/>
        <v>0</v>
      </c>
      <c r="S88" s="2">
        <f t="shared" si="4"/>
        <v>0</v>
      </c>
      <c r="T88" s="2">
        <f t="shared" si="5"/>
        <v>0</v>
      </c>
      <c r="U88" s="2">
        <f t="shared" si="6"/>
        <v>0</v>
      </c>
    </row>
    <row r="89" spans="1:21" x14ac:dyDescent="0.15">
      <c r="A89" s="2" t="s">
        <v>86</v>
      </c>
      <c r="B89" s="3">
        <v>3.1</v>
      </c>
      <c r="C89" s="2" t="s">
        <v>105</v>
      </c>
      <c r="D89" s="2" t="s">
        <v>112</v>
      </c>
      <c r="E89" s="2" t="s">
        <v>117</v>
      </c>
      <c r="F89" s="2">
        <v>17.510000000000002</v>
      </c>
      <c r="G89" s="2">
        <v>2.02</v>
      </c>
      <c r="H89" s="2">
        <v>8.76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f t="shared" si="4"/>
        <v>0</v>
      </c>
      <c r="P89" s="2">
        <f t="shared" si="4"/>
        <v>0</v>
      </c>
      <c r="Q89" s="2">
        <f t="shared" si="4"/>
        <v>0</v>
      </c>
      <c r="R89" s="2">
        <f t="shared" si="4"/>
        <v>0</v>
      </c>
      <c r="S89" s="2">
        <f t="shared" si="4"/>
        <v>0</v>
      </c>
      <c r="T89" s="2">
        <f t="shared" si="5"/>
        <v>0</v>
      </c>
      <c r="U89" s="2">
        <f t="shared" si="6"/>
        <v>0</v>
      </c>
    </row>
    <row r="90" spans="1:21" x14ac:dyDescent="0.15">
      <c r="A90" s="2" t="s">
        <v>87</v>
      </c>
      <c r="B90" s="3">
        <v>3.4</v>
      </c>
      <c r="C90" s="2" t="s">
        <v>105</v>
      </c>
      <c r="D90" s="2" t="s">
        <v>113</v>
      </c>
      <c r="E90" s="2" t="s">
        <v>117</v>
      </c>
      <c r="F90" s="2">
        <v>18.37</v>
      </c>
      <c r="G90" s="2">
        <v>1.9</v>
      </c>
      <c r="H90" s="2">
        <v>9.48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f t="shared" si="4"/>
        <v>0</v>
      </c>
      <c r="P90" s="2">
        <f t="shared" si="4"/>
        <v>0</v>
      </c>
      <c r="Q90" s="2">
        <f t="shared" si="4"/>
        <v>0</v>
      </c>
      <c r="R90" s="2">
        <f t="shared" si="4"/>
        <v>0</v>
      </c>
      <c r="S90" s="2">
        <f t="shared" si="4"/>
        <v>0</v>
      </c>
      <c r="T90" s="2">
        <f t="shared" si="5"/>
        <v>0</v>
      </c>
      <c r="U90" s="2">
        <f t="shared" si="6"/>
        <v>0</v>
      </c>
    </row>
    <row r="91" spans="1:21" x14ac:dyDescent="0.15">
      <c r="A91" s="2" t="s">
        <v>88</v>
      </c>
      <c r="B91" s="3">
        <v>3.4</v>
      </c>
      <c r="C91" s="2" t="s">
        <v>107</v>
      </c>
      <c r="D91" s="2" t="s">
        <v>113</v>
      </c>
      <c r="E91" s="2" t="s">
        <v>119</v>
      </c>
      <c r="F91" s="2">
        <v>13.12</v>
      </c>
      <c r="G91" s="2">
        <v>7.3</v>
      </c>
      <c r="H91" s="2">
        <v>9.3699999999999992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f t="shared" si="4"/>
        <v>0</v>
      </c>
      <c r="P91" s="2">
        <f t="shared" si="4"/>
        <v>0</v>
      </c>
      <c r="Q91" s="2">
        <f t="shared" si="4"/>
        <v>0</v>
      </c>
      <c r="R91" s="2">
        <f t="shared" si="4"/>
        <v>0</v>
      </c>
      <c r="S91" s="2">
        <f t="shared" si="4"/>
        <v>0</v>
      </c>
      <c r="T91" s="2">
        <f t="shared" si="5"/>
        <v>0</v>
      </c>
      <c r="U91" s="2">
        <f t="shared" si="6"/>
        <v>0</v>
      </c>
    </row>
    <row r="92" spans="1:21" x14ac:dyDescent="0.15">
      <c r="A92" s="2" t="s">
        <v>89</v>
      </c>
      <c r="B92" s="3">
        <v>3.1</v>
      </c>
      <c r="C92" s="2" t="s">
        <v>104</v>
      </c>
      <c r="D92" s="2" t="s">
        <v>112</v>
      </c>
      <c r="E92" s="2" t="s">
        <v>107</v>
      </c>
      <c r="F92" s="2">
        <v>14.75</v>
      </c>
      <c r="G92" s="2">
        <v>1.4</v>
      </c>
      <c r="H92" s="2">
        <v>7.38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f t="shared" si="4"/>
        <v>0</v>
      </c>
      <c r="P92" s="2">
        <f t="shared" si="4"/>
        <v>0</v>
      </c>
      <c r="Q92" s="2">
        <f t="shared" si="4"/>
        <v>0</v>
      </c>
      <c r="R92" s="2">
        <f t="shared" si="4"/>
        <v>0</v>
      </c>
      <c r="S92" s="2">
        <f t="shared" si="4"/>
        <v>0</v>
      </c>
      <c r="T92" s="2">
        <f t="shared" si="5"/>
        <v>0</v>
      </c>
      <c r="U92" s="2">
        <f t="shared" si="6"/>
        <v>0</v>
      </c>
    </row>
    <row r="93" spans="1:21" x14ac:dyDescent="0.15">
      <c r="A93" s="2" t="s">
        <v>90</v>
      </c>
      <c r="B93" s="3">
        <v>4</v>
      </c>
      <c r="C93" s="2" t="s">
        <v>103</v>
      </c>
      <c r="D93" s="2" t="s">
        <v>110</v>
      </c>
      <c r="E93" s="2" t="s">
        <v>116</v>
      </c>
      <c r="F93" s="2">
        <v>14.87</v>
      </c>
      <c r="G93" s="2">
        <v>2.41</v>
      </c>
      <c r="H93" s="2">
        <v>8.43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f t="shared" si="4"/>
        <v>0</v>
      </c>
      <c r="P93" s="2">
        <f t="shared" si="4"/>
        <v>0</v>
      </c>
      <c r="Q93" s="2">
        <f t="shared" si="4"/>
        <v>0</v>
      </c>
      <c r="R93" s="2">
        <f t="shared" si="4"/>
        <v>0</v>
      </c>
      <c r="S93" s="2">
        <f t="shared" si="4"/>
        <v>0</v>
      </c>
      <c r="T93" s="2">
        <f t="shared" si="5"/>
        <v>0</v>
      </c>
      <c r="U93" s="2">
        <f t="shared" si="6"/>
        <v>0</v>
      </c>
    </row>
    <row r="94" spans="1:21" x14ac:dyDescent="0.15">
      <c r="A94" s="2" t="s">
        <v>91</v>
      </c>
      <c r="B94" s="3">
        <v>4.2</v>
      </c>
      <c r="C94" s="2" t="s">
        <v>100</v>
      </c>
      <c r="D94" s="2" t="s">
        <v>110</v>
      </c>
      <c r="E94" s="2" t="s">
        <v>103</v>
      </c>
      <c r="F94" s="2">
        <v>17.489999999999998</v>
      </c>
      <c r="G94" s="2">
        <v>2.08</v>
      </c>
      <c r="H94" s="2">
        <v>8.75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f t="shared" si="4"/>
        <v>0</v>
      </c>
      <c r="P94" s="2">
        <f t="shared" si="4"/>
        <v>0</v>
      </c>
      <c r="Q94" s="2">
        <f t="shared" si="4"/>
        <v>0</v>
      </c>
      <c r="R94" s="2">
        <f t="shared" si="4"/>
        <v>0</v>
      </c>
      <c r="S94" s="2">
        <f t="shared" si="4"/>
        <v>0</v>
      </c>
      <c r="T94" s="2">
        <f t="shared" si="5"/>
        <v>0</v>
      </c>
      <c r="U94" s="2">
        <f t="shared" si="6"/>
        <v>0</v>
      </c>
    </row>
    <row r="95" spans="1:21" x14ac:dyDescent="0.15">
      <c r="A95" s="2" t="s">
        <v>92</v>
      </c>
      <c r="B95" s="3">
        <v>3.3</v>
      </c>
      <c r="C95" s="2" t="s">
        <v>99</v>
      </c>
      <c r="D95" s="2" t="s">
        <v>113</v>
      </c>
      <c r="E95" s="2" t="s">
        <v>115</v>
      </c>
      <c r="F95" s="2">
        <v>12.99</v>
      </c>
      <c r="G95" s="2">
        <v>1.8</v>
      </c>
      <c r="H95" s="2">
        <v>6.66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f t="shared" si="4"/>
        <v>0</v>
      </c>
      <c r="P95" s="2">
        <f t="shared" si="4"/>
        <v>0</v>
      </c>
      <c r="Q95" s="2">
        <f t="shared" si="4"/>
        <v>0</v>
      </c>
      <c r="R95" s="2">
        <f t="shared" si="4"/>
        <v>0</v>
      </c>
      <c r="S95" s="2">
        <f t="shared" si="4"/>
        <v>0</v>
      </c>
      <c r="T95" s="2">
        <f t="shared" si="5"/>
        <v>0</v>
      </c>
      <c r="U95" s="2">
        <f t="shared" si="6"/>
        <v>0</v>
      </c>
    </row>
    <row r="96" spans="1:21" x14ac:dyDescent="0.15">
      <c r="A96" s="2" t="s">
        <v>93</v>
      </c>
      <c r="B96" s="3">
        <v>3.1</v>
      </c>
      <c r="C96" s="2" t="s">
        <v>104</v>
      </c>
      <c r="D96" s="2" t="s">
        <v>109</v>
      </c>
      <c r="E96" s="2" t="s">
        <v>107</v>
      </c>
      <c r="F96" s="2">
        <v>6.03</v>
      </c>
      <c r="G96" s="2">
        <v>3.26</v>
      </c>
      <c r="H96" s="2">
        <v>4.3099999999999996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f t="shared" si="4"/>
        <v>0</v>
      </c>
      <c r="P96" s="2">
        <f t="shared" si="4"/>
        <v>0</v>
      </c>
      <c r="Q96" s="2">
        <f t="shared" si="4"/>
        <v>0</v>
      </c>
      <c r="R96" s="2">
        <f t="shared" si="4"/>
        <v>0</v>
      </c>
      <c r="S96" s="2">
        <f t="shared" si="4"/>
        <v>0</v>
      </c>
      <c r="T96" s="2">
        <f t="shared" si="5"/>
        <v>0</v>
      </c>
      <c r="U96" s="2">
        <f t="shared" si="6"/>
        <v>0</v>
      </c>
    </row>
    <row r="97" spans="1:24" x14ac:dyDescent="0.15">
      <c r="A97" s="2" t="s">
        <v>94</v>
      </c>
      <c r="B97" s="3">
        <v>3.8</v>
      </c>
      <c r="C97" s="2" t="s">
        <v>101</v>
      </c>
      <c r="D97" s="2" t="s">
        <v>113</v>
      </c>
      <c r="E97" s="2" t="s">
        <v>105</v>
      </c>
      <c r="F97" s="2">
        <v>6.62</v>
      </c>
      <c r="G97" s="2">
        <v>1.82</v>
      </c>
      <c r="H97" s="2">
        <v>4.2300000000000004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f t="shared" si="4"/>
        <v>0</v>
      </c>
      <c r="P97" s="2">
        <f t="shared" si="4"/>
        <v>0</v>
      </c>
      <c r="Q97" s="2">
        <f t="shared" si="4"/>
        <v>0</v>
      </c>
      <c r="R97" s="2">
        <f t="shared" si="4"/>
        <v>0</v>
      </c>
      <c r="S97" s="2">
        <f t="shared" si="4"/>
        <v>0</v>
      </c>
      <c r="T97" s="2">
        <f t="shared" si="5"/>
        <v>0</v>
      </c>
      <c r="U97" s="2">
        <f t="shared" si="6"/>
        <v>0</v>
      </c>
    </row>
    <row r="98" spans="1:24" x14ac:dyDescent="0.15">
      <c r="A98" s="2" t="s">
        <v>95</v>
      </c>
      <c r="B98" s="3">
        <v>3.3</v>
      </c>
      <c r="C98" s="2" t="s">
        <v>100</v>
      </c>
      <c r="D98" s="2" t="s">
        <v>112</v>
      </c>
      <c r="E98" s="2" t="s">
        <v>103</v>
      </c>
      <c r="F98" s="2">
        <v>6</v>
      </c>
      <c r="G98" s="2">
        <v>0.6</v>
      </c>
      <c r="H98" s="2">
        <v>3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f t="shared" si="4"/>
        <v>0</v>
      </c>
      <c r="P98" s="2">
        <f t="shared" si="4"/>
        <v>0</v>
      </c>
      <c r="Q98" s="2">
        <f t="shared" si="4"/>
        <v>0</v>
      </c>
      <c r="R98" s="2">
        <f t="shared" si="4"/>
        <v>0</v>
      </c>
      <c r="S98" s="2">
        <f t="shared" si="4"/>
        <v>0</v>
      </c>
      <c r="T98" s="2">
        <f t="shared" si="5"/>
        <v>0</v>
      </c>
      <c r="U98" s="2">
        <f t="shared" si="6"/>
        <v>0</v>
      </c>
    </row>
    <row r="99" spans="1:24" x14ac:dyDescent="0.15">
      <c r="A99" s="2" t="s">
        <v>96</v>
      </c>
      <c r="B99" s="3">
        <v>3.3</v>
      </c>
      <c r="C99" s="2" t="s">
        <v>106</v>
      </c>
      <c r="D99" s="2" t="s">
        <v>113</v>
      </c>
      <c r="E99" s="2" t="s">
        <v>118</v>
      </c>
      <c r="F99" s="2">
        <v>3.34</v>
      </c>
      <c r="G99" s="2">
        <v>0.46</v>
      </c>
      <c r="H99" s="2">
        <v>1.85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f t="shared" si="4"/>
        <v>0</v>
      </c>
      <c r="P99" s="2">
        <f t="shared" si="4"/>
        <v>0</v>
      </c>
      <c r="Q99" s="2">
        <f t="shared" si="4"/>
        <v>0</v>
      </c>
      <c r="R99" s="2">
        <f t="shared" si="4"/>
        <v>0</v>
      </c>
      <c r="S99" s="2">
        <f t="shared" si="4"/>
        <v>0</v>
      </c>
      <c r="T99" s="2">
        <f t="shared" si="5"/>
        <v>0</v>
      </c>
      <c r="U99" s="2">
        <f t="shared" si="6"/>
        <v>0</v>
      </c>
      <c r="X99" s="1" t="s">
        <v>144</v>
      </c>
    </row>
    <row r="100" spans="1:24" x14ac:dyDescent="0.15">
      <c r="I100" s="1" t="s">
        <v>137</v>
      </c>
      <c r="O100" s="7">
        <f t="shared" ref="O100:S100" si="7">SUM(O2:O99)</f>
        <v>2</v>
      </c>
      <c r="P100" s="7">
        <f t="shared" si="7"/>
        <v>1</v>
      </c>
      <c r="Q100" s="7">
        <f t="shared" si="7"/>
        <v>2</v>
      </c>
      <c r="R100" s="7">
        <f t="shared" si="7"/>
        <v>1</v>
      </c>
      <c r="S100" s="7">
        <f t="shared" si="7"/>
        <v>2</v>
      </c>
      <c r="T100" s="8">
        <f>SUM(T3:T99)</f>
        <v>333.02599999999995</v>
      </c>
      <c r="U100" s="7">
        <f>SUM(U3:U99)</f>
        <v>50.000000000000007</v>
      </c>
      <c r="V100" s="2" t="s">
        <v>142</v>
      </c>
      <c r="W100" s="9">
        <v>50</v>
      </c>
      <c r="X100" s="1" t="s">
        <v>143</v>
      </c>
    </row>
    <row r="101" spans="1:24" x14ac:dyDescent="0.15">
      <c r="I101" s="7">
        <f>SUM(I3:I99)</f>
        <v>8</v>
      </c>
      <c r="J101" s="2" t="s">
        <v>136</v>
      </c>
      <c r="K101" s="10">
        <v>8</v>
      </c>
    </row>
    <row r="102" spans="1:24" x14ac:dyDescent="0.15">
      <c r="I102" s="1" t="s">
        <v>133</v>
      </c>
      <c r="O102" s="11">
        <v>1</v>
      </c>
      <c r="P102" s="11">
        <v>0</v>
      </c>
      <c r="T102" s="7">
        <f>SUM(O102:P102)</f>
        <v>1</v>
      </c>
      <c r="U102" s="2" t="s">
        <v>136</v>
      </c>
      <c r="V102" s="10">
        <v>1</v>
      </c>
    </row>
    <row r="103" spans="1:24" x14ac:dyDescent="0.15">
      <c r="I103" s="1" t="s">
        <v>134</v>
      </c>
      <c r="Q103" s="11">
        <v>1</v>
      </c>
      <c r="R103" s="11">
        <v>0</v>
      </c>
      <c r="T103" s="7">
        <f>SUM(Q103:R103)</f>
        <v>1</v>
      </c>
      <c r="U103" s="2" t="s">
        <v>136</v>
      </c>
      <c r="V103" s="10">
        <v>1</v>
      </c>
    </row>
    <row r="104" spans="1:24" x14ac:dyDescent="0.15">
      <c r="I104" s="1" t="s">
        <v>135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7">
        <f>SUM(O104:S104)</f>
        <v>1</v>
      </c>
      <c r="U104" s="2" t="s">
        <v>136</v>
      </c>
      <c r="V104" s="10">
        <v>1</v>
      </c>
    </row>
    <row r="105" spans="1:24" x14ac:dyDescent="0.15">
      <c r="I105" s="1"/>
    </row>
    <row r="106" spans="1:24" x14ac:dyDescent="0.15">
      <c r="I106" s="1" t="s">
        <v>139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</row>
    <row r="107" spans="1:24" x14ac:dyDescent="0.15">
      <c r="I107" s="1" t="s">
        <v>140</v>
      </c>
      <c r="O107" s="9">
        <f>O106+O102+O104</f>
        <v>3</v>
      </c>
      <c r="P107" s="9">
        <f>P106+P102+P104</f>
        <v>1</v>
      </c>
      <c r="Q107" s="9">
        <f>Q100+Q103+Q104</f>
        <v>3</v>
      </c>
      <c r="R107" s="9">
        <f>R100+R103+R104</f>
        <v>1</v>
      </c>
      <c r="S107" s="9">
        <f>S100+S106</f>
        <v>3</v>
      </c>
    </row>
  </sheetData>
  <mergeCells count="2">
    <mergeCell ref="J1:N1"/>
    <mergeCell ref="O1:S1"/>
  </mergeCells>
  <conditionalFormatting sqref="I3:I99">
    <cfRule type="colorScale" priority="2">
      <colorScale>
        <cfvo type="min"/>
        <cfvo type="max"/>
        <color rgb="FFFCFCFF"/>
        <color rgb="FF63BE7B"/>
      </colorScale>
    </cfRule>
  </conditionalFormatting>
  <conditionalFormatting sqref="O3:S9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Data_01FEB2019</vt:lpstr>
      <vt:lpstr>Model1</vt:lpstr>
      <vt:lpstr>ExtendedData_01FEB2019</vt:lpstr>
      <vt:lpstr>Model2</vt:lpstr>
      <vt:lpstr>Model3</vt:lpstr>
      <vt:lpstr>Model4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Nestler</dc:creator>
  <cp:lastModifiedBy>Kostas Pelechrinis</cp:lastModifiedBy>
  <cp:lastPrinted>2021-04-05T23:04:08Z</cp:lastPrinted>
  <dcterms:created xsi:type="dcterms:W3CDTF">2019-02-01T17:23:51Z</dcterms:created>
  <dcterms:modified xsi:type="dcterms:W3CDTF">2021-04-06T21:13:50Z</dcterms:modified>
</cp:coreProperties>
</file>